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06b, 608b, 609c 610b 611b 600c JN1656\DataPacks\"/>
    </mc:Choice>
  </mc:AlternateContent>
  <xr:revisionPtr revIDLastSave="0" documentId="13_ncr:1_{A97EFA80-D9DA-4FC7-9EE5-027EBB70E9D7}" xr6:coauthVersionLast="46" xr6:coauthVersionMax="46" xr10:uidLastSave="{00000000-0000-0000-0000-000000000000}"/>
  <bookViews>
    <workbookView xWindow="28680" yWindow="-120" windowWidth="29040" windowHeight="15840" tabRatio="90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IRC" sheetId="47898" r:id="rId9"/>
    <sheet name="4-Acid" sheetId="47899" r:id="rId10"/>
    <sheet name="Aqua Regia" sheetId="47900" r:id="rId11"/>
    <sheet name="ALK" sheetId="47901" r:id="rId12"/>
    <sheet name="Acid Leach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81029" calcMode="manual"/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17" i="47895"/>
  <c r="J16" i="47895" l="1"/>
  <c r="J12" i="47895"/>
  <c r="J4" i="47895"/>
  <c r="J20" i="47895"/>
  <c r="J8" i="47895"/>
  <c r="J6" i="47895"/>
  <c r="J18" i="47895"/>
  <c r="J14" i="47895"/>
  <c r="J10" i="47895"/>
  <c r="J3" i="47895"/>
  <c r="J24" i="47895" s="1"/>
  <c r="J15" i="47895"/>
  <c r="J13" i="47895"/>
  <c r="J11" i="47895"/>
  <c r="J9" i="47895"/>
  <c r="J7" i="47895"/>
  <c r="J21" i="47895"/>
  <c r="J5" i="47895"/>
  <c r="J19" i="47895"/>
  <c r="J22" i="47895"/>
  <c r="J23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28B659FE-2546-4A60-8809-AC9490238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F2DA75A-628F-482B-81A0-783EBF2CA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B965AD6-7334-47C5-9936-5D66BE287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96287ED-2167-44CC-9219-1BBE8EFAC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8284428-A9F3-44B4-9F76-876A25CBB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FA4F35E-0408-4BAF-9C68-2ACFB658D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7AE9933-4AD2-4126-A194-8B57EF33A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822F6A2-A65A-47C1-986C-37531E8FA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2080DED-FF22-4ED4-B96B-9CA8D327D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8F9E3BD-4E41-43C2-8F19-C0F4BBB0D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EDF4C08-45C2-4032-AFCC-94BC97DE2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516CDE7-4732-4862-86A0-F82BFB90D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D611E39-583E-4573-89DA-DCBC7BDEF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5E5DAAD-7271-44D8-A0B2-5C717ED1E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C1FCA94-ED7A-412D-AACB-D9C026F8F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A735804-73BD-4CD0-905B-E7362CBF4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DD13D94-20D6-4C30-A223-56DBEECD4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8307050-86FE-4909-9818-1043E87D5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9FC52A5-65FA-4538-920D-3E65925D5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AFF9C80-F037-41DC-8635-7AA6F94B0B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40C5120-DFE3-4D05-9969-FD138F5B0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0F4708A-01A1-42B3-A845-7A801F238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31A1E67-F00E-4150-BC4A-B79F0458C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8A40826-16B6-4C38-B979-5B35D0A55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429DFCB-C4E5-41BB-AC76-1A8F4AE0E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4E2FD94-3951-423A-866F-7FAE698A5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27E091E-E1BA-43CB-A674-7B85EEE8B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6F3D5E5-0195-480C-B04B-862D05FF4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D060732E-5FC6-4822-B571-2F5B91352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639AEF3-9FF2-4A23-8A29-3F14378AD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26980F7-EEE5-448D-A1B7-5FE187F9E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9CAF3AE5-BEE0-4EFD-BFD3-F82D0C378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B264582F-7462-45D8-A87A-C9C5C140A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654000A8-33A0-47DF-BFD1-1A4D45E48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2FF718C-C6B9-473F-A524-54268AB63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9891D5B6-6ED9-4C9B-B4A5-A198FD742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1E0250A-BB6C-4DBE-A37E-B7C4159AA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94402C13-7692-425C-A0BF-F1A723611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46F0D4E-6477-4D65-A498-B0AD3E89B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5967A5C-9843-4A5A-B628-895CEE3C5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DCB74E89-86BD-4555-9879-CEF0958C0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049A555-B0EA-459A-BE82-C092A6CA6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179F606-C551-4EF0-86CF-F112365AB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0981249-8006-44AA-B7C9-27B1487C4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F60A7CD-495B-4C4D-B805-4D90B8191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A432B83-7FA5-4096-ADC6-905479539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DFB6B318-C2E3-4A42-A3B7-3AF14C631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E3067A1E-D6DD-4855-8FDC-DFB1F7159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9ADB278-CAC1-4FB0-A943-B433D9796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50A9647-2953-47CF-9766-BD0539652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88DE9891-31E9-45E1-A651-F748899540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7532B59B-A182-4825-8418-1DC5CB08A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6B7A54F-E96C-489E-9885-4A5EE70F1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FB0E5A9-BCF5-4B50-8F6E-A943E86D81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AEC2DCE-37BF-4A3A-81F6-38BA9C090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8FE1FFE-5784-425D-BA99-FD4C33B0B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EF251C5-4784-498E-BDC5-16750E7CA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607D52D-8C75-46E7-BE59-4EB2BE823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6AAAF6D-DAD6-40CF-9C06-86A45D630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9230058-6B7D-4508-91A8-F7C9D49BB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121942C-6E09-4538-AF20-562E99CB7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FB91617-4702-463E-A209-AAFDFD9AE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027F3FC-6151-4A9D-811B-99DD2F1BB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01E52FF-4E7D-40AD-AB0E-02503E6CB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98CCB25-9A8C-4265-8C73-C31B5185E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4F48BBF-1D64-4D8B-9ABD-9DF031EB6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DFEEA00-B42C-435B-93DD-E589193A6F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C6D9175-7404-42BF-94E3-BA92F874C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A78C627-592B-4A5E-AC17-F9F0FD2C4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3FFA626-1DE4-426B-A4BD-A4D71D7EC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4AB416B3-6B61-4417-A10C-A450998AD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DD38096-A2AB-4C7C-AC5D-6B2DC4274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BF18B29-CF15-4137-B4F9-A122E34545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A46037C-661A-462A-A884-B1756626C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3416554-6BE0-4A77-9FF4-17607C3F1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2A77290-9A14-4B6C-897E-E219A2B4F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3A2118C6-68C1-48C9-9EB2-CAFBBD4CA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F25A87D-EC6D-4093-832F-44A349177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8CD53B9-EC59-4313-927E-1B6172240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F9A88B3-DEE3-4DA6-820D-5040ED310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B48B942-1750-45C1-B981-8B978109A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E16C3A7-C9CE-402C-B496-F7000690F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913FC73-72E1-46A7-BB5D-93C282C8D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1702EC8D-9545-4AA5-A2E2-C6D8290B0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BAF439C-43E3-49DE-ADC5-7DCA951514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408C76FF-9888-4320-9954-A16BED46E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C48FE84-A71F-4AA0-840C-A5FD75270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86D6679-FB2E-4618-82DF-47E5C5567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DF42EF3F-DBBA-4374-A81C-F82EA6266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61746C1D-F1C5-46FB-B103-D0039504B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C858D52-7DA0-4E2A-B7F8-62E298035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C12E5936-D03A-4B71-ADB0-179438F34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4D765D47-BFF1-4F56-BAD2-517B20286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ABCA327-43E9-4CD8-BA58-EA1AE7F86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FFE49EFC-9FD7-4606-9EA8-41D54DB06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16BCB53F-C1FB-43D6-8C1E-D1C13C5DD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ADBB9F84-DEBB-4926-AB4D-F7FB4CF20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73902EB-D195-46B9-B273-E525D4B764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24E9F89-ADB6-4E19-B2C0-4FB447A8F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23C14576-0DE8-4202-A3CA-A30F7059C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E543CF7-1B8F-4921-9838-BD9FD459F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7CE8F94C-E2E5-4392-BA01-925D220D0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2A55107-4774-414D-9CFB-DFD97E8D3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62CDFCB-4D53-4746-BB62-BC5EAE119F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560DD2F-2955-42B1-94A8-3029EAFE4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BCA2C9B-27F4-4351-AE99-EAF6E9550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F268117-47A9-42E8-A395-555216339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29C44B3-0CE0-4867-B840-CF40E2605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D826D4E-1D60-4F6B-A762-D9A2C529A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3F11514-0A5E-4909-8C84-8C6535F09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50D5A13-F435-40CF-82CE-0080B53EC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E73D738-0115-41B9-BEB4-E579D963F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F0D1250-66C7-4F6B-A0D7-C20DB74B6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E5E3F9A-4D9B-4F60-A5C5-ED4F9931B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DF58893-E46D-4769-8D9D-6F1E1D85C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75565F9-1D2E-451A-A1B1-1B17CD2DC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F224657C-B465-4B1B-A3D0-B0724A19E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E2C6CDEF-F777-4588-A4EA-2233A17A1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87C8ADB8-38B0-4531-A236-4711A902D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580F00CB-8BD2-4F50-B9C7-15FC88FF0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B841374E-2032-4F70-B5A3-FD5ED5DF6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F275423B-5738-42A1-81BB-0E706296C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37A9D2CD-375C-4A21-8FF3-6B9E2CA84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C728A5B4-1459-40C1-B058-395B5A9EF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54EAA21A-5866-4AAC-B5F0-BBEE6D739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7CECD3CB-8FA5-414E-8645-4693583CE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B64E798-8751-4C6F-9F4F-5340EA515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BE51847F-6593-4F17-A80F-536548567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68A04682-E26B-45E9-BE99-E08D49B29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2E91C040-DE15-450D-A0CC-D8578FA5A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24A9F580-3071-40E7-9A59-E824A775A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779F4011-F9D1-4ECF-8FD7-5D9260C90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6F21E5BD-D39D-4A90-AC0A-1F16F1E1C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D7EFF7AB-8D62-49AA-8BB2-30142FD39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647F009D-4755-48D0-AE92-C49F17298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531135F-9ECA-45F0-8B3F-9DD8227D3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682EA55D-1DF7-4F3F-9156-22FC0FCD2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09DA92D9-73EC-4A03-96EE-EEBBD44CE4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9AC15621-7D9A-4678-A976-94168E9B7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677949F0-57B1-455B-A1D7-116704AE1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35B2FD62-91C6-4636-9C1E-0ECADFA39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19A9A742-7FB9-41B9-8D51-BB8E696EE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3C6916B9-CDE7-43B8-8457-F5978977A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CF47E8CB-2918-405A-9898-5ACF0B8BD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DC1C7CDA-8428-4077-8676-7672573D2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BF86AAC-D6E5-4C96-946E-5951CE4FE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9C2CEF07-528C-4398-BA56-0A0449B00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3DA3B57A-3C52-4F01-8778-6DA09C1C2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FCB4C011-74F8-4AA7-B9DB-539B0B6DE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87ADA044-D6C1-45D3-AF5D-47A36CB0E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0C650AFA-97D3-457B-B42B-1FC86AD14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F756D94F-807F-4AE1-89BD-2A777F52A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DCF9FFDA-3CCF-4B78-ADD3-CE62249F1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741DD570-D033-4723-AAC5-65FBBEE7E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1716C0FF-B0C0-4878-AC9C-423C50AB4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7A49BA19-30E8-469F-9EE4-D39CEEEEA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E4D9F5B9-CAD8-475B-9C7E-9E12BEE791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4A36D06-E734-4900-A858-B299C07B1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418E53D8-C13D-4D04-80BB-6FD710213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0E749FF7-6F83-4B3E-B5D4-EA1C91EC0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27E88D0B-94D0-4FB4-A156-1CB73F26F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9C507674-A36F-43EF-8EBE-A8369DF107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20F47381-636F-4168-B960-B266715FF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E3C3108F-6CDB-4DEC-AB40-F57E67AB3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B40EC6A6-6CF4-4B55-B570-3320C18CB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6A6DC27D-C05D-4B72-95CA-E03CCC26A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9F82891E-BCAF-4DD3-A2C1-F050D99BE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69D10DB9-A11E-4B65-B190-1295354B9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8E8DD862-AA87-4B90-A2B2-2B0B37773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84A2193-CC4D-4452-BFB4-F1F9B1CD0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5EEC3B0-932E-4C9D-94E1-732C380ED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9BECF4F-729E-4EFF-AC43-32E99FD53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A8166F4-2582-4C6C-B3D2-46651F1CA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D09C7F9-F148-4C98-9E6F-1B11BB1DB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3E8E212-342A-4F5D-B3B0-DE2E52B06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58C7D4B8-7CD9-422B-97DD-5EED9BE18E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30A23F20-0466-4D5D-9F34-7D2558F96C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E280B73-F47F-4D5B-BBF0-5088DEBA3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5B7D235B-3643-46DC-B02A-310C77F30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EBDF9630-DE7B-431B-9F0E-FC24D0C85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F4E7B70A-40EE-4063-AB31-C6DC87351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68FCFD9A-D1AB-4496-A08C-A5854B576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46917FB3-DA40-4A02-9AA1-879F60248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9917A720-116E-44EA-86DA-58B2CCF2D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5B8110F3-FC69-4D1F-9FDF-2DE4B6606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449CF7D-3AE6-4B59-A397-CC3E1E581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E49A6CE1-71FC-48F1-A22C-BB8439399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DF802D4B-2A2D-497B-8EE0-556A8E145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012B4BA9-A5F4-4700-AE1E-79EFCD87E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DDC0A1D9-BD22-4E4D-8A6D-C7BE19E4E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B104799F-F6CC-4B3B-8734-EF942F741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6500AA76-D601-44F7-9EB0-8435452237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7C74BE46-4D98-4959-8D97-FD279D90C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19CF4473-D1BA-4A9E-BEF0-0EDA0227E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BC17DF3-0C36-48AF-9FC9-9CF923D61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F67979CA-8E5C-438B-AB5E-E694CB796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1CE0C6E0-538A-4B84-965A-2F6DA8479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832572BD-3B7D-45EA-9F09-2A4484249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F0A0FEF8-16E4-4962-80B5-38832CAE8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D1D39A1D-63A9-4085-B23A-983F95DA0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9E34EEAB-C89B-46B4-B05D-60D77B028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3DB17897-2036-485F-9402-A03C06A7E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FE095E33-CCC2-40CD-BFA2-60280CAC7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DC45166A-FDDE-4FBA-A391-44FD0CFF6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247C494-A942-47BB-A11B-88333D7851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8B19262F-B3CB-4592-88EA-ACA692615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AF52EAC6-3DAB-4B18-9EC0-74573CD04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B35E08C0-4693-4B49-AB6D-1E7A58C7F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0F9B4DB1-71AE-415B-81A3-9FB6273CF6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2FD3DD47-8E6C-47AE-A7A8-27D658873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002FDF45-24EF-4F12-8E7B-126C8CA8D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5452026F-F333-4301-A22B-3DCE4652D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1A011CB4-575F-43CB-A54A-ECC84B0DA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E132E9CC-26A4-4827-AAF1-CA271E683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6C7267C1-A9BE-40FA-888D-315DFD1A4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B9CB9646-6D8C-4789-9276-3A28963D7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0E42A383-8990-4FE8-B55B-2BFA2186A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A0F8E13A-569D-4531-90FF-0F436F78E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7C204FB1-59EC-4B71-9377-2C44433E6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0EC5B36C-1E8D-4237-A7CA-2B3CBBB1C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9B1004FE-85CC-49A9-AB9B-6F12CDF5C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1F3DBFF7-430E-4811-ACBA-CCB8EDF47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5C1B86CF-9437-4724-9558-760E6F569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F59248B6-6EBC-4DA4-B8D1-506592734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F4FC9C99-09CA-4073-969F-A96C43248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AAC64065-5B3C-4921-B87F-4DB157446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36CA91B1-856F-4834-A734-34D9DF250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2818C421-9210-467D-B777-C462E5E2A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FC92AF02-EC7A-4643-872F-1F5738A27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A71270CB-E802-4ADF-9F96-4921D8EF8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94ABC824-0863-4351-A3A9-0EF686289A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DEC807D6-2F96-4D98-8010-910D46C7B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00030519-4E21-46D8-A12B-FCFF64B46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FF5BFB2-C7C7-47FF-9CF2-57D771AA1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008206B-E1BE-44D2-A45C-F519D9D123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93D4ED9-53D9-4572-9372-F306DDC34B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99266D3-F96B-409D-A435-4A876F753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D1E7209-8F6D-4083-81DE-96FCE9E121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648332E-25A8-4A16-AD0A-08146459E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8D7A88F-F45C-41FD-A361-F75C65116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89B1357-0687-421E-AC56-070C811C7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C0FAD90-814C-437E-A368-1617F2C70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876DB7C-8AF8-4ADC-880E-D361E7980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524E1DE-AD42-4BDD-85D8-CCC6EE3C3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95D953A-9EA0-4C81-907B-0B46837D3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1CA23B5-3B69-469C-B0FA-8FD0ABC25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6DDF71F-C523-4A67-BAF7-D41C2468D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67051A6-243A-4CBF-8C4C-74CBEE8445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125E7F0-5A72-4428-8CDD-1A4E026C6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DEDEEF36-A07C-4265-A0CC-07756AB17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3962EB7F-EC7E-4783-B06B-46FEEB031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36808ED-3269-4672-B4FD-0ED491AEE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EB93A17-58B8-482B-87E6-21DB82FB8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7552B78-E75C-4DD2-972F-9F4DFC162F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F9A9FC3E-2EF7-420B-B44C-3EBF0F434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28A3AC0-C243-4D6E-9DED-34134AB78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F7D068C-6065-4432-BB2F-CA884AFC2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85F0BBE-9331-4F36-A917-FE8ADFB27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DC03BEA-DD0F-4DD3-95C0-CAF3F6B09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6CD0A46-D66E-437A-A72E-41782A9B6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32A71C7-A4EA-4C4B-96E8-C2C246DFE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<sst xmlns="http://schemas.openxmlformats.org/spreadsheetml/2006/main" count="15492" uniqueCount="729">
  <si>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</si>
  <si>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</si>
  <si>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</si>
  <si>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</si>
  <si>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</si>
  <si>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</si>
  <si>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</si>
  <si>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</si>
  <si>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</si>
  <si>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</si>
  <si>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</si>
  <si>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</si>
  <si>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</si>
  <si>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</si>
  <si>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</si>
  <si>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</si>
  <si>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</si>
  <si>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</si>
  <si>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</si>
  <si>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</si>
  <si>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</si>
  <si>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</si>
  <si>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</si>
  <si>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</si>
  <si>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</si>
  <si>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</si>
  <si>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</si>
  <si>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</si>
  <si>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</si>
  <si>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</si>
  <si>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</si>
  <si>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</si>
  <si>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</si>
  <si>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</si>
  <si>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</si>
  <si>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</si>
  <si>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</si>
  <si>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</si>
  <si>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</si>
  <si>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</si>
  <si>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</si>
  <si>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</si>
  <si>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</si>
  <si>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</si>
  <si>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</si>
  <si>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</si>
  <si>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</si>
  <si>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</si>
  <si>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</si>
  <si>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</si>
  <si>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</si>
  <si>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</si>
  <si>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</si>
  <si>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</si>
  <si>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</si>
  <si>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</si>
  <si>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</si>
  <si>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</si>
  <si>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</si>
  <si>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</si>
  <si>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</si>
  <si>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</si>
  <si>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</si>
  <si>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</si>
  <si>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</si>
  <si>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</si>
  <si>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</si>
  <si>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</si>
  <si>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</si>
  <si>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</si>
  <si>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</si>
  <si>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</si>
  <si>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</si>
  <si>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</si>
  <si>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</si>
  <si>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</si>
  <si>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</si>
  <si>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</si>
  <si>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</si>
  <si>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</si>
  <si>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</si>
  <si>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</si>
  <si>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</si>
  <si>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</si>
  <si>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</si>
  <si>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</si>
  <si>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</si>
  <si>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</si>
  <si>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</si>
  <si>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</si>
  <si>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</si>
  <si>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</si>
  <si>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</si>
  <si>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</si>
  <si>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</si>
  <si>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</si>
  <si>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</si>
  <si>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</si>
  <si>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</si>
  <si>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</si>
  <si>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</si>
  <si>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</si>
  <si>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</si>
  <si>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</si>
  <si>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</si>
  <si>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</si>
  <si>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</si>
  <si>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</si>
  <si>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</si>
  <si>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</si>
  <si>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</si>
  <si>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</si>
  <si>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</si>
  <si>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</si>
  <si>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</si>
  <si>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</si>
  <si>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</si>
  <si>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</si>
  <si>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</si>
  <si>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</si>
  <si>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</si>
  <si>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</si>
  <si>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</si>
  <si>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</si>
  <si>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</si>
  <si>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</si>
  <si>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</si>
  <si>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</si>
  <si>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</si>
  <si>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</si>
  <si>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</si>
  <si>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</si>
  <si>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</si>
  <si>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</si>
  <si>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</si>
  <si>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</si>
  <si>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</si>
  <si>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</si>
  <si>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</si>
  <si>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</si>
  <si>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</si>
  <si>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</si>
  <si>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</si>
  <si>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</si>
  <si>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</si>
  <si>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</si>
  <si>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</si>
  <si>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</si>
  <si>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</si>
  <si>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</si>
  <si>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</si>
  <si>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</si>
  <si>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</si>
  <si>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</si>
  <si>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</si>
  <si>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</si>
  <si>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</si>
  <si>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</si>
  <si>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</si>
  <si>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</si>
  <si>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</si>
  <si>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</si>
  <si>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</si>
  <si>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</si>
  <si>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</si>
  <si>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</si>
  <si>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</si>
  <si>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</si>
  <si>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</si>
  <si>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</si>
  <si>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</si>
  <si>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</si>
  <si>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</si>
  <si>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</si>
  <si>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</si>
  <si>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</si>
  <si>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</si>
  <si>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</si>
  <si>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</si>
  <si>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</si>
  <si>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</si>
  <si>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</si>
  <si>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</si>
  <si>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</si>
  <si>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</si>
  <si>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</si>
  <si>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</si>
  <si>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</si>
  <si>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</si>
  <si>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</si>
  <si>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</si>
  <si>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</si>
  <si>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</si>
  <si>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</si>
  <si>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</si>
  <si>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</si>
  <si>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</si>
  <si>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</si>
  <si>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</si>
  <si>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</si>
  <si>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</si>
  <si>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</si>
  <si>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</si>
  <si>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</si>
  <si>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</si>
  <si>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C-(Inorganic)</t>
  </si>
  <si>
    <t>C-(Organic)</t>
  </si>
  <si>
    <t>Aqua Regia Digestion</t>
  </si>
  <si>
    <t>Alkaline Leach</t>
  </si>
  <si>
    <t>S-(Sulphate)</t>
  </si>
  <si>
    <t>Acid Leach</t>
  </si>
  <si>
    <t>Cl</t>
  </si>
  <si>
    <t>Laser Ablation ICP-MS</t>
  </si>
  <si>
    <t>3-Acid Digestion (no HF)</t>
  </si>
  <si>
    <t>Pb Fire Assay</t>
  </si>
  <si>
    <t>Aqua Regia Digestion (sample weights 10-50g)</t>
  </si>
  <si>
    <t>S-(Sulphide)</t>
  </si>
  <si>
    <t>Au, ppm</t>
  </si>
  <si>
    <t>S, wt.%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</si>
  <si>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</si>
  <si>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</si>
  <si>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</si>
  <si>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</si>
  <si>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</si>
  <si>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</si>
  <si>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</si>
  <si>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</si>
  <si>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Sb, ppm</t>
  </si>
  <si>
    <t>Se, ppm</t>
  </si>
  <si>
    <t>Te, ppm</t>
  </si>
  <si>
    <t>W, ppm</t>
  </si>
  <si>
    <t>B, ppm</t>
  </si>
  <si>
    <t>Hg, ppm</t>
  </si>
  <si>
    <t>S-(Sulphide), wt.%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</si>
  <si>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</si>
  <si>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</si>
  <si>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</si>
  <si>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</si>
  <si>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</si>
  <si>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</si>
  <si>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</si>
  <si>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</si>
  <si>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</si>
  <si>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</si>
  <si>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</si>
  <si>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</si>
  <si>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</si>
  <si>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</si>
  <si>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</si>
  <si>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</si>
  <si>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</si>
  <si>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</si>
  <si>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</si>
  <si>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</si>
  <si>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</si>
  <si>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</si>
  <si>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</si>
  <si>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</si>
  <si>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</si>
  <si>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</si>
  <si>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</si>
  <si>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</si>
  <si>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</si>
  <si>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</si>
  <si>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</si>
  <si>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</si>
  <si>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</si>
  <si>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0.085g</t>
  </si>
  <si>
    <t>40g</t>
  </si>
  <si>
    <t>50g</t>
  </si>
  <si>
    <t>15g</t>
  </si>
  <si>
    <t>&gt; 5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</si>
  <si>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</si>
  <si>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</si>
  <si>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</si>
  <si>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</si>
  <si>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</si>
  <si>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</si>
  <si>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</si>
  <si>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</si>
  <si>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AR*OES</t>
  </si>
  <si>
    <t>10g</t>
  </si>
  <si>
    <t>&gt; 2</t>
  </si>
  <si>
    <t>3.01</t>
  </si>
  <si>
    <t>I-550*IRC</t>
  </si>
  <si>
    <t>HCl*IRC</t>
  </si>
  <si>
    <t>Indicative</t>
  </si>
  <si>
    <t>4A*MS</t>
  </si>
  <si>
    <t>4A*OES/MS</t>
  </si>
  <si>
    <t>Results from laboratories 2.03 and 2.04 were removed due to their 1 ppm reading resolution.</t>
  </si>
  <si>
    <t>Results from laboratories 2.07, 2.11 and 2.25 were removed due to their 1 ppm reading resolution.</t>
  </si>
  <si>
    <t>Results from laboratories 2.03 and 2.07 were removed due to their 0.1 ppm reading resolution.</t>
  </si>
  <si>
    <t>Results from laboratory 2.25 were removed due to their 1 ppm reading resolution.</t>
  </si>
  <si>
    <t>Results from laboratories 2.05, 2.07, 2.11, 2.12 and 2.28 were removed due to their 0.1 ppm reading resolution.</t>
  </si>
  <si>
    <t>Results from laboratories 2.07 and 2.10 were removed due to their 0.1 ppm reading resolution.</t>
  </si>
  <si>
    <t>Results from laboratories 2.07, 2.18 and 2.25 were removed due to their 1 ppm reading resolution.</t>
  </si>
  <si>
    <t>Results from laboratories 2.07, 2.11, 2.19, 2.25 and 2.28 were removed due to their 1 ppm reading resolution.</t>
  </si>
  <si>
    <t>&lt; 0.002</t>
  </si>
  <si>
    <t>&lt; 0.05</t>
  </si>
  <si>
    <t>Results from laboratories 2.04, 2.07, 2.11 and 2.25 were removed due to their 1 ppm reading resolution.</t>
  </si>
  <si>
    <t>&lt; 20</t>
  </si>
  <si>
    <t>Results from laboratories 2.07 and 2.25 were removed due to their 1 ppm reading resolution.</t>
  </si>
  <si>
    <t>Results from laboratory 2.07 were removed due to their 0.1 ppm reading resolution.</t>
  </si>
  <si>
    <t>Results from laboratories 2.03, 2.07, 2.19 and 2.25 were removed due to their 0.1 ppm reading resolution.</t>
  </si>
  <si>
    <t>AR*OES/MS</t>
  </si>
  <si>
    <t>0.5g</t>
  </si>
  <si>
    <t>01g</t>
  </si>
  <si>
    <t>0.2g</t>
  </si>
  <si>
    <t>0.25g</t>
  </si>
  <si>
    <t>0.4g</t>
  </si>
  <si>
    <t>&lt; 0.5</t>
  </si>
  <si>
    <t>Results from laboratories 2.03, 2.07 and 2.11 were removed due to their 0.1 ppm reading resolution.</t>
  </si>
  <si>
    <t>&gt; 0.5</t>
  </si>
  <si>
    <t>Results from laboratory 2.04 were removed due to their 1 ppm reading resolution.</t>
  </si>
  <si>
    <t>Results from laboratory 2.05 were removed due to their 0.1 ppm reading resolution.</t>
  </si>
  <si>
    <t>Results from laboratory 2.10 were removed due to their 0.1 ppm reading resolution.</t>
  </si>
  <si>
    <t>Results from laboratories 2.04 and 2.25 were removed due to their 1 ppm reading resolution.</t>
  </si>
  <si>
    <t>Results from laboratories 2.07 and 2.11 were removed due to their 0.1 ppm reading resolution.</t>
  </si>
  <si>
    <t>&lt; 0.0009</t>
  </si>
  <si>
    <t>Results from laboratories 2.04, 2.05 and 2.13 were removed due to their 0.1 ppm reading resolution._x000D_
Results from laboratory 2.11 were removed due to their 1 ppm reading resolution.</t>
  </si>
  <si>
    <t>Results from laboratories 2.04, 2.07, 2.11 and 2.25 were removed due to their 0.1 ppm reading resolution._x000D_
Results from laboratory 2.28 were removed due to their 1 ppm reading resolution.</t>
  </si>
  <si>
    <t>Results from laboratories 2.07 and 2.19 were removed due to their 0.1 ppm reading resolution.</t>
  </si>
  <si>
    <t>IRC-x*Calc</t>
  </si>
  <si>
    <t>Na2CO3*IRC</t>
  </si>
  <si>
    <t>Na2CO3*GRAV</t>
  </si>
  <si>
    <t>HCl*OES</t>
  </si>
  <si>
    <t>BV Geo</t>
  </si>
  <si>
    <t>&lt; 15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</si>
  <si>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</si>
  <si>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</si>
  <si>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</si>
  <si>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</si>
  <si>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</si>
  <si>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</si>
  <si>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</si>
  <si>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</si>
  <si>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</si>
  <si>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</si>
  <si>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</si>
  <si>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</si>
  <si>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</si>
  <si>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</si>
  <si>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</si>
  <si>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</si>
  <si>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</si>
  <si>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</si>
  <si>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</si>
  <si>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</si>
  <si>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</si>
  <si>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</si>
  <si>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</si>
  <si>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</si>
  <si>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</si>
  <si>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hydrochloric acid digestion with infrared combustion</t>
  </si>
  <si>
    <t>hydrochloric acid digest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</si>
  <si>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</si>
  <si>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</si>
  <si>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</si>
  <si>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</si>
  <si>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</si>
  <si>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</si>
  <si>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</si>
  <si>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</si>
  <si>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</si>
  <si>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</si>
  <si>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</si>
  <si>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</si>
  <si>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</si>
  <si>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</si>
  <si>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</si>
  <si>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</si>
  <si>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</si>
  <si>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</si>
  <si>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</si>
  <si>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</si>
  <si>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</si>
  <si>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</si>
  <si>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 Minerals Ltd, Tarkwa, Western Region, Ghana</t>
  </si>
  <si>
    <t>Intertek Testing Services, Townsville, QLD, Australia</t>
  </si>
  <si>
    <t>Koza Gold (Ovacik Gold Mine), Bergama, Izmir, Turkey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</si>
  <si>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</si>
  <si>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</si>
  <si>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</si>
  <si>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</si>
  <si>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</si>
  <si>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</si>
  <si>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Mineral Services, Townsville, QLD, Australia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</si>
  <si>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</si>
  <si>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</si>
  <si>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</si>
  <si>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</si>
  <si>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</si>
  <si>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</si>
  <si>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</si>
  <si>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</si>
  <si>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</si>
  <si>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</si>
  <si>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</si>
  <si>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</si>
  <si>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</si>
  <si>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</si>
  <si>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</si>
  <si>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</si>
  <si>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</si>
  <si>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</si>
  <si>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</si>
  <si>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</si>
  <si>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</si>
  <si>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</si>
  <si>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</si>
  <si>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</si>
  <si>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</si>
  <si>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</si>
  <si>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</si>
  <si>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</si>
  <si>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</si>
  <si>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</si>
  <si>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</si>
  <si>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</si>
  <si>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</si>
  <si>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</si>
  <si>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</si>
  <si>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</si>
  <si>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</si>
  <si>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</si>
  <si>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</si>
  <si>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</si>
  <si>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</si>
  <si>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</si>
  <si>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</si>
  <si>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</si>
  <si>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</si>
  <si>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</si>
  <si>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</si>
  <si>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</si>
  <si>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</si>
  <si>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</si>
  <si>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</si>
  <si>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</si>
  <si>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</si>
  <si>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</si>
  <si>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</si>
  <si>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</si>
  <si>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</si>
  <si>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</si>
  <si>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</si>
  <si>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</si>
  <si>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</si>
  <si>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</si>
  <si>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</si>
  <si>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</si>
  <si>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</si>
  <si>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</si>
  <si>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</si>
  <si>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</si>
  <si>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</si>
  <si>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</si>
  <si>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</si>
  <si>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</si>
  <si>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</si>
  <si>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</si>
  <si>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S-(Sulphide), Sulphur as S</t>
    </r>
    <r>
      <rPr>
        <vertAlign val="superscript"/>
        <sz val="10"/>
        <color theme="10"/>
        <rFont val="Arial"/>
        <family val="2"/>
      </rPr>
      <t>2-</t>
    </r>
    <r>
      <rPr>
        <sz val="10"/>
        <color theme="10"/>
        <rFont val="Arial"/>
        <family val="2"/>
      </rPr>
      <t xml:space="preserve"> (wt.%)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</si>
  <si>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</si>
  <si>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609c (Certified Value 4.79 ppm)</t>
  </si>
  <si>
    <t>Analytical results for Au in OREAS 609c (Certified Value 4.99 ppm)</t>
  </si>
  <si>
    <t>Analytical results for C in OREAS 609c (Indicative Value 0.209 wt.%)</t>
  </si>
  <si>
    <t>Analytical results for C-(Inorganic) in OREAS 609c (Indicative Value 0.202 wt.%)</t>
  </si>
  <si>
    <t>Analytical results for C-(Organic) in OREAS 609c (Indicative Value 0.04 wt.%)</t>
  </si>
  <si>
    <t>Analytical results for S in OREAS 609c (Certified Value 1.6 wt.%)</t>
  </si>
  <si>
    <t>Analytical results for Ag in OREAS 609c (Certified Value 24 ppm)</t>
  </si>
  <si>
    <t>Analytical results for Al in OREAS 609c (Certified Value 7.09 wt.%)</t>
  </si>
  <si>
    <t>Analytical results for As in OREAS 609c (Certified Value 884 ppm)</t>
  </si>
  <si>
    <t>Analytical results for B in OREAS 609c (Indicative Value 19 ppm)</t>
  </si>
  <si>
    <t>Analytical results for Ba in OREAS 609c (Indicative Value 1443 ppm)</t>
  </si>
  <si>
    <t>Analytical results for Be in OREAS 609c (Certified Value 2.69 ppm)</t>
  </si>
  <si>
    <t>Analytical results for Bi in OREAS 609c (Certified Value 64 ppm)</t>
  </si>
  <si>
    <t>Analytical results for Ca in OREAS 609c (Certified Value 1.09 wt.%)</t>
  </si>
  <si>
    <t>Analytical results for Cd in OREAS 609c (Certified Value 5.71 ppm)</t>
  </si>
  <si>
    <t>Analytical results for Ce in OREAS 609c (Certified Value 79 ppm)</t>
  </si>
  <si>
    <t>Analytical results for Co in OREAS 609c (Certified Value 7.13 ppm)</t>
  </si>
  <si>
    <t>Analytical results for Cr in OREAS 609c (Certified Value 15.9 ppm)</t>
  </si>
  <si>
    <t>Analytical results for Cs in OREAS 609c (Certified Value 5.86 ppm)</t>
  </si>
  <si>
    <t>Analytical results for Cu in OREAS 609c (Certified Value 0.478 wt.%)</t>
  </si>
  <si>
    <t>Analytical results for Dy in OREAS 609c (Certified Value 3.27 ppm)</t>
  </si>
  <si>
    <t>Analytical results for Er in OREAS 609c (Certified Value 0.99 ppm)</t>
  </si>
  <si>
    <t>Analytical results for Eu in OREAS 609c (Certified Value 1.16 ppm)</t>
  </si>
  <si>
    <t>Analytical results for Fe in OREAS 609c (Certified Value 3 wt.%)</t>
  </si>
  <si>
    <t>Analytical results for Ga in OREAS 609c (Certified Value 23.2 ppm)</t>
  </si>
  <si>
    <t>Analytical results for Gd in OREAS 609c (Certified Value 5.18 ppm)</t>
  </si>
  <si>
    <t>Analytical results for Ge in OREAS 609c (Certified Value 0.25 ppm)</t>
  </si>
  <si>
    <t>Analytical results for Hf in OREAS 609c (Certified Value 6.27 ppm)</t>
  </si>
  <si>
    <t>Analytical results for Hg in OREAS 609c (Indicative Value 0.12 ppm)</t>
  </si>
  <si>
    <t>Analytical results for Ho in OREAS 609c (Certified Value 0.46 ppm)</t>
  </si>
  <si>
    <t>Analytical results for In in OREAS 609c (Certified Value 1.32 ppm)</t>
  </si>
  <si>
    <t>Analytical results for K in OREAS 609c (Certified Value 2.76 wt.%)</t>
  </si>
  <si>
    <t>Analytical results for La in OREAS 609c (Certified Value 38.7 ppm)</t>
  </si>
  <si>
    <t>Analytical results for Li in OREAS 609c (Certified Value 21.6 ppm)</t>
  </si>
  <si>
    <t>Analytical results for Lu in OREAS 609c (Certified Value 0.08 ppm)</t>
  </si>
  <si>
    <t>Analytical results for Mg in OREAS 609c (Certified Value 0.119 wt.%)</t>
  </si>
  <si>
    <t>Analytical results for Mn in OREAS 609c (Certified Value 0.025 wt.%)</t>
  </si>
  <si>
    <t>Analytical results for Mo in OREAS 609c (Certified Value 40.1 ppm)</t>
  </si>
  <si>
    <t>Analytical results for Na in OREAS 609c (Certified Value 2.22 wt.%)</t>
  </si>
  <si>
    <t>Analytical results for Nb in OREAS 609c (Certified Value 16.5 ppm)</t>
  </si>
  <si>
    <t>Analytical results for Nd in OREAS 609c (Certified Value 34.6 ppm)</t>
  </si>
  <si>
    <t>Analytical results for Ni in OREAS 609c (Certified Value 15.6 ppm)</t>
  </si>
  <si>
    <t>Analytical results for P in OREAS 609c (Certified Value 0.029 wt.%)</t>
  </si>
  <si>
    <t>Analytical results for Pb in OREAS 609c (Certified Value 366 ppm)</t>
  </si>
  <si>
    <t>Analytical results for Pr in OREAS 609c (Certified Value 9.24 ppm)</t>
  </si>
  <si>
    <t>Analytical results for Rb in OREAS 609c (Certified Value 125 ppm)</t>
  </si>
  <si>
    <t>Analytical results for Re in OREAS 609c (Certified Value 0.029 ppm)</t>
  </si>
  <si>
    <t>Analytical results for S in OREAS 609c (Certified Value 1.58 wt.%)</t>
  </si>
  <si>
    <t>Analytical results for Sb in OREAS 609c (Certified Value 152 ppm)</t>
  </si>
  <si>
    <t>Analytical results for Sc in OREAS 609c (Certified Value 4.18 ppm)</t>
  </si>
  <si>
    <t>Analytical results for Se in OREAS 609c (Certified Value 10.2 ppm)</t>
  </si>
  <si>
    <t>Analytical results for Sm in OREAS 609c (Certified Value 6.52 ppm)</t>
  </si>
  <si>
    <t>Analytical results for Sn in OREAS 609c (Certified Value 9.53 ppm)</t>
  </si>
  <si>
    <t>Analytical results for Sr in OREAS 609c (Certified Value 194 ppm)</t>
  </si>
  <si>
    <t>Analytical results for Ta in OREAS 609c (Certified Value 1.22 ppm)</t>
  </si>
  <si>
    <t>Analytical results for Tb in OREAS 609c (Certified Value 0.7 ppm)</t>
  </si>
  <si>
    <t>Analytical results for Te in OREAS 609c (Certified Value 11.9 ppm)</t>
  </si>
  <si>
    <t>Analytical results for Th in OREAS 609c (Certified Value 13.2 ppm)</t>
  </si>
  <si>
    <t>Analytical results for Ti in OREAS 609c (Certified Value 0.116 wt.%)</t>
  </si>
  <si>
    <t>Analytical results for Tl in OREAS 609c (Certified Value 1.14 ppm)</t>
  </si>
  <si>
    <t>Analytical results for Tm in OREAS 609c (Certified Value 0.1 ppm)</t>
  </si>
  <si>
    <t>Analytical results for U in OREAS 609c (Certified Value 4.86 ppm)</t>
  </si>
  <si>
    <t>Analytical results for V in OREAS 609c (Certified Value 8.85 ppm)</t>
  </si>
  <si>
    <t>Analytical results for W in OREAS 609c (Certified Value 3.29 ppm)</t>
  </si>
  <si>
    <t>Analytical results for Y in OREAS 609c (Certified Value 13.4 ppm)</t>
  </si>
  <si>
    <t>Analytical results for Yb in OREAS 609c (Certified Value 0.58 ppm)</t>
  </si>
  <si>
    <t>Analytical results for Zn in OREAS 609c (Certified Value 1078 ppm)</t>
  </si>
  <si>
    <t>Analytical results for Zr in OREAS 609c (Certified Value 238 ppm)</t>
  </si>
  <si>
    <t>Analytical results for Al in OREAS 609c (Certified Value 0.561 wt.%)</t>
  </si>
  <si>
    <t>Analytical results for As in OREAS 609c (Certified Value 852 ppm)</t>
  </si>
  <si>
    <t>Analytical results for B in OREAS 609c (Certified Value &lt; 10 ppm)</t>
  </si>
  <si>
    <t>Analytical results for Ba in OREAS 609c (Indicative Value 99 ppm)</t>
  </si>
  <si>
    <t>Analytical results for Be in OREAS 609c (Certified Value 0.62 ppm)</t>
  </si>
  <si>
    <t>Analytical results for Bi in OREAS 609c (Certified Value 65 ppm)</t>
  </si>
  <si>
    <t>Analytical results for Ca in OREAS 609c (Certified Value 0.845 wt.%)</t>
  </si>
  <si>
    <t>Analytical results for Cd in OREAS 609c (Certified Value 5.57 ppm)</t>
  </si>
  <si>
    <t>Analytical results for Ce in OREAS 609c (Certified Value 37.4 ppm)</t>
  </si>
  <si>
    <t>Analytical results for Co in OREAS 609c (Certified Value 6.36 ppm)</t>
  </si>
  <si>
    <t>Analytical results for Cs in OREAS 609c (Certified Value 0.97 ppm)</t>
  </si>
  <si>
    <t>Analytical results for Dy in OREAS 609c (Certified Value 1.34 ppm)</t>
  </si>
  <si>
    <t>Analytical results for Er in OREAS 609c (Certified Value 0.38 ppm)</t>
  </si>
  <si>
    <t>Analytical results for Eu in OREAS 609c (Certified Value 0.5 ppm)</t>
  </si>
  <si>
    <t>Analytical results for Fe in OREAS 609c (Certified Value 2.29 wt.%)</t>
  </si>
  <si>
    <t>Analytical results for Ga in OREAS 609c (Certified Value 3.96 ppm)</t>
  </si>
  <si>
    <t>Analytical results for Gd in OREAS 609c (Certified Value 2.3 ppm)</t>
  </si>
  <si>
    <t>Analytical results for Ge in OREAS 609c (Certified Value 0.089 ppm)</t>
  </si>
  <si>
    <t>Analytical results for Hf in OREAS 609c (Certified Value 1.36 ppm)</t>
  </si>
  <si>
    <t>Analytical results for Hg in OREAS 609c (Certified Value 0.34 ppm)</t>
  </si>
  <si>
    <t>Analytical results for Ho in OREAS 609c (Certified Value 0.18 ppm)</t>
  </si>
  <si>
    <t>Analytical results for In in OREAS 609c (Certified Value 1.26 ppm)</t>
  </si>
  <si>
    <t>Analytical results for K in OREAS 609c (Certified Value 0.243 wt.%)</t>
  </si>
  <si>
    <t>Analytical results for La in OREAS 609c (Certified Value 18.3 ppm)</t>
  </si>
  <si>
    <t>Analytical results for Li in OREAS 609c (Certified Value 5.21 ppm)</t>
  </si>
  <si>
    <t>Analytical results for Lu in OREAS 609c (Certified Value 0.026 ppm)</t>
  </si>
  <si>
    <t>Analytical results for Mg in OREAS 609c (Certified Value 0.042 wt.%)</t>
  </si>
  <si>
    <t>Analytical results for Mn in OREAS 609c (Certified Value 0.023 wt.%)</t>
  </si>
  <si>
    <t>Analytical results for Mo in OREAS 609c (Certified Value 39.5 ppm)</t>
  </si>
  <si>
    <t>Analytical results for Na in OREAS 609c (Certified Value 0.064 wt.%)</t>
  </si>
  <si>
    <t>Analytical results for Nb in OREAS 609c (Certified Value 0.59 ppm)</t>
  </si>
  <si>
    <t>Analytical results for Nd in OREAS 609c (Certified Value 14.5 ppm)</t>
  </si>
  <si>
    <t>Analytical results for Ni in OREAS 609c (Certified Value 15.5 ppm)</t>
  </si>
  <si>
    <t>Analytical results for P in OREAS 609c (Certified Value 0.021 wt.%)</t>
  </si>
  <si>
    <t>Analytical results for Pb in OREAS 609c (Certified Value 330 ppm)</t>
  </si>
  <si>
    <t>Analytical results for Pd in OREAS 609c (Indicative Value 13.7 ppb)</t>
  </si>
  <si>
    <t>Analytical results for Pr in OREAS 609c (Certified Value 4.03 ppm)</t>
  </si>
  <si>
    <t>Analytical results for Pt in OREAS 609c (Indicative Value 11.7 ppb)</t>
  </si>
  <si>
    <t>Analytical results for Rb in OREAS 609c (Certified Value 12.4 ppm)</t>
  </si>
  <si>
    <t>Analytical results for Re in OREAS 609c (Certified Value 0.03 ppm)</t>
  </si>
  <si>
    <t>Analytical results for S in OREAS 609c (Certified Value 1.32 wt.%)</t>
  </si>
  <si>
    <t>Analytical results for Sb in OREAS 609c (Certified Value 132 ppm)</t>
  </si>
  <si>
    <t>Analytical results for Sc in OREAS 609c (Certified Value 1.18 ppm)</t>
  </si>
  <si>
    <t>Analytical results for Se in OREAS 609c (Certified Value 9.94 ppm)</t>
  </si>
  <si>
    <t>Analytical results for Sm in OREAS 609c (Certified Value 2.74 ppm)</t>
  </si>
  <si>
    <t>Analytical results for Sn in OREAS 609c (Certified Value 7 ppm)</t>
  </si>
  <si>
    <t>Analytical results for Sr in OREAS 609c (Certified Value 25.8 ppm)</t>
  </si>
  <si>
    <t>Analytical results for Ta in OREAS 609c (Certified Value &lt; 0.01 ppm)</t>
  </si>
  <si>
    <t>Analytical results for Tb in OREAS 609c (Certified Value 0.31 ppm)</t>
  </si>
  <si>
    <t>Analytical results for Te in OREAS 609c (Certified Value 12.3 ppm)</t>
  </si>
  <si>
    <t>Analytical results for Th in OREAS 609c (Certified Value 6.73 ppm)</t>
  </si>
  <si>
    <t>Analytical results for Ti in OREAS 609c (Certified Value 0.018 wt.%)</t>
  </si>
  <si>
    <t>Analytical results for Tl in OREAS 609c (Certified Value 0.61 ppm)</t>
  </si>
  <si>
    <t>Analytical results for Tm in OREAS 609c (Indicative Value 0.04 ppm)</t>
  </si>
  <si>
    <t>Analytical results for U in OREAS 609c (Certified Value 2.22 ppm)</t>
  </si>
  <si>
    <t>Analytical results for V in OREAS 609c (Certified Value 3.98 ppm)</t>
  </si>
  <si>
    <t>Analytical results for W in OREAS 609c (Certified Value 1.57 ppm)</t>
  </si>
  <si>
    <t>Analytical results for Y in OREAS 609c (Certified Value 5.72 ppm)</t>
  </si>
  <si>
    <t>Analytical results for Yb in OREAS 609c (Certified Value 0.2 ppm)</t>
  </si>
  <si>
    <t>Analytical results for Zn in OREAS 609c (Certified Value 1022 ppm)</t>
  </si>
  <si>
    <t>Analytical results for Zr in OREAS 609c (Certified Value 51 ppm)</t>
  </si>
  <si>
    <t>Analytical results for S-(Sulphate) in OREAS 609c (Indicative Value 0.54 wt.%)</t>
  </si>
  <si>
    <t>Analytical results for S-(Sulphide) in OREAS 609c (Certified Value 1.03 wt.%)</t>
  </si>
  <si>
    <t>Analytical results for S-(Sulphate) in OREAS 609c (Indicative Value 0.303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</si>
  <si>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609c (Indicative Value 13.87 wt.%)</t>
    </r>
  </si>
  <si>
    <t>Analytical results for As in OREAS 609c (Indicative Value 820 ppm)</t>
  </si>
  <si>
    <t>Analytical results for BaO in OREAS 609c (Indicative Value 3283 ppm)</t>
  </si>
  <si>
    <t>Analytical results for CaO in OREAS 609c (Indicative Value 1.52 wt.%)</t>
  </si>
  <si>
    <t>Analytical results for Cl in OREAS 609c (Indicative Value 30 ppm)</t>
  </si>
  <si>
    <t>Analytical results for Co in OREAS 609c (Indicative Value &lt;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</si>
  <si>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609c (Indicative Value 25.6 ppm)</t>
    </r>
  </si>
  <si>
    <t>Analytical results for Cu in OREAS 609c (Indicative Value 0.48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</si>
  <si>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609c (Indicative Value 4.32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</si>
  <si>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609c (Indicative Value 3.34 wt.%)</t>
    </r>
  </si>
  <si>
    <t>Analytical results for MgO in OREAS 609c (Indicative Value 0.24 wt.%)</t>
  </si>
  <si>
    <t>Analytical results for MnO in OREAS 609c (Indicative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</si>
  <si>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609c (Indicative Value 3.03 wt.%)</t>
    </r>
  </si>
  <si>
    <t>Analytical results for Ni in OREAS 609c (Indicative Value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</si>
  <si>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609c (Indicative Value 0.063 wt.%)</t>
    </r>
  </si>
  <si>
    <t>Analytical results for Pb in OREAS 609c (Indicative Value 380 ppm)</t>
  </si>
  <si>
    <t>Analytical results for S in OREAS 609c (Indicative Value 1.6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</si>
  <si>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609c (Indicative Value 67.71 wt.%)</t>
    </r>
  </si>
  <si>
    <t>Analytical results for Sn in OREAS 609c (Indicative Value 40 ppm)</t>
  </si>
  <si>
    <t>Analytical results for Sr in OREAS 609c (Indicative Value 200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</si>
  <si>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609c (Indicative Value 0.207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</si>
  <si>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609c (Indicative Value 17.9 ppm)</t>
    </r>
  </si>
  <si>
    <t>Analytical results for Zn in OREAS 609c (Indicative Value 1060 ppm)</t>
  </si>
  <si>
    <t>Analytical results for Zr in OREAS 609c (Indicative Value 245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</si>
  <si>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609c (Indicative Value 3.38 wt.%)</t>
    </r>
  </si>
  <si>
    <t>Analytical results for Ag in OREAS 609c (Indicative Value 26.2 ppm)</t>
  </si>
  <si>
    <t>Analytical results for As in OREAS 609c (Indicative Value 877 ppm)</t>
  </si>
  <si>
    <t>Analytical results for Ba in OREAS 609c (Indicative Value 2870 ppm)</t>
  </si>
  <si>
    <t>Analytical results for Be in OREAS 609c (Indicative Value 3 ppm)</t>
  </si>
  <si>
    <t>Analytical results for Bi in OREAS 609c (Indicative Value 68 ppm)</t>
  </si>
  <si>
    <t>Analytical results for Cd in OREAS 609c (Indicative Value 6.2 ppm)</t>
  </si>
  <si>
    <t>Analytical results for Ce in OREAS 609c (Indicative Value 82 ppm)</t>
  </si>
  <si>
    <t>Analytical results for Co in OREAS 609c (Indicative Value 7.75 ppm)</t>
  </si>
  <si>
    <t>Analytical results for Cr in OREAS 609c (Indicative Value 19.5 ppm)</t>
  </si>
  <si>
    <t>Analytical results for Cs in OREAS 609c (Indicative Value 5.78 ppm)</t>
  </si>
  <si>
    <t>Analytical results for Cu in OREAS 609c (Indicative Value 0.455 wt.%)</t>
  </si>
  <si>
    <t>Analytical results for Dy in OREAS 609c (Indicative Value 3.2 ppm)</t>
  </si>
  <si>
    <t>Analytical results for Er in OREAS 609c (Indicative Value 1.01 ppm)</t>
  </si>
  <si>
    <t>Analytical results for Eu in OREAS 609c (Indicative Value 1.14 ppm)</t>
  </si>
  <si>
    <t>Analytical results for Ga in OREAS 609c (Indicative Value 21.8 ppm)</t>
  </si>
  <si>
    <t>Analytical results for Gd in OREAS 609c (Indicative Value 5.09 ppm)</t>
  </si>
  <si>
    <t>Analytical results for Ge in OREAS 609c (Indicative Value 2.18 ppm)</t>
  </si>
  <si>
    <t>Analytical results for Hf in OREAS 609c (Indicative Value 7.03 ppm)</t>
  </si>
  <si>
    <t>Analytical results for Ho in OREAS 609c (Indicative Value 0.46 ppm)</t>
  </si>
  <si>
    <t>Analytical results for In in OREAS 609c (Indicative Value 1.18 ppm)</t>
  </si>
  <si>
    <t>Analytical results for La in OREAS 609c (Indicative Value 42.4 ppm)</t>
  </si>
  <si>
    <t>Analytical results for Lu in OREAS 609c (Indicative Value 0.08 ppm)</t>
  </si>
  <si>
    <t>Analytical results for Mn in OREAS 609c (Indicative Value 0.027 wt.%)</t>
  </si>
  <si>
    <t>Analytical results for Mo in OREAS 609c (Indicative Value 40.1 ppm)</t>
  </si>
  <si>
    <t>Analytical results for Nb in OREAS 609c (Indicative Value 16.9 ppm)</t>
  </si>
  <si>
    <t>Analytical results for Nd in OREAS 609c (Indicative Value 35.9 ppm)</t>
  </si>
  <si>
    <t>Analytical results for Ni in OREAS 609c (Indicative Value 17 ppm)</t>
  </si>
  <si>
    <t>Analytical results for Pb in OREAS 609c (Indicative Value 375 ppm)</t>
  </si>
  <si>
    <t>Analytical results for Pr in OREAS 609c (Indicative Value 9.85 ppm)</t>
  </si>
  <si>
    <t>Analytical results for Rb in OREAS 609c (Indicative Value 122 ppm)</t>
  </si>
  <si>
    <t>Analytical results for Re in OREAS 609c (Indicative Value 0.045 ppm)</t>
  </si>
  <si>
    <t>Analytical results for Sb in OREAS 609c (Indicative Value 164 ppm)</t>
  </si>
  <si>
    <t>Analytical results for Sc in OREAS 609c (Indicative Value 3.9 ppm)</t>
  </si>
  <si>
    <t>Analytical results for Se in OREAS 609c (Indicative Value &lt; 5 ppm)</t>
  </si>
  <si>
    <t>Analytical results for Sm in OREAS 609c (Indicative Value 6.6 ppm)</t>
  </si>
  <si>
    <t>Analytical results for Sn in OREAS 609c (Indicative Value 9.8 ppm)</t>
  </si>
  <si>
    <t>Analytical results for Sr in OREAS 609c (Indicative Value 199 ppm)</t>
  </si>
  <si>
    <t>Analytical results for Ta in OREAS 609c (Indicative Value 1.25 ppm)</t>
  </si>
  <si>
    <t>Analytical results for Tb in OREAS 609c (Indicative Value 0.7 ppm)</t>
  </si>
  <si>
    <t>Analytical results for Te in OREAS 609c (Indicative Value 13.5 ppm)</t>
  </si>
  <si>
    <t>Analytical results for Th in OREAS 609c (Indicative Value 13.8 ppm)</t>
  </si>
  <si>
    <t>Analytical results for Ti in OREAS 609c (Indicative Value 0.123 wt.%)</t>
  </si>
  <si>
    <t>Analytical results for Tl in OREAS 609c (Indicative Value 1.2 ppm)</t>
  </si>
  <si>
    <t>Analytical results for Tm in OREAS 609c (Indicative Value 0.11 ppm)</t>
  </si>
  <si>
    <t>Analytical results for U in OREAS 609c (Indicative Value 5.07 ppm)</t>
  </si>
  <si>
    <t>Analytical results for V in OREAS 609c (Indicative Value 9.65 ppm)</t>
  </si>
  <si>
    <t>Analytical results for W in OREAS 609c (Indicative Value 3.25 ppm)</t>
  </si>
  <si>
    <t>Analytical results for Y in OREAS 609c (Indicative Value 14 ppm)</t>
  </si>
  <si>
    <t>Analytical results for Yb in OREAS 609c (Indicative Value 0.55 ppm)</t>
  </si>
  <si>
    <t>Analytical results for Zn in OREAS 609c (Indicative Value 1125 ppm)</t>
  </si>
  <si>
    <t>Analytical results for Zr in OREAS 609c (Indicative Value 256 ppm)</t>
  </si>
  <si>
    <t>Analytical results for Ag in OREAS 609c (Indicative Value 24.8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</si>
  <si>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609c (Indicative Value 13.4 wt.%)</t>
    </r>
  </si>
  <si>
    <t>Analytical results for Ba in OREAS 609c (Indicative Value 2625 ppm)</t>
  </si>
  <si>
    <t>Analytical results for Be in OREAS 609c (Indicative Value 2.83 ppm)</t>
  </si>
  <si>
    <t>Analytical results for Bi in OREAS 609c (Indicative Value 64 ppm)</t>
  </si>
  <si>
    <t>Analytical results for CaO in OREAS 609c (Indicative Value 1.53 wt.%)</t>
  </si>
  <si>
    <t>Analytical results for Cd in OREAS 609c (Indicative Value 5.53 ppm)</t>
  </si>
  <si>
    <t>Analytical results for Ce in OREAS 609c (Indicative Value 78 ppm)</t>
  </si>
  <si>
    <t>Analytical results for Co in OREAS 609c (Indicative Value 7.02 ppm)</t>
  </si>
  <si>
    <t>Analytical results for Cr in OREAS 609c (Indicative Value 16.8 ppm)</t>
  </si>
  <si>
    <t>Analytical results for Cu in OREAS 609c (Indicative Value 0.471 wt.%)</t>
  </si>
  <si>
    <t>Analytical results for Dy in OREAS 609c (Indicative Value 3.18 ppm)</t>
  </si>
  <si>
    <t>Analytical results for Er in OREAS 609c (Indicative Value 0.93 ppm)</t>
  </si>
  <si>
    <t>Analytical results for Eu in OREAS 609c (Indicative Value 1.69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</si>
  <si>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609c (Indicative Value 4.11 wt.%)</t>
    </r>
  </si>
  <si>
    <t>Analytical results for Ga in OREAS 609c (Indicative Value 22.1 ppm)</t>
  </si>
  <si>
    <t>Analytical results for Gd in OREAS 609c (Indicative Value 5.15 ppm)</t>
  </si>
  <si>
    <t>Analytical results for Hf in OREAS 609c (Indicative Value 6.15 ppm)</t>
  </si>
  <si>
    <t>Analytical results for Ho in OREAS 609c (Indicative Value 0.4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</si>
  <si>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609c (Indicative Value 3.26 wt.%)</t>
    </r>
  </si>
  <si>
    <t>Analytical results for La in OREAS 609c (Indicative Value 42.2 ppm)</t>
  </si>
  <si>
    <t>Analytical results for Li in OREAS 609c (Indicative Value 21 ppm)</t>
  </si>
  <si>
    <t>Analytical results for MgO in OREAS 609c (Indicative Value 0.201 wt.%)</t>
  </si>
  <si>
    <t>Analytical results for MnO in OREAS 609c (Indicative Value 0.032 wt.%)</t>
  </si>
  <si>
    <t>Analytical results for Mo in OREAS 609c (Indicative Value 41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</si>
  <si>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609c (Indicative Value 3 wt.%)</t>
    </r>
  </si>
  <si>
    <t>Analytical results for Nb in OREAS 609c (Indicative Value 16.4 ppm)</t>
  </si>
  <si>
    <t>Analytical results for Nd in OREAS 609c (Indicative Value 33.6 ppm)</t>
  </si>
  <si>
    <t>Analytical results for Ni in OREAS 609c (Indicative Value 16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</si>
  <si>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609c (Indicative Value 0.082 wt.%)</t>
    </r>
  </si>
  <si>
    <t>Analytical results for Pb in OREAS 609c (Indicative Value 379 ppm)</t>
  </si>
  <si>
    <t>Analytical results for Pr in OREAS 609c (Indicative Value 9.28 ppm)</t>
  </si>
  <si>
    <t>Analytical results for Rb in OREAS 609c (Indicative Value 125 ppm)</t>
  </si>
  <si>
    <t>Analytical results for S in OREAS 609c (Indicative Value 1.63 wt.%)</t>
  </si>
  <si>
    <t>Analytical results for Sc in OREAS 609c (Indicative Value 4.05 ppm)</t>
  </si>
  <si>
    <t>Analytical results for Sm in OREAS 609c (Indicative Value 6.38 ppm)</t>
  </si>
  <si>
    <t>Analytical results for Sn in OREAS 609c (Indicative Value 9.26 ppm)</t>
  </si>
  <si>
    <t>Analytical results for Sr in OREAS 609c (Indicative Value 205 ppm)</t>
  </si>
  <si>
    <t>Analytical results for Ta in OREAS 609c (Indicative Value 1.22 ppm)</t>
  </si>
  <si>
    <t>Analytical results for Tb in OREAS 609c (Indicative Value 0.61 ppm)</t>
  </si>
  <si>
    <t>Analytical results for Th in OREAS 609c (Indicative Value 12.6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</si>
  <si>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609c (Indicative Value 0.193 wt.%)</t>
    </r>
  </si>
  <si>
    <t>Analytical results for U in OREAS 609c (Indicative Value 4.91 ppm)</t>
  </si>
  <si>
    <t>Analytical results for V in OREAS 609c (Indicative Value 9.08 ppm)</t>
  </si>
  <si>
    <t>Analytical results for W in OREAS 609c (Indicative Value 3.65 ppm)</t>
  </si>
  <si>
    <t>Analytical results for Y in OREAS 609c (Indicative Value 13.1 ppm)</t>
  </si>
  <si>
    <t>Analytical results for Yb in OREAS 609c (Indicative Value 0.58 ppm)</t>
  </si>
  <si>
    <t>Analytical results for Zn in OREAS 609c (Indicative Value 1115 ppm)</t>
  </si>
  <si>
    <t>Analytical results for Zr in OREAS 609c (Indicative Value 269 ppm)</t>
  </si>
  <si>
    <t/>
  </si>
  <si>
    <t>Table 5. Participating Laboratory List used for OREAS 609c</t>
  </si>
  <si>
    <t>Table 4. Abbreviations used for OREAS 609c</t>
  </si>
  <si>
    <t>Table 3. Certified Values and Performance Gates for OREAS 609c</t>
  </si>
  <si>
    <t>Table 2. Indicative Values for OREAS 609c</t>
  </si>
  <si>
    <t>Table 1. Certified Values, Expanded Uncertainty and Tolerance Limits for OREAS 609c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</si>
  <si>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</si>
  <si>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</si>
  <si>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609c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</si>
</sst>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6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7</xdr:col>
      <xdr:colOff>335437</xdr:colOff>
      <xdr:row>139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F7E3A0-87CF-49B4-808B-F4A0135C7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06052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725</v>
      </c>
      <c r="C1" s="88"/>
      <c r="D1" s="88"/>
      <c r="E1" s="88"/>
      <c r="F1" s="88"/>
      <c r="G1" s="88"/>
      <c r="H1" s="72"/>
    </row>
    <row r="2" spans="1:8" ht="15.75" customHeight="1">
      <c r="A2" s="270"/>
      <c r="B2" s="268" t="s">
        <v>2</v>
      </c>
      <c r="C2" s="73" t="s">
        <v>66</v>
      </c>
      <c r="D2" s="266" t="s">
        <v>185</v>
      </c>
      <c r="E2" s="267"/>
      <c r="F2" s="266" t="s">
        <v>93</v>
      </c>
      <c r="G2" s="267"/>
      <c r="H2" s="80"/>
    </row>
    <row r="3" spans="1:8" ht="12.75">
      <c r="A3" s="270"/>
      <c r="B3" s="269"/>
      <c r="C3" s="71" t="s">
        <v>47</v>
      </c>
      <c r="D3" s="178" t="s">
        <v>67</v>
      </c>
      <c r="E3" s="39" t="s">
        <v>68</v>
      </c>
      <c r="F3" s="178" t="s">
        <v>67</v>
      </c>
      <c r="G3" s="39" t="s">
        <v>68</v>
      </c>
      <c r="H3" s="81"/>
    </row>
    <row r="4" spans="1:8" ht="15.75" customHeight="1">
      <c r="A4" s="93"/>
      <c r="B4" s="40" t="s">
        <v>214</v>
      </c>
      <c r="C4" s="180"/>
      <c r="D4" s="180"/>
      <c r="E4" s="180"/>
      <c r="F4" s="180"/>
      <c r="G4" s="179"/>
      <c r="H4" s="82"/>
    </row>
    <row r="5" spans="1:8" ht="15.75" customHeight="1">
      <c r="A5" s="93"/>
      <c r="B5" s="181" t="s">
        <v>399</v>
      </c>
      <c r="C5" s="243">
        <v>4.7938546795056975</v>
      </c>
      <c r="D5" s="244">
        <v>4.6931390126885448</v>
      </c>
      <c r="E5" s="245">
        <v>4.8945703463228503</v>
      </c>
      <c r="F5" s="244">
        <v>4.7838289495407125</v>
      </c>
      <c r="G5" s="245">
        <v>4.8038804094706826</v>
      </c>
      <c r="H5" s="82"/>
    </row>
    <row r="6" spans="1:8" ht="15.75" customHeight="1">
      <c r="A6" s="93"/>
      <c r="B6" s="246" t="s">
        <v>215</v>
      </c>
      <c r="C6" s="180"/>
      <c r="D6" s="180"/>
      <c r="E6" s="180"/>
      <c r="F6" s="180"/>
      <c r="G6" s="179"/>
      <c r="H6" s="82"/>
    </row>
    <row r="7" spans="1:8" ht="15.75" customHeight="1">
      <c r="A7" s="93"/>
      <c r="B7" s="181" t="s">
        <v>399</v>
      </c>
      <c r="C7" s="243">
        <v>4.9948573156624594</v>
      </c>
      <c r="D7" s="244">
        <v>4.8910576490358322</v>
      </c>
      <c r="E7" s="245">
        <v>5.0986569822890866</v>
      </c>
      <c r="F7" s="244">
        <v>4.9834141852370735</v>
      </c>
      <c r="G7" s="245">
        <v>5.0063004460878453</v>
      </c>
      <c r="H7" s="82"/>
    </row>
    <row r="8" spans="1:8" ht="15.75" customHeight="1">
      <c r="A8" s="93"/>
      <c r="B8" s="246" t="s">
        <v>181</v>
      </c>
      <c r="C8" s="180"/>
      <c r="D8" s="180"/>
      <c r="E8" s="180"/>
      <c r="F8" s="180"/>
      <c r="G8" s="179"/>
      <c r="H8" s="82"/>
    </row>
    <row r="9" spans="1:8" ht="15.75" customHeight="1">
      <c r="A9" s="93"/>
      <c r="B9" s="181" t="s">
        <v>400</v>
      </c>
      <c r="C9" s="243">
        <v>1.6031931775362316</v>
      </c>
      <c r="D9" s="244">
        <v>1.5592349337242772</v>
      </c>
      <c r="E9" s="245">
        <v>1.6471514213481859</v>
      </c>
      <c r="F9" s="244">
        <v>1.5774966294082398</v>
      </c>
      <c r="G9" s="245">
        <v>1.6288897256642234</v>
      </c>
      <c r="H9" s="82"/>
    </row>
    <row r="10" spans="1:8" ht="15.75" customHeight="1">
      <c r="A10" s="93"/>
      <c r="B10" s="246" t="s">
        <v>183</v>
      </c>
      <c r="C10" s="180"/>
      <c r="D10" s="180"/>
      <c r="E10" s="180"/>
      <c r="F10" s="180"/>
      <c r="G10" s="179"/>
      <c r="H10" s="82"/>
    </row>
    <row r="11" spans="1:8" ht="15.75" customHeight="1">
      <c r="A11" s="93"/>
      <c r="B11" s="181" t="s">
        <v>401</v>
      </c>
      <c r="C11" s="247">
        <v>24.048073737908624</v>
      </c>
      <c r="D11" s="248">
        <v>23.259474543234084</v>
      </c>
      <c r="E11" s="249">
        <v>24.836672932583163</v>
      </c>
      <c r="F11" s="248">
        <v>23.526202971149459</v>
      </c>
      <c r="G11" s="249">
        <v>24.569944504667788</v>
      </c>
      <c r="H11" s="82"/>
    </row>
    <row r="12" spans="1:8" ht="15.75" customHeight="1">
      <c r="A12" s="93"/>
      <c r="B12" s="181" t="s">
        <v>402</v>
      </c>
      <c r="C12" s="243">
        <v>7.0855611420114908</v>
      </c>
      <c r="D12" s="244">
        <v>6.8293997521495307</v>
      </c>
      <c r="E12" s="245">
        <v>7.3417225318734509</v>
      </c>
      <c r="F12" s="244">
        <v>6.9223226181597699</v>
      </c>
      <c r="G12" s="245">
        <v>7.2487996658632117</v>
      </c>
      <c r="H12" s="82"/>
    </row>
    <row r="13" spans="1:8" ht="15.75" customHeight="1">
      <c r="A13" s="93"/>
      <c r="B13" s="181" t="s">
        <v>403</v>
      </c>
      <c r="C13" s="242">
        <v>883.72574157310885</v>
      </c>
      <c r="D13" s="252">
        <v>847.24858035058321</v>
      </c>
      <c r="E13" s="253">
        <v>920.20290279563449</v>
      </c>
      <c r="F13" s="252">
        <v>864.08059756193757</v>
      </c>
      <c r="G13" s="253">
        <v>903.37088558428013</v>
      </c>
      <c r="H13" s="82"/>
    </row>
    <row r="14" spans="1:8" ht="15.75" customHeight="1">
      <c r="A14" s="93"/>
      <c r="B14" s="181" t="s">
        <v>404</v>
      </c>
      <c r="C14" s="243">
        <v>2.685519458661179</v>
      </c>
      <c r="D14" s="244">
        <v>2.5566199014959072</v>
      </c>
      <c r="E14" s="245">
        <v>2.8144190158264508</v>
      </c>
      <c r="F14" s="244">
        <v>2.6012838400613076</v>
      </c>
      <c r="G14" s="245">
        <v>2.7697550772610504</v>
      </c>
      <c r="H14" s="82"/>
    </row>
    <row r="15" spans="1:8" ht="15.75" customHeight="1">
      <c r="A15" s="93"/>
      <c r="B15" s="181" t="s">
        <v>405</v>
      </c>
      <c r="C15" s="242">
        <v>64.151283159108473</v>
      </c>
      <c r="D15" s="252">
        <v>61.17963726282256</v>
      </c>
      <c r="E15" s="253">
        <v>67.122929055394394</v>
      </c>
      <c r="F15" s="252">
        <v>61.977576361986216</v>
      </c>
      <c r="G15" s="253">
        <v>66.324989956230723</v>
      </c>
      <c r="H15" s="82"/>
    </row>
    <row r="16" spans="1:8" ht="15.75" customHeight="1">
      <c r="A16" s="93"/>
      <c r="B16" s="181" t="s">
        <v>406</v>
      </c>
      <c r="C16" s="243">
        <v>1.0922655241353265</v>
      </c>
      <c r="D16" s="244">
        <v>1.0547455495657805</v>
      </c>
      <c r="E16" s="245">
        <v>1.1297854987048725</v>
      </c>
      <c r="F16" s="244">
        <v>1.0636474949120349</v>
      </c>
      <c r="G16" s="245">
        <v>1.1208835533586181</v>
      </c>
      <c r="H16" s="82"/>
    </row>
    <row r="17" spans="1:8" ht="15.75" customHeight="1">
      <c r="A17" s="93"/>
      <c r="B17" s="181" t="s">
        <v>407</v>
      </c>
      <c r="C17" s="243">
        <v>5.7086685614760482</v>
      </c>
      <c r="D17" s="244">
        <v>5.450690654002722</v>
      </c>
      <c r="E17" s="245">
        <v>5.9666464689493743</v>
      </c>
      <c r="F17" s="244">
        <v>5.5497866742483657</v>
      </c>
      <c r="G17" s="245">
        <v>5.8675504487037307</v>
      </c>
      <c r="H17" s="82"/>
    </row>
    <row r="18" spans="1:8" ht="15.75" customHeight="1">
      <c r="A18" s="93"/>
      <c r="B18" s="181" t="s">
        <v>408</v>
      </c>
      <c r="C18" s="242">
        <v>78.952047645918356</v>
      </c>
      <c r="D18" s="252">
        <v>73.968706610267944</v>
      </c>
      <c r="E18" s="253">
        <v>83.935388681568767</v>
      </c>
      <c r="F18" s="252">
        <v>77.034209307335217</v>
      </c>
      <c r="G18" s="253">
        <v>80.869885984501494</v>
      </c>
      <c r="H18" s="82"/>
    </row>
    <row r="19" spans="1:8" ht="15.75" customHeight="1">
      <c r="A19" s="93"/>
      <c r="B19" s="181" t="s">
        <v>409</v>
      </c>
      <c r="C19" s="243">
        <v>7.1274076396443382</v>
      </c>
      <c r="D19" s="244">
        <v>6.7658965895179746</v>
      </c>
      <c r="E19" s="245">
        <v>7.4889186897707019</v>
      </c>
      <c r="F19" s="244">
        <v>6.8396617203495236</v>
      </c>
      <c r="G19" s="245">
        <v>7.4151535589391528</v>
      </c>
      <c r="H19" s="82"/>
    </row>
    <row r="20" spans="1:8" ht="15.75" customHeight="1">
      <c r="A20" s="93"/>
      <c r="B20" s="181" t="s">
        <v>410</v>
      </c>
      <c r="C20" s="247">
        <v>15.858678608083773</v>
      </c>
      <c r="D20" s="248">
        <v>14.186893358521106</v>
      </c>
      <c r="E20" s="249">
        <v>17.530463857646438</v>
      </c>
      <c r="F20" s="248">
        <v>14.836244932972461</v>
      </c>
      <c r="G20" s="249">
        <v>16.881112283195087</v>
      </c>
      <c r="H20" s="82"/>
    </row>
    <row r="21" spans="1:8" ht="15.75" customHeight="1">
      <c r="A21" s="93"/>
      <c r="B21" s="181" t="s">
        <v>411</v>
      </c>
      <c r="C21" s="243">
        <v>5.8608308441547416</v>
      </c>
      <c r="D21" s="244">
        <v>5.5987432558397714</v>
      </c>
      <c r="E21" s="245">
        <v>6.1229184324697119</v>
      </c>
      <c r="F21" s="244">
        <v>5.693384684207631</v>
      </c>
      <c r="G21" s="245">
        <v>6.0282770041018523</v>
      </c>
      <c r="H21" s="82"/>
    </row>
    <row r="22" spans="1:8" ht="15.75" customHeight="1">
      <c r="A22" s="93"/>
      <c r="B22" s="181" t="s">
        <v>412</v>
      </c>
      <c r="C22" s="241">
        <v>0.47795983152862642</v>
      </c>
      <c r="D22" s="256">
        <v>0.4625552764233905</v>
      </c>
      <c r="E22" s="257">
        <v>0.49336438663386234</v>
      </c>
      <c r="F22" s="256">
        <v>0.47006168148492294</v>
      </c>
      <c r="G22" s="257">
        <v>0.4858579815723299</v>
      </c>
      <c r="H22" s="82"/>
    </row>
    <row r="23" spans="1:8" ht="15.75" customHeight="1">
      <c r="A23" s="93"/>
      <c r="B23" s="181" t="s">
        <v>413</v>
      </c>
      <c r="C23" s="243">
        <v>3.2706579108121163</v>
      </c>
      <c r="D23" s="244">
        <v>3.090519732975352</v>
      </c>
      <c r="E23" s="245">
        <v>3.4507960886488807</v>
      </c>
      <c r="F23" s="244">
        <v>3.1344619357599641</v>
      </c>
      <c r="G23" s="245">
        <v>3.4068538858642685</v>
      </c>
      <c r="H23" s="82"/>
    </row>
    <row r="24" spans="1:8" ht="15.75" customHeight="1">
      <c r="A24" s="93"/>
      <c r="B24" s="181" t="s">
        <v>414</v>
      </c>
      <c r="C24" s="243">
        <v>0.98525648223831319</v>
      </c>
      <c r="D24" s="244">
        <v>0.92193302563548762</v>
      </c>
      <c r="E24" s="245">
        <v>1.0485799388411388</v>
      </c>
      <c r="F24" s="244">
        <v>0.94689953627212808</v>
      </c>
      <c r="G24" s="245">
        <v>1.0236134282044984</v>
      </c>
      <c r="H24" s="82"/>
    </row>
    <row r="25" spans="1:8" ht="15.75" customHeight="1">
      <c r="A25" s="93"/>
      <c r="B25" s="181" t="s">
        <v>415</v>
      </c>
      <c r="C25" s="243">
        <v>1.1643199227144114</v>
      </c>
      <c r="D25" s="244">
        <v>1.0915121903361424</v>
      </c>
      <c r="E25" s="245">
        <v>1.2371276550926804</v>
      </c>
      <c r="F25" s="244">
        <v>1.1160721811670176</v>
      </c>
      <c r="G25" s="245">
        <v>1.2125676642618053</v>
      </c>
      <c r="H25" s="82"/>
    </row>
    <row r="26" spans="1:8" ht="15.75" customHeight="1">
      <c r="A26" s="93"/>
      <c r="B26" s="181" t="s">
        <v>416</v>
      </c>
      <c r="C26" s="243">
        <v>3.0041870029774986</v>
      </c>
      <c r="D26" s="244">
        <v>2.8875038272196965</v>
      </c>
      <c r="E26" s="245">
        <v>3.1208701787353008</v>
      </c>
      <c r="F26" s="244">
        <v>2.930288771485412</v>
      </c>
      <c r="G26" s="245">
        <v>3.0780852344695853</v>
      </c>
      <c r="H26" s="82"/>
    </row>
    <row r="27" spans="1:8" ht="15.75" customHeight="1">
      <c r="A27" s="93"/>
      <c r="B27" s="181" t="s">
        <v>417</v>
      </c>
      <c r="C27" s="247">
        <v>23.177941636790106</v>
      </c>
      <c r="D27" s="248">
        <v>22.103314533153931</v>
      </c>
      <c r="E27" s="249">
        <v>24.25256874042628</v>
      </c>
      <c r="F27" s="248">
        <v>22.352489237932602</v>
      </c>
      <c r="G27" s="249">
        <v>24.003394035647609</v>
      </c>
      <c r="H27" s="82"/>
    </row>
    <row r="28" spans="1:8" ht="15.75" customHeight="1">
      <c r="A28" s="93"/>
      <c r="B28" s="181" t="s">
        <v>418</v>
      </c>
      <c r="C28" s="243">
        <v>5.1772030693642641</v>
      </c>
      <c r="D28" s="244">
        <v>4.8964690432687625</v>
      </c>
      <c r="E28" s="245">
        <v>5.4579370954597657</v>
      </c>
      <c r="F28" s="244">
        <v>4.9709597249852306</v>
      </c>
      <c r="G28" s="245">
        <v>5.3834464137432976</v>
      </c>
      <c r="H28" s="82"/>
    </row>
    <row r="29" spans="1:8" ht="15.75" customHeight="1">
      <c r="A29" s="93"/>
      <c r="B29" s="181" t="s">
        <v>419</v>
      </c>
      <c r="C29" s="243">
        <v>0.24655305432642674</v>
      </c>
      <c r="D29" s="244">
        <v>0.18124471265253833</v>
      </c>
      <c r="E29" s="245">
        <v>0.31186139600031515</v>
      </c>
      <c r="F29" s="244">
        <v>0.20652421742337668</v>
      </c>
      <c r="G29" s="245">
        <v>0.2865818912294768</v>
      </c>
      <c r="H29" s="83"/>
    </row>
    <row r="30" spans="1:8" ht="15.75" customHeight="1">
      <c r="A30" s="93"/>
      <c r="B30" s="181" t="s">
        <v>420</v>
      </c>
      <c r="C30" s="243">
        <v>6.2656937434260556</v>
      </c>
      <c r="D30" s="244">
        <v>5.9876249413635243</v>
      </c>
      <c r="E30" s="245">
        <v>6.5437625454885868</v>
      </c>
      <c r="F30" s="244">
        <v>6.0708830550179789</v>
      </c>
      <c r="G30" s="245">
        <v>6.4605044318341323</v>
      </c>
      <c r="H30" s="82"/>
    </row>
    <row r="31" spans="1:8" ht="15.75" customHeight="1">
      <c r="A31" s="93"/>
      <c r="B31" s="181" t="s">
        <v>421</v>
      </c>
      <c r="C31" s="243">
        <v>0.45735575413425666</v>
      </c>
      <c r="D31" s="244">
        <v>0.41705788809872663</v>
      </c>
      <c r="E31" s="245">
        <v>0.4976536201697867</v>
      </c>
      <c r="F31" s="244">
        <v>0.44129111409520927</v>
      </c>
      <c r="G31" s="245">
        <v>0.47342039417330406</v>
      </c>
      <c r="H31" s="82"/>
    </row>
    <row r="32" spans="1:8" ht="15.75" customHeight="1">
      <c r="A32" s="93"/>
      <c r="B32" s="181" t="s">
        <v>422</v>
      </c>
      <c r="C32" s="243">
        <v>1.318674727200452</v>
      </c>
      <c r="D32" s="244">
        <v>1.2551362339440095</v>
      </c>
      <c r="E32" s="245">
        <v>1.3822132204568944</v>
      </c>
      <c r="F32" s="244">
        <v>1.266115168848815</v>
      </c>
      <c r="G32" s="245">
        <v>1.3712342855520889</v>
      </c>
      <c r="H32" s="82"/>
    </row>
    <row r="33" spans="1:8" ht="15.75" customHeight="1">
      <c r="A33" s="93"/>
      <c r="B33" s="181" t="s">
        <v>423</v>
      </c>
      <c r="C33" s="243">
        <v>2.7604087863519351</v>
      </c>
      <c r="D33" s="244">
        <v>2.670312972342535</v>
      </c>
      <c r="E33" s="245">
        <v>2.8505046003613352</v>
      </c>
      <c r="F33" s="244">
        <v>2.6972116086622546</v>
      </c>
      <c r="G33" s="245">
        <v>2.8236059640416156</v>
      </c>
      <c r="H33" s="82"/>
    </row>
    <row r="34" spans="1:8" ht="15.75" customHeight="1">
      <c r="A34" s="93"/>
      <c r="B34" s="181" t="s">
        <v>424</v>
      </c>
      <c r="C34" s="247">
        <v>38.676650142847706</v>
      </c>
      <c r="D34" s="248">
        <v>36.023139843040838</v>
      </c>
      <c r="E34" s="249">
        <v>41.330160442654574</v>
      </c>
      <c r="F34" s="248">
        <v>37.414830743023025</v>
      </c>
      <c r="G34" s="249">
        <v>39.938469542672387</v>
      </c>
      <c r="H34" s="82"/>
    </row>
    <row r="35" spans="1:8" ht="15.75" customHeight="1">
      <c r="A35" s="93"/>
      <c r="B35" s="181" t="s">
        <v>425</v>
      </c>
      <c r="C35" s="247">
        <v>21.616597484166252</v>
      </c>
      <c r="D35" s="248">
        <v>20.787656595815292</v>
      </c>
      <c r="E35" s="249">
        <v>22.445538372517213</v>
      </c>
      <c r="F35" s="248">
        <v>21.038239435214734</v>
      </c>
      <c r="G35" s="249">
        <v>22.194955533117771</v>
      </c>
      <c r="H35" s="82"/>
    </row>
    <row r="36" spans="1:8" ht="15.75" customHeight="1">
      <c r="A36" s="93"/>
      <c r="B36" s="181" t="s">
        <v>426</v>
      </c>
      <c r="C36" s="241">
        <v>7.9711677600576417E-2</v>
      </c>
      <c r="D36" s="256">
        <v>6.5383963510038209E-2</v>
      </c>
      <c r="E36" s="257">
        <v>9.4039391691114624E-2</v>
      </c>
      <c r="F36" s="256" t="s">
        <v>94</v>
      </c>
      <c r="G36" s="257" t="s">
        <v>94</v>
      </c>
      <c r="H36" s="82"/>
    </row>
    <row r="37" spans="1:8" ht="15.75" customHeight="1">
      <c r="A37" s="93"/>
      <c r="B37" s="181" t="s">
        <v>427</v>
      </c>
      <c r="C37" s="241">
        <v>0.1189954600507464</v>
      </c>
      <c r="D37" s="256">
        <v>0.11196516425810131</v>
      </c>
      <c r="E37" s="257">
        <v>0.12602575584339148</v>
      </c>
      <c r="F37" s="256">
        <v>0.11558365740850411</v>
      </c>
      <c r="G37" s="257">
        <v>0.1224072626929887</v>
      </c>
      <c r="H37" s="82"/>
    </row>
    <row r="38" spans="1:8" ht="15.75" customHeight="1">
      <c r="A38" s="93"/>
      <c r="B38" s="181" t="s">
        <v>428</v>
      </c>
      <c r="C38" s="241">
        <v>2.5097435506797768E-2</v>
      </c>
      <c r="D38" s="256">
        <v>2.4189141753083756E-2</v>
      </c>
      <c r="E38" s="257">
        <v>2.6005729260511781E-2</v>
      </c>
      <c r="F38" s="256">
        <v>2.4446044563022878E-2</v>
      </c>
      <c r="G38" s="257">
        <v>2.5748826450572658E-2</v>
      </c>
      <c r="H38" s="82"/>
    </row>
    <row r="39" spans="1:8" ht="15.75" customHeight="1">
      <c r="A39" s="93"/>
      <c r="B39" s="181" t="s">
        <v>429</v>
      </c>
      <c r="C39" s="247">
        <v>40.052214996808544</v>
      </c>
      <c r="D39" s="248">
        <v>38.491607380419993</v>
      </c>
      <c r="E39" s="249">
        <v>41.612822613197096</v>
      </c>
      <c r="F39" s="248">
        <v>39.06383942439642</v>
      </c>
      <c r="G39" s="249">
        <v>41.040590569220669</v>
      </c>
      <c r="H39" s="82"/>
    </row>
    <row r="40" spans="1:8" ht="15.75" customHeight="1">
      <c r="A40" s="93"/>
      <c r="B40" s="181" t="s">
        <v>430</v>
      </c>
      <c r="C40" s="243">
        <v>2.2210065813822881</v>
      </c>
      <c r="D40" s="244">
        <v>2.1471500797929637</v>
      </c>
      <c r="E40" s="245">
        <v>2.2948630829716126</v>
      </c>
      <c r="F40" s="244">
        <v>2.1753423109687389</v>
      </c>
      <c r="G40" s="245">
        <v>2.2666708517958374</v>
      </c>
      <c r="H40" s="82"/>
    </row>
    <row r="41" spans="1:8" ht="15.75" customHeight="1">
      <c r="A41" s="93"/>
      <c r="B41" s="181" t="s">
        <v>431</v>
      </c>
      <c r="C41" s="247">
        <v>16.474706359821159</v>
      </c>
      <c r="D41" s="248">
        <v>15.497616172342372</v>
      </c>
      <c r="E41" s="249">
        <v>17.451796547299946</v>
      </c>
      <c r="F41" s="248">
        <v>15.864267531710402</v>
      </c>
      <c r="G41" s="249">
        <v>17.085145187931918</v>
      </c>
      <c r="H41" s="82"/>
    </row>
    <row r="42" spans="1:8" ht="15.75" customHeight="1">
      <c r="A42" s="93"/>
      <c r="B42" s="181" t="s">
        <v>432</v>
      </c>
      <c r="C42" s="247">
        <v>34.6269994240687</v>
      </c>
      <c r="D42" s="248">
        <v>32.167264437670326</v>
      </c>
      <c r="E42" s="249">
        <v>37.086734410467074</v>
      </c>
      <c r="F42" s="248">
        <v>33.761322458332508</v>
      </c>
      <c r="G42" s="249">
        <v>35.492676389804892</v>
      </c>
      <c r="H42" s="82"/>
    </row>
    <row r="43" spans="1:8" ht="15.75" customHeight="1">
      <c r="A43" s="93"/>
      <c r="B43" s="181" t="s">
        <v>433</v>
      </c>
      <c r="C43" s="247">
        <v>15.637129466526883</v>
      </c>
      <c r="D43" s="248">
        <v>14.976962978103696</v>
      </c>
      <c r="E43" s="249">
        <v>16.297295954950069</v>
      </c>
      <c r="F43" s="248">
        <v>15.163796257031031</v>
      </c>
      <c r="G43" s="249">
        <v>16.110462676022735</v>
      </c>
      <c r="H43" s="82"/>
    </row>
    <row r="44" spans="1:8" ht="15.75" customHeight="1">
      <c r="A44" s="93"/>
      <c r="B44" s="181" t="s">
        <v>434</v>
      </c>
      <c r="C44" s="241">
        <v>2.9076183616167092E-2</v>
      </c>
      <c r="D44" s="256">
        <v>2.8053274027341014E-2</v>
      </c>
      <c r="E44" s="257">
        <v>3.0099093204993169E-2</v>
      </c>
      <c r="F44" s="256">
        <v>2.8195156883076486E-2</v>
      </c>
      <c r="G44" s="257">
        <v>2.9957210349257697E-2</v>
      </c>
      <c r="H44" s="82"/>
    </row>
    <row r="45" spans="1:8" ht="15.75" customHeight="1">
      <c r="A45" s="93"/>
      <c r="B45" s="181" t="s">
        <v>435</v>
      </c>
      <c r="C45" s="242">
        <v>366.03975500665274</v>
      </c>
      <c r="D45" s="252">
        <v>352.19083953032475</v>
      </c>
      <c r="E45" s="253">
        <v>379.88867048298073</v>
      </c>
      <c r="F45" s="252">
        <v>357.7988516746135</v>
      </c>
      <c r="G45" s="253">
        <v>374.28065833869198</v>
      </c>
      <c r="H45" s="82"/>
    </row>
    <row r="46" spans="1:8" ht="15.75" customHeight="1">
      <c r="A46" s="93"/>
      <c r="B46" s="181" t="s">
        <v>436</v>
      </c>
      <c r="C46" s="243">
        <v>9.2437642755622242</v>
      </c>
      <c r="D46" s="244">
        <v>8.6405254177605961</v>
      </c>
      <c r="E46" s="245">
        <v>9.8470031333638524</v>
      </c>
      <c r="F46" s="244">
        <v>9.012337889168208</v>
      </c>
      <c r="G46" s="245">
        <v>9.4751906619562405</v>
      </c>
      <c r="H46" s="84"/>
    </row>
    <row r="47" spans="1:8" ht="15.75" customHeight="1">
      <c r="A47" s="93"/>
      <c r="B47" s="181" t="s">
        <v>437</v>
      </c>
      <c r="C47" s="242">
        <v>125.34402394099573</v>
      </c>
      <c r="D47" s="252">
        <v>119.56306987000752</v>
      </c>
      <c r="E47" s="253">
        <v>131.12497801198393</v>
      </c>
      <c r="F47" s="252">
        <v>122.55747190196931</v>
      </c>
      <c r="G47" s="253">
        <v>128.13057598002214</v>
      </c>
      <c r="H47" s="84"/>
    </row>
    <row r="48" spans="1:8" ht="15.75" customHeight="1">
      <c r="A48" s="93"/>
      <c r="B48" s="181" t="s">
        <v>438</v>
      </c>
      <c r="C48" s="241">
        <v>2.9018242023416154E-2</v>
      </c>
      <c r="D48" s="256">
        <v>2.5146017612730949E-2</v>
      </c>
      <c r="E48" s="257">
        <v>3.2890466434101359E-2</v>
      </c>
      <c r="F48" s="256">
        <v>2.4915007955270112E-2</v>
      </c>
      <c r="G48" s="257">
        <v>3.3121476091562199E-2</v>
      </c>
      <c r="H48" s="82"/>
    </row>
    <row r="49" spans="1:8" ht="15.75" customHeight="1">
      <c r="A49" s="93"/>
      <c r="B49" s="181" t="s">
        <v>400</v>
      </c>
      <c r="C49" s="243">
        <v>1.5773463540866999</v>
      </c>
      <c r="D49" s="244">
        <v>1.5218446995647423</v>
      </c>
      <c r="E49" s="245">
        <v>1.6328480086086574</v>
      </c>
      <c r="F49" s="244">
        <v>1.5427481342596028</v>
      </c>
      <c r="G49" s="245">
        <v>1.611944573913797</v>
      </c>
      <c r="H49" s="82"/>
    </row>
    <row r="50" spans="1:8" ht="15.75" customHeight="1">
      <c r="A50" s="93"/>
      <c r="B50" s="181" t="s">
        <v>439</v>
      </c>
      <c r="C50" s="242">
        <v>152.3774737045909</v>
      </c>
      <c r="D50" s="252">
        <v>145.65148166484252</v>
      </c>
      <c r="E50" s="253">
        <v>159.10346574433927</v>
      </c>
      <c r="F50" s="252">
        <v>147.61963839268131</v>
      </c>
      <c r="G50" s="253">
        <v>157.13530901650049</v>
      </c>
      <c r="H50" s="82"/>
    </row>
    <row r="51" spans="1:8" ht="15.75" customHeight="1">
      <c r="A51" s="93"/>
      <c r="B51" s="181" t="s">
        <v>440</v>
      </c>
      <c r="C51" s="243">
        <v>4.1816422556715152</v>
      </c>
      <c r="D51" s="244">
        <v>3.8805066976102829</v>
      </c>
      <c r="E51" s="245">
        <v>4.4827778137327474</v>
      </c>
      <c r="F51" s="244">
        <v>4.0401682352794008</v>
      </c>
      <c r="G51" s="245">
        <v>4.3231162760636295</v>
      </c>
      <c r="H51" s="82"/>
    </row>
    <row r="52" spans="1:8" ht="15.75" customHeight="1">
      <c r="A52" s="93"/>
      <c r="B52" s="181" t="s">
        <v>441</v>
      </c>
      <c r="C52" s="247">
        <v>10.177741669368469</v>
      </c>
      <c r="D52" s="248">
        <v>9.3930431978372422</v>
      </c>
      <c r="E52" s="249">
        <v>10.962440140899696</v>
      </c>
      <c r="F52" s="248">
        <v>9.6703205468385072</v>
      </c>
      <c r="G52" s="249">
        <v>10.685162791898431</v>
      </c>
      <c r="H52" s="82"/>
    </row>
    <row r="53" spans="1:8" ht="15.75" customHeight="1">
      <c r="A53" s="93"/>
      <c r="B53" s="181" t="s">
        <v>442</v>
      </c>
      <c r="C53" s="243">
        <v>6.5244618399617291</v>
      </c>
      <c r="D53" s="244">
        <v>6.0436548697451604</v>
      </c>
      <c r="E53" s="245">
        <v>7.0052688101782978</v>
      </c>
      <c r="F53" s="244">
        <v>6.3545049691151219</v>
      </c>
      <c r="G53" s="245">
        <v>6.6944187108083364</v>
      </c>
      <c r="H53" s="82"/>
    </row>
    <row r="54" spans="1:8" ht="15.75" customHeight="1">
      <c r="A54" s="93"/>
      <c r="B54" s="181" t="s">
        <v>443</v>
      </c>
      <c r="C54" s="243">
        <v>9.5251261163143024</v>
      </c>
      <c r="D54" s="244">
        <v>9.0062783867729674</v>
      </c>
      <c r="E54" s="245">
        <v>10.043973845855637</v>
      </c>
      <c r="F54" s="244">
        <v>9.2246027763699185</v>
      </c>
      <c r="G54" s="245">
        <v>9.8256494562586862</v>
      </c>
      <c r="H54" s="82"/>
    </row>
    <row r="55" spans="1:8" ht="15.75" customHeight="1">
      <c r="A55" s="93"/>
      <c r="B55" s="181" t="s">
        <v>444</v>
      </c>
      <c r="C55" s="242">
        <v>194.24175149747182</v>
      </c>
      <c r="D55" s="252">
        <v>186.53609636197271</v>
      </c>
      <c r="E55" s="253">
        <v>201.94740663297094</v>
      </c>
      <c r="F55" s="252">
        <v>190.35085330259756</v>
      </c>
      <c r="G55" s="253">
        <v>198.13264969234609</v>
      </c>
      <c r="H55" s="82"/>
    </row>
    <row r="56" spans="1:8" ht="15.75" customHeight="1">
      <c r="A56" s="93"/>
      <c r="B56" s="181" t="s">
        <v>445</v>
      </c>
      <c r="C56" s="243">
        <v>1.2211989867573827</v>
      </c>
      <c r="D56" s="244">
        <v>1.1344798638727636</v>
      </c>
      <c r="E56" s="245">
        <v>1.3079181096420018</v>
      </c>
      <c r="F56" s="244">
        <v>1.1598590019849822</v>
      </c>
      <c r="G56" s="245">
        <v>1.2825389715297832</v>
      </c>
      <c r="H56" s="82"/>
    </row>
    <row r="57" spans="1:8" ht="15.75" customHeight="1">
      <c r="A57" s="93"/>
      <c r="B57" s="181" t="s">
        <v>446</v>
      </c>
      <c r="C57" s="243">
        <v>0.6955486063491233</v>
      </c>
      <c r="D57" s="244">
        <v>0.63235251385783742</v>
      </c>
      <c r="E57" s="245">
        <v>0.75874469884040918</v>
      </c>
      <c r="F57" s="244">
        <v>0.66649179606165732</v>
      </c>
      <c r="G57" s="245">
        <v>0.72460541663658928</v>
      </c>
      <c r="H57" s="82"/>
    </row>
    <row r="58" spans="1:8" ht="15.75" customHeight="1">
      <c r="A58" s="93"/>
      <c r="B58" s="181" t="s">
        <v>447</v>
      </c>
      <c r="C58" s="247">
        <v>11.894114866662502</v>
      </c>
      <c r="D58" s="248">
        <v>11.057883311325826</v>
      </c>
      <c r="E58" s="249">
        <v>12.730346421999178</v>
      </c>
      <c r="F58" s="248">
        <v>11.536752609921104</v>
      </c>
      <c r="G58" s="249">
        <v>12.2514771234039</v>
      </c>
      <c r="H58" s="82"/>
    </row>
    <row r="59" spans="1:8" ht="15.75" customHeight="1">
      <c r="A59" s="93"/>
      <c r="B59" s="181" t="s">
        <v>448</v>
      </c>
      <c r="C59" s="247">
        <v>13.204907744397683</v>
      </c>
      <c r="D59" s="248">
        <v>12.430979058160782</v>
      </c>
      <c r="E59" s="249">
        <v>13.978836430634585</v>
      </c>
      <c r="F59" s="248">
        <v>12.876298883548662</v>
      </c>
      <c r="G59" s="249">
        <v>13.533516605246705</v>
      </c>
      <c r="H59" s="82"/>
    </row>
    <row r="60" spans="1:8" ht="15.75" customHeight="1">
      <c r="A60" s="93"/>
      <c r="B60" s="181" t="s">
        <v>449</v>
      </c>
      <c r="C60" s="241">
        <v>0.11603511142306644</v>
      </c>
      <c r="D60" s="256">
        <v>0.11109043866087312</v>
      </c>
      <c r="E60" s="257">
        <v>0.12097978418525976</v>
      </c>
      <c r="F60" s="256">
        <v>0.11372228654238975</v>
      </c>
      <c r="G60" s="257">
        <v>0.11834793630374313</v>
      </c>
      <c r="H60" s="82"/>
    </row>
    <row r="61" spans="1:8" ht="15.75" customHeight="1">
      <c r="A61" s="93"/>
      <c r="B61" s="181" t="s">
        <v>450</v>
      </c>
      <c r="C61" s="243">
        <v>1.1392186218548566</v>
      </c>
      <c r="D61" s="244">
        <v>1.0775207510785365</v>
      </c>
      <c r="E61" s="245">
        <v>1.2009164926311766</v>
      </c>
      <c r="F61" s="244">
        <v>1.1058615476207019</v>
      </c>
      <c r="G61" s="245">
        <v>1.1725756960890112</v>
      </c>
      <c r="H61" s="82"/>
    </row>
    <row r="62" spans="1:8" ht="15.75" customHeight="1">
      <c r="A62" s="93"/>
      <c r="B62" s="181" t="s">
        <v>451</v>
      </c>
      <c r="C62" s="243">
        <v>0.10480280171220269</v>
      </c>
      <c r="D62" s="244">
        <v>9.5388539857277174E-2</v>
      </c>
      <c r="E62" s="245">
        <v>0.1142170635671282</v>
      </c>
      <c r="F62" s="244" t="s">
        <v>94</v>
      </c>
      <c r="G62" s="245" t="s">
        <v>94</v>
      </c>
      <c r="H62" s="82"/>
    </row>
    <row r="63" spans="1:8" ht="15.75" customHeight="1">
      <c r="A63" s="93"/>
      <c r="B63" s="181" t="s">
        <v>452</v>
      </c>
      <c r="C63" s="243">
        <v>4.857699903176381</v>
      </c>
      <c r="D63" s="244">
        <v>4.6594205515767664</v>
      </c>
      <c r="E63" s="245">
        <v>5.0559792547759956</v>
      </c>
      <c r="F63" s="244">
        <v>4.7132070274842013</v>
      </c>
      <c r="G63" s="245">
        <v>5.0021927788685607</v>
      </c>
      <c r="H63" s="82"/>
    </row>
    <row r="64" spans="1:8" ht="15.75" customHeight="1">
      <c r="A64" s="93"/>
      <c r="B64" s="181" t="s">
        <v>453</v>
      </c>
      <c r="C64" s="243">
        <v>8.8476063589466243</v>
      </c>
      <c r="D64" s="244">
        <v>8.1864604206753686</v>
      </c>
      <c r="E64" s="245">
        <v>9.50875229721788</v>
      </c>
      <c r="F64" s="244">
        <v>8.4939174452371979</v>
      </c>
      <c r="G64" s="245">
        <v>9.2012952726560506</v>
      </c>
      <c r="H64" s="82"/>
    </row>
    <row r="65" spans="1:8" ht="15.75" customHeight="1">
      <c r="A65" s="93"/>
      <c r="B65" s="181" t="s">
        <v>454</v>
      </c>
      <c r="C65" s="243">
        <v>3.2900127781988515</v>
      </c>
      <c r="D65" s="244">
        <v>3.0550727267544793</v>
      </c>
      <c r="E65" s="245">
        <v>3.5249528296432238</v>
      </c>
      <c r="F65" s="244">
        <v>3.1061920236367229</v>
      </c>
      <c r="G65" s="245">
        <v>3.4738335327609802</v>
      </c>
      <c r="H65" s="82"/>
    </row>
    <row r="66" spans="1:8" ht="15.75" customHeight="1">
      <c r="A66" s="93"/>
      <c r="B66" s="181" t="s">
        <v>455</v>
      </c>
      <c r="C66" s="247">
        <v>13.421729713645909</v>
      </c>
      <c r="D66" s="248">
        <v>12.712102812574585</v>
      </c>
      <c r="E66" s="249">
        <v>14.131356614717234</v>
      </c>
      <c r="F66" s="248">
        <v>13.038517823073169</v>
      </c>
      <c r="G66" s="249">
        <v>13.80494160421865</v>
      </c>
      <c r="H66" s="82"/>
    </row>
    <row r="67" spans="1:8" ht="15.75" customHeight="1">
      <c r="A67" s="93"/>
      <c r="B67" s="181" t="s">
        <v>456</v>
      </c>
      <c r="C67" s="243">
        <v>0.58106869222448965</v>
      </c>
      <c r="D67" s="244">
        <v>0.51722306638592963</v>
      </c>
      <c r="E67" s="245">
        <v>0.64491431806304966</v>
      </c>
      <c r="F67" s="244">
        <v>0.55090451086039938</v>
      </c>
      <c r="G67" s="245">
        <v>0.61123287358857992</v>
      </c>
      <c r="H67" s="82"/>
    </row>
    <row r="68" spans="1:8" ht="15.75" customHeight="1">
      <c r="A68" s="93"/>
      <c r="B68" s="181" t="s">
        <v>457</v>
      </c>
      <c r="C68" s="242">
        <v>1078.2732873471416</v>
      </c>
      <c r="D68" s="252">
        <v>1040.4086960100917</v>
      </c>
      <c r="E68" s="253">
        <v>1116.1378786841915</v>
      </c>
      <c r="F68" s="252">
        <v>1057.8193184766953</v>
      </c>
      <c r="G68" s="253">
        <v>1098.7272562175879</v>
      </c>
      <c r="H68" s="82"/>
    </row>
    <row r="69" spans="1:8" ht="15.75" customHeight="1">
      <c r="A69" s="93"/>
      <c r="B69" s="181" t="s">
        <v>458</v>
      </c>
      <c r="C69" s="242">
        <v>238.131414772076</v>
      </c>
      <c r="D69" s="252">
        <v>227.56554076106983</v>
      </c>
      <c r="E69" s="253">
        <v>248.69728878308217</v>
      </c>
      <c r="F69" s="252">
        <v>232.13959871897922</v>
      </c>
      <c r="G69" s="253">
        <v>244.12323082517278</v>
      </c>
      <c r="H69" s="82"/>
    </row>
    <row r="70" spans="1:8" ht="15.75" customHeight="1">
      <c r="A70" s="93"/>
      <c r="B70" s="246" t="s">
        <v>207</v>
      </c>
      <c r="C70" s="180"/>
      <c r="D70" s="180"/>
      <c r="E70" s="180"/>
      <c r="F70" s="180"/>
      <c r="G70" s="179"/>
      <c r="H70" s="82"/>
    </row>
    <row r="71" spans="1:8" ht="15.75" customHeight="1">
      <c r="A71" s="93"/>
      <c r="B71" s="181" t="s">
        <v>401</v>
      </c>
      <c r="C71" s="247">
        <v>23.968296532843755</v>
      </c>
      <c r="D71" s="248">
        <v>23.130373763375225</v>
      </c>
      <c r="E71" s="249">
        <v>24.806219302312286</v>
      </c>
      <c r="F71" s="248">
        <v>23.492838943562479</v>
      </c>
      <c r="G71" s="249">
        <v>24.443754122125032</v>
      </c>
      <c r="H71" s="82"/>
    </row>
    <row r="72" spans="1:8" ht="15.75" customHeight="1">
      <c r="A72" s="93"/>
      <c r="B72" s="181" t="s">
        <v>402</v>
      </c>
      <c r="C72" s="241">
        <v>0.56094754576262007</v>
      </c>
      <c r="D72" s="256">
        <v>0.53175645566397189</v>
      </c>
      <c r="E72" s="257">
        <v>0.59013863586126825</v>
      </c>
      <c r="F72" s="256">
        <v>0.54344149454910473</v>
      </c>
      <c r="G72" s="257">
        <v>0.57845359697613541</v>
      </c>
      <c r="H72" s="82"/>
    </row>
    <row r="73" spans="1:8" ht="15.75" customHeight="1">
      <c r="A73" s="93"/>
      <c r="B73" s="181" t="s">
        <v>403</v>
      </c>
      <c r="C73" s="242">
        <v>851.53087992988765</v>
      </c>
      <c r="D73" s="252">
        <v>825.69034897914628</v>
      </c>
      <c r="E73" s="253">
        <v>877.37141088062901</v>
      </c>
      <c r="F73" s="252">
        <v>837.58810279837587</v>
      </c>
      <c r="G73" s="253">
        <v>865.47365706139942</v>
      </c>
      <c r="H73" s="82"/>
    </row>
    <row r="74" spans="1:8" ht="15.75" customHeight="1">
      <c r="A74" s="93"/>
      <c r="B74" s="181" t="s">
        <v>459</v>
      </c>
      <c r="C74" s="247" t="s">
        <v>95</v>
      </c>
      <c r="D74" s="248" t="s">
        <v>94</v>
      </c>
      <c r="E74" s="249" t="s">
        <v>94</v>
      </c>
      <c r="F74" s="248" t="s">
        <v>94</v>
      </c>
      <c r="G74" s="249" t="s">
        <v>94</v>
      </c>
      <c r="H74" s="82"/>
    </row>
    <row r="75" spans="1:8" ht="15.75" customHeight="1">
      <c r="A75" s="93"/>
      <c r="B75" s="181" t="s">
        <v>404</v>
      </c>
      <c r="C75" s="243">
        <v>0.61726558449231916</v>
      </c>
      <c r="D75" s="244">
        <v>0.5675539163284371</v>
      </c>
      <c r="E75" s="245">
        <v>0.66697725265620122</v>
      </c>
      <c r="F75" s="244">
        <v>0.59494039262572729</v>
      </c>
      <c r="G75" s="245">
        <v>0.63959077635891104</v>
      </c>
      <c r="H75" s="82"/>
    </row>
    <row r="76" spans="1:8" ht="15.75" customHeight="1">
      <c r="A76" s="93"/>
      <c r="B76" s="181" t="s">
        <v>405</v>
      </c>
      <c r="C76" s="242">
        <v>64.809984706529377</v>
      </c>
      <c r="D76" s="252">
        <v>61.938195351647792</v>
      </c>
      <c r="E76" s="253">
        <v>67.681774061410962</v>
      </c>
      <c r="F76" s="252">
        <v>63.152145786093719</v>
      </c>
      <c r="G76" s="253">
        <v>66.467823626965043</v>
      </c>
      <c r="H76" s="82"/>
    </row>
    <row r="77" spans="1:8" ht="15.75" customHeight="1">
      <c r="A77" s="93"/>
      <c r="B77" s="181" t="s">
        <v>406</v>
      </c>
      <c r="C77" s="241">
        <v>0.84518281864924105</v>
      </c>
      <c r="D77" s="256">
        <v>0.81849926899793812</v>
      </c>
      <c r="E77" s="257">
        <v>0.87186636830054398</v>
      </c>
      <c r="F77" s="256">
        <v>0.82727123539198366</v>
      </c>
      <c r="G77" s="257">
        <v>0.86309440190649844</v>
      </c>
      <c r="H77" s="82"/>
    </row>
    <row r="78" spans="1:8" ht="15.75" customHeight="1">
      <c r="A78" s="93"/>
      <c r="B78" s="181" t="s">
        <v>407</v>
      </c>
      <c r="C78" s="243">
        <v>5.5718876696104287</v>
      </c>
      <c r="D78" s="244">
        <v>5.3313481765873014</v>
      </c>
      <c r="E78" s="245">
        <v>5.812427162633556</v>
      </c>
      <c r="F78" s="244">
        <v>5.4205925068756438</v>
      </c>
      <c r="G78" s="245">
        <v>5.7231828323452136</v>
      </c>
      <c r="H78" s="82"/>
    </row>
    <row r="79" spans="1:8" ht="15.75" customHeight="1">
      <c r="A79" s="93"/>
      <c r="B79" s="181" t="s">
        <v>408</v>
      </c>
      <c r="C79" s="247">
        <v>37.422891758866001</v>
      </c>
      <c r="D79" s="248">
        <v>34.374902035834978</v>
      </c>
      <c r="E79" s="249">
        <v>40.470881481897024</v>
      </c>
      <c r="F79" s="248">
        <v>36.281264730993477</v>
      </c>
      <c r="G79" s="249">
        <v>38.564518786738525</v>
      </c>
      <c r="H79" s="82"/>
    </row>
    <row r="80" spans="1:8" ht="15.75" customHeight="1">
      <c r="A80" s="93"/>
      <c r="B80" s="181" t="s">
        <v>409</v>
      </c>
      <c r="C80" s="243">
        <v>6.3638363746091926</v>
      </c>
      <c r="D80" s="244">
        <v>6.0885983106593118</v>
      </c>
      <c r="E80" s="245">
        <v>6.6390744385590734</v>
      </c>
      <c r="F80" s="244">
        <v>6.155780594640226</v>
      </c>
      <c r="G80" s="245">
        <v>6.5718921545781592</v>
      </c>
      <c r="H80" s="82"/>
    </row>
    <row r="81" spans="1:8" ht="15.75" customHeight="1">
      <c r="A81" s="93"/>
      <c r="B81" s="181" t="s">
        <v>410</v>
      </c>
      <c r="C81" s="247">
        <v>15.923860700301221</v>
      </c>
      <c r="D81" s="248">
        <v>14.740689914973416</v>
      </c>
      <c r="E81" s="249">
        <v>17.107031485629026</v>
      </c>
      <c r="F81" s="248">
        <v>15.102444310406833</v>
      </c>
      <c r="G81" s="249">
        <v>16.745277090195611</v>
      </c>
      <c r="H81" s="82"/>
    </row>
    <row r="82" spans="1:8" ht="15.75" customHeight="1">
      <c r="A82" s="93"/>
      <c r="B82" s="181" t="s">
        <v>411</v>
      </c>
      <c r="C82" s="243">
        <v>0.97482501175192171</v>
      </c>
      <c r="D82" s="244">
        <v>0.90536491140686648</v>
      </c>
      <c r="E82" s="245">
        <v>1.0442851120969769</v>
      </c>
      <c r="F82" s="244">
        <v>0.93833639430197335</v>
      </c>
      <c r="G82" s="245">
        <v>1.0113136292018701</v>
      </c>
      <c r="H82" s="82"/>
    </row>
    <row r="83" spans="1:8" ht="15.75" customHeight="1">
      <c r="A83" s="93"/>
      <c r="B83" s="181" t="s">
        <v>412</v>
      </c>
      <c r="C83" s="241">
        <v>0.47796949592211868</v>
      </c>
      <c r="D83" s="256">
        <v>0.46805332839645764</v>
      </c>
      <c r="E83" s="257">
        <v>0.48788566344777973</v>
      </c>
      <c r="F83" s="256">
        <v>0.46980949710298653</v>
      </c>
      <c r="G83" s="257">
        <v>0.48612949474125083</v>
      </c>
      <c r="H83" s="82"/>
    </row>
    <row r="84" spans="1:8" ht="15.75" customHeight="1">
      <c r="A84" s="93"/>
      <c r="B84" s="181" t="s">
        <v>413</v>
      </c>
      <c r="C84" s="243">
        <v>1.3393709233355062</v>
      </c>
      <c r="D84" s="244">
        <v>1.1285451669554605</v>
      </c>
      <c r="E84" s="245">
        <v>1.550196679715552</v>
      </c>
      <c r="F84" s="244">
        <v>1.2838877591531392</v>
      </c>
      <c r="G84" s="245">
        <v>1.3948540875178732</v>
      </c>
      <c r="H84" s="82"/>
    </row>
    <row r="85" spans="1:8" ht="15.75" customHeight="1">
      <c r="A85" s="93"/>
      <c r="B85" s="181" t="s">
        <v>414</v>
      </c>
      <c r="C85" s="243">
        <v>0.38201946642611734</v>
      </c>
      <c r="D85" s="244">
        <v>0.32149274511908343</v>
      </c>
      <c r="E85" s="245">
        <v>0.44254618773315124</v>
      </c>
      <c r="F85" s="244">
        <v>0.36328985965041127</v>
      </c>
      <c r="G85" s="245">
        <v>0.4007490732018234</v>
      </c>
      <c r="H85" s="82"/>
    </row>
    <row r="86" spans="1:8" ht="15.75" customHeight="1">
      <c r="A86" s="93"/>
      <c r="B86" s="181" t="s">
        <v>415</v>
      </c>
      <c r="C86" s="243">
        <v>0.50112097066955075</v>
      </c>
      <c r="D86" s="244">
        <v>0.40840159198814618</v>
      </c>
      <c r="E86" s="245">
        <v>0.59384034935095531</v>
      </c>
      <c r="F86" s="244">
        <v>0.47014844314706261</v>
      </c>
      <c r="G86" s="245">
        <v>0.53209349819203888</v>
      </c>
      <c r="H86" s="82"/>
    </row>
    <row r="87" spans="1:8" ht="15.75" customHeight="1">
      <c r="A87" s="93"/>
      <c r="B87" s="181" t="s">
        <v>416</v>
      </c>
      <c r="C87" s="243">
        <v>2.2929724067996147</v>
      </c>
      <c r="D87" s="244">
        <v>2.1983473196944558</v>
      </c>
      <c r="E87" s="245">
        <v>2.3875974939047735</v>
      </c>
      <c r="F87" s="244">
        <v>2.2356479406044847</v>
      </c>
      <c r="G87" s="245">
        <v>2.3502968729947447</v>
      </c>
      <c r="H87" s="82"/>
    </row>
    <row r="88" spans="1:8" ht="15.75" customHeight="1">
      <c r="A88" s="93"/>
      <c r="B88" s="181" t="s">
        <v>417</v>
      </c>
      <c r="C88" s="243">
        <v>3.9648875788893574</v>
      </c>
      <c r="D88" s="244">
        <v>3.6345823714240373</v>
      </c>
      <c r="E88" s="245">
        <v>4.2951927863546775</v>
      </c>
      <c r="F88" s="244">
        <v>3.8064713337433793</v>
      </c>
      <c r="G88" s="245">
        <v>4.1233038240353359</v>
      </c>
      <c r="H88" s="82"/>
    </row>
    <row r="89" spans="1:8" ht="15.75" customHeight="1">
      <c r="A89" s="93"/>
      <c r="B89" s="181" t="s">
        <v>418</v>
      </c>
      <c r="C89" s="243">
        <v>2.2985239840940492</v>
      </c>
      <c r="D89" s="244">
        <v>1.9104881145811921</v>
      </c>
      <c r="E89" s="245">
        <v>2.6865598536069064</v>
      </c>
      <c r="F89" s="244">
        <v>2.1483860686048786</v>
      </c>
      <c r="G89" s="245">
        <v>2.4486618995832199</v>
      </c>
      <c r="H89" s="82"/>
    </row>
    <row r="90" spans="1:8" ht="15.75" customHeight="1">
      <c r="A90" s="93"/>
      <c r="B90" s="181" t="s">
        <v>419</v>
      </c>
      <c r="C90" s="241">
        <v>8.9074074074074069E-2</v>
      </c>
      <c r="D90" s="256">
        <v>6.1203915938081069E-2</v>
      </c>
      <c r="E90" s="257">
        <v>0.11694423221006707</v>
      </c>
      <c r="F90" s="256" t="s">
        <v>94</v>
      </c>
      <c r="G90" s="257" t="s">
        <v>94</v>
      </c>
      <c r="H90" s="82"/>
    </row>
    <row r="91" spans="1:8" ht="15.75" customHeight="1">
      <c r="A91" s="93"/>
      <c r="B91" s="181" t="s">
        <v>420</v>
      </c>
      <c r="C91" s="243">
        <v>1.3597490085226611</v>
      </c>
      <c r="D91" s="244">
        <v>1.2607963706293692</v>
      </c>
      <c r="E91" s="245">
        <v>1.458701646415953</v>
      </c>
      <c r="F91" s="244">
        <v>1.3092398192609396</v>
      </c>
      <c r="G91" s="245">
        <v>1.4102581977843827</v>
      </c>
      <c r="H91" s="82"/>
    </row>
    <row r="92" spans="1:8" ht="15.75" customHeight="1">
      <c r="A92" s="93"/>
      <c r="B92" s="181" t="s">
        <v>460</v>
      </c>
      <c r="C92" s="243">
        <v>0.34371923395520437</v>
      </c>
      <c r="D92" s="244">
        <v>0.3181275654246154</v>
      </c>
      <c r="E92" s="245">
        <v>0.36931090248579335</v>
      </c>
      <c r="F92" s="244">
        <v>0.31967223409806905</v>
      </c>
      <c r="G92" s="245">
        <v>0.36776623381233969</v>
      </c>
      <c r="H92" s="82"/>
    </row>
    <row r="93" spans="1:8" ht="15.75" customHeight="1">
      <c r="A93" s="93"/>
      <c r="B93" s="181" t="s">
        <v>421</v>
      </c>
      <c r="C93" s="243">
        <v>0.17727787191631325</v>
      </c>
      <c r="D93" s="244">
        <v>0.15176176712719791</v>
      </c>
      <c r="E93" s="245">
        <v>0.20279397670542859</v>
      </c>
      <c r="F93" s="244">
        <v>0.16396745880759683</v>
      </c>
      <c r="G93" s="245">
        <v>0.19058828502502967</v>
      </c>
      <c r="H93" s="82"/>
    </row>
    <row r="94" spans="1:8" ht="15.75" customHeight="1">
      <c r="A94" s="93"/>
      <c r="B94" s="181" t="s">
        <v>422</v>
      </c>
      <c r="C94" s="243">
        <v>1.2598768242383016</v>
      </c>
      <c r="D94" s="244">
        <v>1.1914128498169345</v>
      </c>
      <c r="E94" s="245">
        <v>1.3283407986596687</v>
      </c>
      <c r="F94" s="244">
        <v>1.2238064430709465</v>
      </c>
      <c r="G94" s="245">
        <v>1.2959472054056567</v>
      </c>
      <c r="H94" s="82"/>
    </row>
    <row r="95" spans="1:8" ht="15.75" customHeight="1">
      <c r="A95" s="93"/>
      <c r="B95" s="181" t="s">
        <v>423</v>
      </c>
      <c r="C95" s="241">
        <v>0.24300904792355729</v>
      </c>
      <c r="D95" s="256">
        <v>0.23125352198059387</v>
      </c>
      <c r="E95" s="257">
        <v>0.25476457386652074</v>
      </c>
      <c r="F95" s="256">
        <v>0.23514650886312308</v>
      </c>
      <c r="G95" s="257">
        <v>0.25087158698399153</v>
      </c>
      <c r="H95" s="82"/>
    </row>
    <row r="96" spans="1:8" ht="15.75" customHeight="1">
      <c r="A96" s="93"/>
      <c r="B96" s="181" t="s">
        <v>424</v>
      </c>
      <c r="C96" s="247">
        <v>18.348131651748403</v>
      </c>
      <c r="D96" s="248">
        <v>16.87623118286016</v>
      </c>
      <c r="E96" s="249">
        <v>19.820032120636647</v>
      </c>
      <c r="F96" s="248">
        <v>17.732513882960355</v>
      </c>
      <c r="G96" s="249">
        <v>18.963749420536452</v>
      </c>
      <c r="H96" s="82"/>
    </row>
    <row r="97" spans="1:8" ht="15.75" customHeight="1">
      <c r="A97" s="93"/>
      <c r="B97" s="181" t="s">
        <v>425</v>
      </c>
      <c r="C97" s="243">
        <v>5.2089200301513339</v>
      </c>
      <c r="D97" s="244">
        <v>4.7865652672970542</v>
      </c>
      <c r="E97" s="245">
        <v>5.6312747930056135</v>
      </c>
      <c r="F97" s="244">
        <v>5.0077282886176802</v>
      </c>
      <c r="G97" s="245">
        <v>5.4101117716849876</v>
      </c>
      <c r="H97" s="82"/>
    </row>
    <row r="98" spans="1:8" ht="15.75" customHeight="1">
      <c r="A98" s="93"/>
      <c r="B98" s="181" t="s">
        <v>426</v>
      </c>
      <c r="C98" s="241">
        <v>2.6138888888888889E-2</v>
      </c>
      <c r="D98" s="256">
        <v>1.9600355942344286E-2</v>
      </c>
      <c r="E98" s="257">
        <v>3.2677421835433491E-2</v>
      </c>
      <c r="F98" s="256" t="s">
        <v>94</v>
      </c>
      <c r="G98" s="257" t="s">
        <v>94</v>
      </c>
      <c r="H98" s="82"/>
    </row>
    <row r="99" spans="1:8" ht="15.75" customHeight="1">
      <c r="A99" s="93"/>
      <c r="B99" s="181" t="s">
        <v>427</v>
      </c>
      <c r="C99" s="241">
        <v>4.2071767201236572E-2</v>
      </c>
      <c r="D99" s="256">
        <v>4.0355464399952239E-2</v>
      </c>
      <c r="E99" s="257">
        <v>4.3788070002520905E-2</v>
      </c>
      <c r="F99" s="256">
        <v>4.0557527742977106E-2</v>
      </c>
      <c r="G99" s="257">
        <v>4.3586006659496038E-2</v>
      </c>
      <c r="H99" s="82"/>
    </row>
    <row r="100" spans="1:8" ht="15.75" customHeight="1">
      <c r="A100" s="93"/>
      <c r="B100" s="181" t="s">
        <v>428</v>
      </c>
      <c r="C100" s="241">
        <v>2.2768039492777125E-2</v>
      </c>
      <c r="D100" s="256">
        <v>2.2084921728234192E-2</v>
      </c>
      <c r="E100" s="257">
        <v>2.3451157257320058E-2</v>
      </c>
      <c r="F100" s="256">
        <v>2.2272773188202713E-2</v>
      </c>
      <c r="G100" s="257">
        <v>2.3263305797351537E-2</v>
      </c>
      <c r="H100" s="82"/>
    </row>
    <row r="101" spans="1:8" ht="15.75" customHeight="1">
      <c r="A101" s="93"/>
      <c r="B101" s="181" t="s">
        <v>429</v>
      </c>
      <c r="C101" s="247">
        <v>39.535581715112841</v>
      </c>
      <c r="D101" s="248">
        <v>38.005116537700154</v>
      </c>
      <c r="E101" s="249">
        <v>41.066046892525527</v>
      </c>
      <c r="F101" s="248">
        <v>38.662547227830146</v>
      </c>
      <c r="G101" s="249">
        <v>40.408616202395535</v>
      </c>
      <c r="H101" s="82"/>
    </row>
    <row r="102" spans="1:8" ht="15.75" customHeight="1">
      <c r="A102" s="93"/>
      <c r="B102" s="181" t="s">
        <v>430</v>
      </c>
      <c r="C102" s="241">
        <v>6.3871192224402351E-2</v>
      </c>
      <c r="D102" s="256">
        <v>5.7564159575642315E-2</v>
      </c>
      <c r="E102" s="257">
        <v>7.0178224873162387E-2</v>
      </c>
      <c r="F102" s="256">
        <v>6.2163949753975226E-2</v>
      </c>
      <c r="G102" s="257">
        <v>6.5578434694829477E-2</v>
      </c>
      <c r="H102" s="82"/>
    </row>
    <row r="103" spans="1:8" ht="15.75" customHeight="1">
      <c r="A103" s="93"/>
      <c r="B103" s="181" t="s">
        <v>431</v>
      </c>
      <c r="C103" s="243">
        <v>0.59446844151780787</v>
      </c>
      <c r="D103" s="244">
        <v>0.47833914277112743</v>
      </c>
      <c r="E103" s="245">
        <v>0.7105977402644883</v>
      </c>
      <c r="F103" s="244">
        <v>0.55184160856461983</v>
      </c>
      <c r="G103" s="245">
        <v>0.6370952744709959</v>
      </c>
      <c r="H103" s="82"/>
    </row>
    <row r="104" spans="1:8" ht="15.75" customHeight="1">
      <c r="A104" s="93"/>
      <c r="B104" s="181" t="s">
        <v>432</v>
      </c>
      <c r="C104" s="247">
        <v>14.47048774431801</v>
      </c>
      <c r="D104" s="248">
        <v>11.483013134096577</v>
      </c>
      <c r="E104" s="249">
        <v>17.457962354539443</v>
      </c>
      <c r="F104" s="248">
        <v>13.799013948861825</v>
      </c>
      <c r="G104" s="249">
        <v>15.141961539774195</v>
      </c>
      <c r="H104" s="82"/>
    </row>
    <row r="105" spans="1:8" ht="15.75" customHeight="1">
      <c r="A105" s="93"/>
      <c r="B105" s="181" t="s">
        <v>433</v>
      </c>
      <c r="C105" s="247">
        <v>15.505143468266503</v>
      </c>
      <c r="D105" s="248">
        <v>14.802554362694279</v>
      </c>
      <c r="E105" s="249">
        <v>16.207732573838726</v>
      </c>
      <c r="F105" s="248">
        <v>14.995345990468484</v>
      </c>
      <c r="G105" s="249">
        <v>16.01494094606452</v>
      </c>
      <c r="H105" s="82"/>
    </row>
    <row r="106" spans="1:8" ht="15.75" customHeight="1">
      <c r="A106" s="93"/>
      <c r="B106" s="181" t="s">
        <v>434</v>
      </c>
      <c r="C106" s="241">
        <v>2.0890001216161028E-2</v>
      </c>
      <c r="D106" s="256">
        <v>1.9989596123551664E-2</v>
      </c>
      <c r="E106" s="257">
        <v>2.1790406308770393E-2</v>
      </c>
      <c r="F106" s="256">
        <v>2.0410059474933184E-2</v>
      </c>
      <c r="G106" s="257">
        <v>2.1369942957388872E-2</v>
      </c>
      <c r="H106" s="82"/>
    </row>
    <row r="107" spans="1:8" ht="15.75" customHeight="1">
      <c r="A107" s="93"/>
      <c r="B107" s="181" t="s">
        <v>435</v>
      </c>
      <c r="C107" s="242">
        <v>329.92528762007021</v>
      </c>
      <c r="D107" s="252">
        <v>319.56460480449232</v>
      </c>
      <c r="E107" s="253">
        <v>340.2859704356481</v>
      </c>
      <c r="F107" s="252">
        <v>323.23554169873438</v>
      </c>
      <c r="G107" s="253">
        <v>336.61503354140604</v>
      </c>
      <c r="H107" s="82"/>
    </row>
    <row r="108" spans="1:8" ht="15.75" customHeight="1">
      <c r="A108" s="93"/>
      <c r="B108" s="181" t="s">
        <v>436</v>
      </c>
      <c r="C108" s="243">
        <v>4.0300719050961096</v>
      </c>
      <c r="D108" s="244">
        <v>3.3014240314471843</v>
      </c>
      <c r="E108" s="245">
        <v>4.7587197787450348</v>
      </c>
      <c r="F108" s="244">
        <v>3.8415783208118581</v>
      </c>
      <c r="G108" s="245">
        <v>4.218565489380361</v>
      </c>
      <c r="H108" s="82"/>
    </row>
    <row r="109" spans="1:8" ht="15.75" customHeight="1">
      <c r="A109" s="93"/>
      <c r="B109" s="181" t="s">
        <v>437</v>
      </c>
      <c r="C109" s="247">
        <v>12.403737429920676</v>
      </c>
      <c r="D109" s="248">
        <v>11.515667054227695</v>
      </c>
      <c r="E109" s="249">
        <v>13.291807805613658</v>
      </c>
      <c r="F109" s="248">
        <v>11.977270836283662</v>
      </c>
      <c r="G109" s="249">
        <v>12.830204023557691</v>
      </c>
      <c r="H109" s="82"/>
    </row>
    <row r="110" spans="1:8" ht="15.75" customHeight="1">
      <c r="A110" s="93"/>
      <c r="B110" s="181" t="s">
        <v>438</v>
      </c>
      <c r="C110" s="241">
        <v>3.038181818181818E-2</v>
      </c>
      <c r="D110" s="256">
        <v>2.7798197228366562E-2</v>
      </c>
      <c r="E110" s="257">
        <v>3.2965439135269795E-2</v>
      </c>
      <c r="F110" s="256">
        <v>2.7059076333510301E-2</v>
      </c>
      <c r="G110" s="257">
        <v>3.3704560030126063E-2</v>
      </c>
      <c r="H110" s="82"/>
    </row>
    <row r="111" spans="1:8" ht="15.75" customHeight="1">
      <c r="A111" s="93"/>
      <c r="B111" s="181" t="s">
        <v>400</v>
      </c>
      <c r="C111" s="243">
        <v>1.3194801306267774</v>
      </c>
      <c r="D111" s="244">
        <v>1.2782304757029723</v>
      </c>
      <c r="E111" s="245">
        <v>1.3607297855505824</v>
      </c>
      <c r="F111" s="244">
        <v>1.2950834763319086</v>
      </c>
      <c r="G111" s="245">
        <v>1.3438767849216462</v>
      </c>
      <c r="H111" s="82"/>
    </row>
    <row r="112" spans="1:8" ht="15.75" customHeight="1">
      <c r="A112" s="93"/>
      <c r="B112" s="181" t="s">
        <v>439</v>
      </c>
      <c r="C112" s="242">
        <v>132.22420638420579</v>
      </c>
      <c r="D112" s="252">
        <v>125.45513417804639</v>
      </c>
      <c r="E112" s="253">
        <v>138.99327859036518</v>
      </c>
      <c r="F112" s="252">
        <v>128.91034658438915</v>
      </c>
      <c r="G112" s="253">
        <v>135.53806618402243</v>
      </c>
      <c r="H112" s="82"/>
    </row>
    <row r="113" spans="1:8" ht="15.75" customHeight="1">
      <c r="A113" s="93"/>
      <c r="B113" s="181" t="s">
        <v>440</v>
      </c>
      <c r="C113" s="243">
        <v>1.1783547324223722</v>
      </c>
      <c r="D113" s="244">
        <v>1.0293351866529825</v>
      </c>
      <c r="E113" s="245">
        <v>1.3273742781917619</v>
      </c>
      <c r="F113" s="244">
        <v>1.0930901605789274</v>
      </c>
      <c r="G113" s="245">
        <v>1.263619304265817</v>
      </c>
      <c r="H113" s="82"/>
    </row>
    <row r="114" spans="1:8" ht="15.75" customHeight="1">
      <c r="A114" s="93"/>
      <c r="B114" s="181" t="s">
        <v>441</v>
      </c>
      <c r="C114" s="243">
        <v>9.9439121600258176</v>
      </c>
      <c r="D114" s="244">
        <v>9.3425071794453842</v>
      </c>
      <c r="E114" s="245">
        <v>10.545317140606251</v>
      </c>
      <c r="F114" s="244">
        <v>9.6142347783976092</v>
      </c>
      <c r="G114" s="245">
        <v>10.273589541654026</v>
      </c>
      <c r="H114" s="82"/>
    </row>
    <row r="115" spans="1:8" ht="15.75" customHeight="1">
      <c r="A115" s="93"/>
      <c r="B115" s="181" t="s">
        <v>442</v>
      </c>
      <c r="C115" s="243">
        <v>2.7393734388347482</v>
      </c>
      <c r="D115" s="244">
        <v>2.2127694011829941</v>
      </c>
      <c r="E115" s="245">
        <v>3.2659774764865022</v>
      </c>
      <c r="F115" s="244">
        <v>2.5454555463679487</v>
      </c>
      <c r="G115" s="245">
        <v>2.9332913313015476</v>
      </c>
      <c r="H115" s="82"/>
    </row>
    <row r="116" spans="1:8" ht="15.75" customHeight="1">
      <c r="A116" s="93"/>
      <c r="B116" s="181" t="s">
        <v>443</v>
      </c>
      <c r="C116" s="243">
        <v>7.0011410976182118</v>
      </c>
      <c r="D116" s="244">
        <v>6.5868430102590292</v>
      </c>
      <c r="E116" s="245">
        <v>7.4154391849773944</v>
      </c>
      <c r="F116" s="244">
        <v>6.833218818306448</v>
      </c>
      <c r="G116" s="245">
        <v>7.1690633769299756</v>
      </c>
      <c r="H116" s="82"/>
    </row>
    <row r="117" spans="1:8" ht="15.75" customHeight="1">
      <c r="A117" s="93"/>
      <c r="B117" s="181" t="s">
        <v>444</v>
      </c>
      <c r="C117" s="247">
        <v>25.8438474805323</v>
      </c>
      <c r="D117" s="248">
        <v>24.523687701716792</v>
      </c>
      <c r="E117" s="249">
        <v>27.164007259347809</v>
      </c>
      <c r="F117" s="248">
        <v>25.174279382530599</v>
      </c>
      <c r="G117" s="249">
        <v>26.513415578534001</v>
      </c>
      <c r="H117" s="82"/>
    </row>
    <row r="118" spans="1:8" ht="15.75" customHeight="1">
      <c r="A118" s="93"/>
      <c r="B118" s="181" t="s">
        <v>445</v>
      </c>
      <c r="C118" s="241" t="s">
        <v>105</v>
      </c>
      <c r="D118" s="256" t="s">
        <v>94</v>
      </c>
      <c r="E118" s="257" t="s">
        <v>94</v>
      </c>
      <c r="F118" s="256" t="s">
        <v>94</v>
      </c>
      <c r="G118" s="257" t="s">
        <v>94</v>
      </c>
      <c r="H118" s="82"/>
    </row>
    <row r="119" spans="1:8" ht="15.75" customHeight="1">
      <c r="A119" s="93"/>
      <c r="B119" s="181" t="s">
        <v>446</v>
      </c>
      <c r="C119" s="243">
        <v>0.31142899723760892</v>
      </c>
      <c r="D119" s="244">
        <v>0.25225354898867697</v>
      </c>
      <c r="E119" s="245">
        <v>0.37060444548654087</v>
      </c>
      <c r="F119" s="244">
        <v>0.29165855246213135</v>
      </c>
      <c r="G119" s="245">
        <v>0.33119944201308649</v>
      </c>
      <c r="H119" s="82"/>
    </row>
    <row r="120" spans="1:8" ht="15.75" customHeight="1">
      <c r="A120" s="93"/>
      <c r="B120" s="181" t="s">
        <v>447</v>
      </c>
      <c r="C120" s="247">
        <v>12.284557288754126</v>
      </c>
      <c r="D120" s="248">
        <v>11.629500844137</v>
      </c>
      <c r="E120" s="249">
        <v>12.939613733371251</v>
      </c>
      <c r="F120" s="248">
        <v>11.856086650456</v>
      </c>
      <c r="G120" s="249">
        <v>12.713027927052252</v>
      </c>
      <c r="H120" s="82"/>
    </row>
    <row r="121" spans="1:8" ht="15.75" customHeight="1">
      <c r="A121" s="93"/>
      <c r="B121" s="181" t="s">
        <v>448</v>
      </c>
      <c r="C121" s="243">
        <v>6.7273749865824417</v>
      </c>
      <c r="D121" s="244">
        <v>6.1801696721807025</v>
      </c>
      <c r="E121" s="245">
        <v>7.274580300984181</v>
      </c>
      <c r="F121" s="244">
        <v>6.45435106465409</v>
      </c>
      <c r="G121" s="245">
        <v>7.0003989085107934</v>
      </c>
      <c r="H121" s="82"/>
    </row>
    <row r="122" spans="1:8" ht="15.75" customHeight="1">
      <c r="A122" s="93"/>
      <c r="B122" s="181" t="s">
        <v>449</v>
      </c>
      <c r="C122" s="241">
        <v>1.7715558911929153E-2</v>
      </c>
      <c r="D122" s="256">
        <v>1.5869000398037344E-2</v>
      </c>
      <c r="E122" s="257">
        <v>1.9562117425820962E-2</v>
      </c>
      <c r="F122" s="256">
        <v>1.7114151046032144E-2</v>
      </c>
      <c r="G122" s="257">
        <v>1.8316966777826162E-2</v>
      </c>
      <c r="H122" s="82"/>
    </row>
    <row r="123" spans="1:8" ht="15.75" customHeight="1">
      <c r="A123" s="93"/>
      <c r="B123" s="181" t="s">
        <v>450</v>
      </c>
      <c r="C123" s="243">
        <v>0.60815700956950192</v>
      </c>
      <c r="D123" s="244">
        <v>0.57340545734631032</v>
      </c>
      <c r="E123" s="245">
        <v>0.64290856179269351</v>
      </c>
      <c r="F123" s="244">
        <v>0.58349882696190603</v>
      </c>
      <c r="G123" s="245">
        <v>0.63281519217709781</v>
      </c>
      <c r="H123" s="82"/>
    </row>
    <row r="124" spans="1:8" ht="15.75" customHeight="1">
      <c r="A124" s="93"/>
      <c r="B124" s="181" t="s">
        <v>452</v>
      </c>
      <c r="C124" s="243">
        <v>2.220081368626488</v>
      </c>
      <c r="D124" s="244">
        <v>2.0933121330322462</v>
      </c>
      <c r="E124" s="245">
        <v>2.3468506042207298</v>
      </c>
      <c r="F124" s="244">
        <v>2.1140640923302878</v>
      </c>
      <c r="G124" s="245">
        <v>2.3260986449226881</v>
      </c>
      <c r="H124" s="82"/>
    </row>
    <row r="125" spans="1:8" ht="15.75" customHeight="1">
      <c r="A125" s="93"/>
      <c r="B125" s="181" t="s">
        <v>453</v>
      </c>
      <c r="C125" s="243">
        <v>3.9829312472595433</v>
      </c>
      <c r="D125" s="244">
        <v>3.7990376038479088</v>
      </c>
      <c r="E125" s="245">
        <v>4.1668248906711778</v>
      </c>
      <c r="F125" s="244">
        <v>3.756257250627276</v>
      </c>
      <c r="G125" s="245">
        <v>4.2096052438918106</v>
      </c>
      <c r="H125" s="82"/>
    </row>
    <row r="126" spans="1:8" ht="15.75" customHeight="1">
      <c r="A126" s="93"/>
      <c r="B126" s="181" t="s">
        <v>454</v>
      </c>
      <c r="C126" s="243">
        <v>1.5740132200256574</v>
      </c>
      <c r="D126" s="244">
        <v>1.4732361773032252</v>
      </c>
      <c r="E126" s="245">
        <v>1.6747902627480895</v>
      </c>
      <c r="F126" s="244">
        <v>1.5028678141224843</v>
      </c>
      <c r="G126" s="245">
        <v>1.6451586259288304</v>
      </c>
      <c r="H126" s="82"/>
    </row>
    <row r="127" spans="1:8" ht="15.75" customHeight="1">
      <c r="A127" s="93"/>
      <c r="B127" s="181" t="s">
        <v>455</v>
      </c>
      <c r="C127" s="243">
        <v>5.716849077677467</v>
      </c>
      <c r="D127" s="244">
        <v>5.3193382109056397</v>
      </c>
      <c r="E127" s="245">
        <v>6.1143599444492942</v>
      </c>
      <c r="F127" s="244">
        <v>5.5041652533601582</v>
      </c>
      <c r="G127" s="245">
        <v>5.9295329019947758</v>
      </c>
      <c r="H127" s="82"/>
    </row>
    <row r="128" spans="1:8" ht="15.75" customHeight="1">
      <c r="A128" s="93"/>
      <c r="B128" s="181" t="s">
        <v>456</v>
      </c>
      <c r="C128" s="243">
        <v>0.19936229102748826</v>
      </c>
      <c r="D128" s="244">
        <v>0.16160844952599313</v>
      </c>
      <c r="E128" s="245">
        <v>0.23711613252898339</v>
      </c>
      <c r="F128" s="244">
        <v>0.17395684799335256</v>
      </c>
      <c r="G128" s="245">
        <v>0.22476773406162395</v>
      </c>
      <c r="H128" s="82"/>
    </row>
    <row r="129" spans="1:8" ht="15.75" customHeight="1">
      <c r="A129" s="93"/>
      <c r="B129" s="181" t="s">
        <v>457</v>
      </c>
      <c r="C129" s="242">
        <v>1022.055956416736</v>
      </c>
      <c r="D129" s="252">
        <v>991.43586232196355</v>
      </c>
      <c r="E129" s="253">
        <v>1052.6760505115085</v>
      </c>
      <c r="F129" s="252">
        <v>1007.3960715638763</v>
      </c>
      <c r="G129" s="253">
        <v>1036.7158412695958</v>
      </c>
      <c r="H129" s="82"/>
    </row>
    <row r="130" spans="1:8" ht="15.75" customHeight="1">
      <c r="A130" s="93"/>
      <c r="B130" s="181" t="s">
        <v>458</v>
      </c>
      <c r="C130" s="242">
        <v>51.343168519676517</v>
      </c>
      <c r="D130" s="252">
        <v>46.495885379630813</v>
      </c>
      <c r="E130" s="253">
        <v>56.190451659722221</v>
      </c>
      <c r="F130" s="252">
        <v>49.39248148332716</v>
      </c>
      <c r="G130" s="253">
        <v>53.293855556025875</v>
      </c>
      <c r="H130" s="82"/>
    </row>
    <row r="131" spans="1:8" ht="15.75" customHeight="1">
      <c r="A131" s="93"/>
      <c r="B131" s="262" t="s">
        <v>208</v>
      </c>
      <c r="C131" s="263"/>
      <c r="D131" s="263"/>
      <c r="E131" s="263"/>
      <c r="F131" s="263"/>
      <c r="G131" s="202"/>
      <c r="H131" s="82"/>
    </row>
    <row r="132" spans="1:8" ht="15.75" customHeight="1">
      <c r="A132" s="93"/>
      <c r="B132" s="200" t="s">
        <v>461</v>
      </c>
      <c r="C132" s="259">
        <v>1.0336184150326797</v>
      </c>
      <c r="D132" s="260">
        <v>0.90253969190358685</v>
      </c>
      <c r="E132" s="261">
        <v>1.1646971381617726</v>
      </c>
      <c r="F132" s="260">
        <v>1.0028031810008988</v>
      </c>
      <c r="G132" s="261">
        <v>1.0644336490644606</v>
      </c>
      <c r="H132" s="82"/>
    </row>
    <row r="133" spans="1:8" ht="15.75" customHeight="1">
      <c r="B133" s="264" t="s">
        <v>726</v>
      </c>
    </row>
    <row r="134" spans="1:8" ht="15.75" customHeight="1">
      <c r="A134" s="1"/>
      <c r="B134"/>
      <c r="C134"/>
      <c r="D134"/>
      <c r="E134"/>
      <c r="F134"/>
      <c r="G134"/>
    </row>
    <row r="135" spans="1:8" ht="15.75" customHeight="1">
      <c r="A135" s="1"/>
      <c r="B135"/>
      <c r="C135"/>
      <c r="D135"/>
      <c r="E135"/>
      <c r="F135"/>
      <c r="G135"/>
    </row>
  </sheetData>
  <dataConsolidate/>
  <mergeCells count="4">
    <mergeCell ref="F2:G2"/>
    <mergeCell ref="B2:B3"/>
    <mergeCell ref="A2:A3"/>
    <mergeCell ref="D2:E2"/>
  </mergeCells>
  <conditionalFormatting sqref="A5 A7 A9 A11:A69 A71:A130 A132 C5:G132 A4:G4 A6:G6 A8:G8 A10:G10 A70:G70 A131:G131">
    <cfRule type="expression" dxfId="162" priority="253">
      <formula>IF(CertVal_IsBlnkRow*CertVal_IsBlnkRowNext=1,TRUE,FALSE)</formula>
    </cfRule>
  </conditionalFormatting>
  <conditionalFormatting sqref="B5:B132">
    <cfRule type="expression" dxfId="161" priority="245">
      <formula>IF(CertVal_IsBlnkRow*CertVal_IsBlnkRowNext=1,TRUE,FALSE)</formula>
    </cfRule>
  </conditionalFormatting>
  <conditionalFormatting sqref="B7">
    <cfRule type="expression" dxfId="160" priority="243">
      <formula>IF(CertVal_IsBlnkRow*CertVal_IsBlnkRowNext=1,TRUE,FALSE)</formula>
    </cfRule>
  </conditionalFormatting>
  <conditionalFormatting sqref="B9">
    <cfRule type="expression" dxfId="159" priority="241">
      <formula>IF(CertVal_IsBlnkRow*CertVal_IsBlnkRowNext=1,TRUE,FALSE)</formula>
    </cfRule>
  </conditionalFormatting>
  <conditionalFormatting sqref="B11">
    <cfRule type="expression" dxfId="158" priority="239">
      <formula>IF(CertVal_IsBlnkRow*CertVal_IsBlnkRowNext=1,TRUE,FALSE)</formula>
    </cfRule>
  </conditionalFormatting>
  <conditionalFormatting sqref="B12">
    <cfRule type="expression" dxfId="157" priority="237">
      <formula>IF(CertVal_IsBlnkRow*CertVal_IsBlnkRowNext=1,TRUE,FALSE)</formula>
    </cfRule>
  </conditionalFormatting>
  <conditionalFormatting sqref="B13">
    <cfRule type="expression" dxfId="156" priority="235">
      <formula>IF(CertVal_IsBlnkRow*CertVal_IsBlnkRowNext=1,TRUE,FALSE)</formula>
    </cfRule>
  </conditionalFormatting>
  <conditionalFormatting sqref="B14">
    <cfRule type="expression" dxfId="155" priority="233">
      <formula>IF(CertVal_IsBlnkRow*CertVal_IsBlnkRowNext=1,TRUE,FALSE)</formula>
    </cfRule>
  </conditionalFormatting>
  <conditionalFormatting sqref="B15">
    <cfRule type="expression" dxfId="154" priority="231">
      <formula>IF(CertVal_IsBlnkRow*CertVal_IsBlnkRowNext=1,TRUE,FALSE)</formula>
    </cfRule>
  </conditionalFormatting>
  <conditionalFormatting sqref="B16">
    <cfRule type="expression" dxfId="153" priority="229">
      <formula>IF(CertVal_IsBlnkRow*CertVal_IsBlnkRowNext=1,TRUE,FALSE)</formula>
    </cfRule>
  </conditionalFormatting>
  <conditionalFormatting sqref="B17">
    <cfRule type="expression" dxfId="152" priority="227">
      <formula>IF(CertVal_IsBlnkRow*CertVal_IsBlnkRowNext=1,TRUE,FALSE)</formula>
    </cfRule>
  </conditionalFormatting>
  <conditionalFormatting sqref="B18">
    <cfRule type="expression" dxfId="151" priority="225">
      <formula>IF(CertVal_IsBlnkRow*CertVal_IsBlnkRowNext=1,TRUE,FALSE)</formula>
    </cfRule>
  </conditionalFormatting>
  <conditionalFormatting sqref="B19">
    <cfRule type="expression" dxfId="150" priority="223">
      <formula>IF(CertVal_IsBlnkRow*CertVal_IsBlnkRowNext=1,TRUE,FALSE)</formula>
    </cfRule>
  </conditionalFormatting>
  <conditionalFormatting sqref="B20">
    <cfRule type="expression" dxfId="149" priority="221">
      <formula>IF(CertVal_IsBlnkRow*CertVal_IsBlnkRowNext=1,TRUE,FALSE)</formula>
    </cfRule>
  </conditionalFormatting>
  <conditionalFormatting sqref="B21">
    <cfRule type="expression" dxfId="148" priority="219">
      <formula>IF(CertVal_IsBlnkRow*CertVal_IsBlnkRowNext=1,TRUE,FALSE)</formula>
    </cfRule>
  </conditionalFormatting>
  <conditionalFormatting sqref="B22">
    <cfRule type="expression" dxfId="147" priority="217">
      <formula>IF(CertVal_IsBlnkRow*CertVal_IsBlnkRowNext=1,TRUE,FALSE)</formula>
    </cfRule>
  </conditionalFormatting>
  <conditionalFormatting sqref="B23">
    <cfRule type="expression" dxfId="146" priority="215">
      <formula>IF(CertVal_IsBlnkRow*CertVal_IsBlnkRowNext=1,TRUE,FALSE)</formula>
    </cfRule>
  </conditionalFormatting>
  <conditionalFormatting sqref="B24">
    <cfRule type="expression" dxfId="145" priority="213">
      <formula>IF(CertVal_IsBlnkRow*CertVal_IsBlnkRowNext=1,TRUE,FALSE)</formula>
    </cfRule>
  </conditionalFormatting>
  <conditionalFormatting sqref="B25">
    <cfRule type="expression" dxfId="144" priority="211">
      <formula>IF(CertVal_IsBlnkRow*CertVal_IsBlnkRowNext=1,TRUE,FALSE)</formula>
    </cfRule>
  </conditionalFormatting>
  <conditionalFormatting sqref="B26">
    <cfRule type="expression" dxfId="143" priority="209">
      <formula>IF(CertVal_IsBlnkRow*CertVal_IsBlnkRowNext=1,TRUE,FALSE)</formula>
    </cfRule>
  </conditionalFormatting>
  <conditionalFormatting sqref="B27">
    <cfRule type="expression" dxfId="142" priority="207">
      <formula>IF(CertVal_IsBlnkRow*CertVal_IsBlnkRowNext=1,TRUE,FALSE)</formula>
    </cfRule>
  </conditionalFormatting>
  <conditionalFormatting sqref="B28">
    <cfRule type="expression" dxfId="141" priority="205">
      <formula>IF(CertVal_IsBlnkRow*CertVal_IsBlnkRowNext=1,TRUE,FALSE)</formula>
    </cfRule>
  </conditionalFormatting>
  <conditionalFormatting sqref="B29">
    <cfRule type="expression" dxfId="140" priority="203">
      <formula>IF(CertVal_IsBlnkRow*CertVal_IsBlnkRowNext=1,TRUE,FALSE)</formula>
    </cfRule>
  </conditionalFormatting>
  <conditionalFormatting sqref="B30">
    <cfRule type="expression" dxfId="139" priority="201">
      <formula>IF(CertVal_IsBlnkRow*CertVal_IsBlnkRowNext=1,TRUE,FALSE)</formula>
    </cfRule>
  </conditionalFormatting>
  <conditionalFormatting sqref="B31">
    <cfRule type="expression" dxfId="138" priority="199">
      <formula>IF(CertVal_IsBlnkRow*CertVal_IsBlnkRowNext=1,TRUE,FALSE)</formula>
    </cfRule>
  </conditionalFormatting>
  <conditionalFormatting sqref="B32">
    <cfRule type="expression" dxfId="137" priority="197">
      <formula>IF(CertVal_IsBlnkRow*CertVal_IsBlnkRowNext=1,TRUE,FALSE)</formula>
    </cfRule>
  </conditionalFormatting>
  <conditionalFormatting sqref="B33">
    <cfRule type="expression" dxfId="136" priority="195">
      <formula>IF(CertVal_IsBlnkRow*CertVal_IsBlnkRowNext=1,TRUE,FALSE)</formula>
    </cfRule>
  </conditionalFormatting>
  <conditionalFormatting sqref="B34">
    <cfRule type="expression" dxfId="135" priority="193">
      <formula>IF(CertVal_IsBlnkRow*CertVal_IsBlnkRowNext=1,TRUE,FALSE)</formula>
    </cfRule>
  </conditionalFormatting>
  <conditionalFormatting sqref="B35">
    <cfRule type="expression" dxfId="134" priority="191">
      <formula>IF(CertVal_IsBlnkRow*CertVal_IsBlnkRowNext=1,TRUE,FALSE)</formula>
    </cfRule>
  </conditionalFormatting>
  <conditionalFormatting sqref="B36">
    <cfRule type="expression" dxfId="133" priority="189">
      <formula>IF(CertVal_IsBlnkRow*CertVal_IsBlnkRowNext=1,TRUE,FALSE)</formula>
    </cfRule>
  </conditionalFormatting>
  <conditionalFormatting sqref="B37">
    <cfRule type="expression" dxfId="132" priority="187">
      <formula>IF(CertVal_IsBlnkRow*CertVal_IsBlnkRowNext=1,TRUE,FALSE)</formula>
    </cfRule>
  </conditionalFormatting>
  <conditionalFormatting sqref="B38">
    <cfRule type="expression" dxfId="131" priority="185">
      <formula>IF(CertVal_IsBlnkRow*CertVal_IsBlnkRowNext=1,TRUE,FALSE)</formula>
    </cfRule>
  </conditionalFormatting>
  <conditionalFormatting sqref="B39">
    <cfRule type="expression" dxfId="130" priority="183">
      <formula>IF(CertVal_IsBlnkRow*CertVal_IsBlnkRowNext=1,TRUE,FALSE)</formula>
    </cfRule>
  </conditionalFormatting>
  <conditionalFormatting sqref="B40">
    <cfRule type="expression" dxfId="129" priority="181">
      <formula>IF(CertVal_IsBlnkRow*CertVal_IsBlnkRowNext=1,TRUE,FALSE)</formula>
    </cfRule>
  </conditionalFormatting>
  <conditionalFormatting sqref="B41">
    <cfRule type="expression" dxfId="128" priority="179">
      <formula>IF(CertVal_IsBlnkRow*CertVal_IsBlnkRowNext=1,TRUE,FALSE)</formula>
    </cfRule>
  </conditionalFormatting>
  <conditionalFormatting sqref="B42">
    <cfRule type="expression" dxfId="127" priority="177">
      <formula>IF(CertVal_IsBlnkRow*CertVal_IsBlnkRowNext=1,TRUE,FALSE)</formula>
    </cfRule>
  </conditionalFormatting>
  <conditionalFormatting sqref="B43">
    <cfRule type="expression" dxfId="126" priority="175">
      <formula>IF(CertVal_IsBlnkRow*CertVal_IsBlnkRowNext=1,TRUE,FALSE)</formula>
    </cfRule>
  </conditionalFormatting>
  <conditionalFormatting sqref="B44">
    <cfRule type="expression" dxfId="125" priority="173">
      <formula>IF(CertVal_IsBlnkRow*CertVal_IsBlnkRowNext=1,TRUE,FALSE)</formula>
    </cfRule>
  </conditionalFormatting>
  <conditionalFormatting sqref="B45">
    <cfRule type="expression" dxfId="124" priority="171">
      <formula>IF(CertVal_IsBlnkRow*CertVal_IsBlnkRowNext=1,TRUE,FALSE)</formula>
    </cfRule>
  </conditionalFormatting>
  <conditionalFormatting sqref="B46">
    <cfRule type="expression" dxfId="123" priority="169">
      <formula>IF(CertVal_IsBlnkRow*CertVal_IsBlnkRowNext=1,TRUE,FALSE)</formula>
    </cfRule>
  </conditionalFormatting>
  <conditionalFormatting sqref="B47">
    <cfRule type="expression" dxfId="122" priority="167">
      <formula>IF(CertVal_IsBlnkRow*CertVal_IsBlnkRowNext=1,TRUE,FALSE)</formula>
    </cfRule>
  </conditionalFormatting>
  <conditionalFormatting sqref="B48">
    <cfRule type="expression" dxfId="121" priority="165">
      <formula>IF(CertVal_IsBlnkRow*CertVal_IsBlnkRowNext=1,TRUE,FALSE)</formula>
    </cfRule>
  </conditionalFormatting>
  <conditionalFormatting sqref="B49">
    <cfRule type="expression" dxfId="120" priority="163">
      <formula>IF(CertVal_IsBlnkRow*CertVal_IsBlnkRowNext=1,TRUE,FALSE)</formula>
    </cfRule>
  </conditionalFormatting>
  <conditionalFormatting sqref="B50">
    <cfRule type="expression" dxfId="119" priority="161">
      <formula>IF(CertVal_IsBlnkRow*CertVal_IsBlnkRowNext=1,TRUE,FALSE)</formula>
    </cfRule>
  </conditionalFormatting>
  <conditionalFormatting sqref="B51">
    <cfRule type="expression" dxfId="118" priority="159">
      <formula>IF(CertVal_IsBlnkRow*CertVal_IsBlnkRowNext=1,TRUE,FALSE)</formula>
    </cfRule>
  </conditionalFormatting>
  <conditionalFormatting sqref="B52">
    <cfRule type="expression" dxfId="117" priority="157">
      <formula>IF(CertVal_IsBlnkRow*CertVal_IsBlnkRowNext=1,TRUE,FALSE)</formula>
    </cfRule>
  </conditionalFormatting>
  <conditionalFormatting sqref="B53">
    <cfRule type="expression" dxfId="116" priority="155">
      <formula>IF(CertVal_IsBlnkRow*CertVal_IsBlnkRowNext=1,TRUE,FALSE)</formula>
    </cfRule>
  </conditionalFormatting>
  <conditionalFormatting sqref="B54">
    <cfRule type="expression" dxfId="115" priority="153">
      <formula>IF(CertVal_IsBlnkRow*CertVal_IsBlnkRowNext=1,TRUE,FALSE)</formula>
    </cfRule>
  </conditionalFormatting>
  <conditionalFormatting sqref="B55">
    <cfRule type="expression" dxfId="114" priority="151">
      <formula>IF(CertVal_IsBlnkRow*CertVal_IsBlnkRowNext=1,TRUE,FALSE)</formula>
    </cfRule>
  </conditionalFormatting>
  <conditionalFormatting sqref="B56">
    <cfRule type="expression" dxfId="113" priority="149">
      <formula>IF(CertVal_IsBlnkRow*CertVal_IsBlnkRowNext=1,TRUE,FALSE)</formula>
    </cfRule>
  </conditionalFormatting>
  <conditionalFormatting sqref="B57">
    <cfRule type="expression" dxfId="112" priority="147">
      <formula>IF(CertVal_IsBlnkRow*CertVal_IsBlnkRowNext=1,TRUE,FALSE)</formula>
    </cfRule>
  </conditionalFormatting>
  <conditionalFormatting sqref="B58">
    <cfRule type="expression" dxfId="111" priority="145">
      <formula>IF(CertVal_IsBlnkRow*CertVal_IsBlnkRowNext=1,TRUE,FALSE)</formula>
    </cfRule>
  </conditionalFormatting>
  <conditionalFormatting sqref="B59">
    <cfRule type="expression" dxfId="110" priority="143">
      <formula>IF(CertVal_IsBlnkRow*CertVal_IsBlnkRowNext=1,TRUE,FALSE)</formula>
    </cfRule>
  </conditionalFormatting>
  <conditionalFormatting sqref="B60">
    <cfRule type="expression" dxfId="109" priority="141">
      <formula>IF(CertVal_IsBlnkRow*CertVal_IsBlnkRowNext=1,TRUE,FALSE)</formula>
    </cfRule>
  </conditionalFormatting>
  <conditionalFormatting sqref="B61">
    <cfRule type="expression" dxfId="108" priority="139">
      <formula>IF(CertVal_IsBlnkRow*CertVal_IsBlnkRowNext=1,TRUE,FALSE)</formula>
    </cfRule>
  </conditionalFormatting>
  <conditionalFormatting sqref="B62">
    <cfRule type="expression" dxfId="107" priority="137">
      <formula>IF(CertVal_IsBlnkRow*CertVal_IsBlnkRowNext=1,TRUE,FALSE)</formula>
    </cfRule>
  </conditionalFormatting>
  <conditionalFormatting sqref="B63">
    <cfRule type="expression" dxfId="106" priority="135">
      <formula>IF(CertVal_IsBlnkRow*CertVal_IsBlnkRowNext=1,TRUE,FALSE)</formula>
    </cfRule>
  </conditionalFormatting>
  <conditionalFormatting sqref="B64">
    <cfRule type="expression" dxfId="105" priority="133">
      <formula>IF(CertVal_IsBlnkRow*CertVal_IsBlnkRowNext=1,TRUE,FALSE)</formula>
    </cfRule>
  </conditionalFormatting>
  <conditionalFormatting sqref="B65">
    <cfRule type="expression" dxfId="104" priority="131">
      <formula>IF(CertVal_IsBlnkRow*CertVal_IsBlnkRowNext=1,TRUE,FALSE)</formula>
    </cfRule>
  </conditionalFormatting>
  <conditionalFormatting sqref="B66">
    <cfRule type="expression" dxfId="103" priority="129">
      <formula>IF(CertVal_IsBlnkRow*CertVal_IsBlnkRowNext=1,TRUE,FALSE)</formula>
    </cfRule>
  </conditionalFormatting>
  <conditionalFormatting sqref="B67">
    <cfRule type="expression" dxfId="102" priority="127">
      <formula>IF(CertVal_IsBlnkRow*CertVal_IsBlnkRowNext=1,TRUE,FALSE)</formula>
    </cfRule>
  </conditionalFormatting>
  <conditionalFormatting sqref="B68">
    <cfRule type="expression" dxfId="101" priority="125">
      <formula>IF(CertVal_IsBlnkRow*CertVal_IsBlnkRowNext=1,TRUE,FALSE)</formula>
    </cfRule>
  </conditionalFormatting>
  <conditionalFormatting sqref="B69">
    <cfRule type="expression" dxfId="100" priority="123">
      <formula>IF(CertVal_IsBlnkRow*CertVal_IsBlnkRowNext=1,TRUE,FALSE)</formula>
    </cfRule>
  </conditionalFormatting>
  <conditionalFormatting sqref="B71">
    <cfRule type="expression" dxfId="99" priority="121">
      <formula>IF(CertVal_IsBlnkRow*CertVal_IsBlnkRowNext=1,TRUE,FALSE)</formula>
    </cfRule>
  </conditionalFormatting>
  <conditionalFormatting sqref="B72">
    <cfRule type="expression" dxfId="98" priority="119">
      <formula>IF(CertVal_IsBlnkRow*CertVal_IsBlnkRowNext=1,TRUE,FALSE)</formula>
    </cfRule>
  </conditionalFormatting>
  <conditionalFormatting sqref="B73">
    <cfRule type="expression" dxfId="97" priority="117">
      <formula>IF(CertVal_IsBlnkRow*CertVal_IsBlnkRowNext=1,TRUE,FALSE)</formula>
    </cfRule>
  </conditionalFormatting>
  <conditionalFormatting sqref="B74">
    <cfRule type="expression" dxfId="96" priority="115">
      <formula>IF(CertVal_IsBlnkRow*CertVal_IsBlnkRowNext=1,TRUE,FALSE)</formula>
    </cfRule>
  </conditionalFormatting>
  <conditionalFormatting sqref="B75">
    <cfRule type="expression" dxfId="95" priority="113">
      <formula>IF(CertVal_IsBlnkRow*CertVal_IsBlnkRowNext=1,TRUE,FALSE)</formula>
    </cfRule>
  </conditionalFormatting>
  <conditionalFormatting sqref="B76">
    <cfRule type="expression" dxfId="94" priority="111">
      <formula>IF(CertVal_IsBlnkRow*CertVal_IsBlnkRowNext=1,TRUE,FALSE)</formula>
    </cfRule>
  </conditionalFormatting>
  <conditionalFormatting sqref="B77">
    <cfRule type="expression" dxfId="93" priority="109">
      <formula>IF(CertVal_IsBlnkRow*CertVal_IsBlnkRowNext=1,TRUE,FALSE)</formula>
    </cfRule>
  </conditionalFormatting>
  <conditionalFormatting sqref="B78">
    <cfRule type="expression" dxfId="92" priority="107">
      <formula>IF(CertVal_IsBlnkRow*CertVal_IsBlnkRowNext=1,TRUE,FALSE)</formula>
    </cfRule>
  </conditionalFormatting>
  <conditionalFormatting sqref="B79">
    <cfRule type="expression" dxfId="91" priority="105">
      <formula>IF(CertVal_IsBlnkRow*CertVal_IsBlnkRowNext=1,TRUE,FALSE)</formula>
    </cfRule>
  </conditionalFormatting>
  <conditionalFormatting sqref="B80">
    <cfRule type="expression" dxfId="90" priority="103">
      <formula>IF(CertVal_IsBlnkRow*CertVal_IsBlnkRowNext=1,TRUE,FALSE)</formula>
    </cfRule>
  </conditionalFormatting>
  <conditionalFormatting sqref="B81">
    <cfRule type="expression" dxfId="89" priority="101">
      <formula>IF(CertVal_IsBlnkRow*CertVal_IsBlnkRowNext=1,TRUE,FALSE)</formula>
    </cfRule>
  </conditionalFormatting>
  <conditionalFormatting sqref="B82">
    <cfRule type="expression" dxfId="88" priority="99">
      <formula>IF(CertVal_IsBlnkRow*CertVal_IsBlnkRowNext=1,TRUE,FALSE)</formula>
    </cfRule>
  </conditionalFormatting>
  <conditionalFormatting sqref="B83">
    <cfRule type="expression" dxfId="87" priority="97">
      <formula>IF(CertVal_IsBlnkRow*CertVal_IsBlnkRowNext=1,TRUE,FALSE)</formula>
    </cfRule>
  </conditionalFormatting>
  <conditionalFormatting sqref="B84">
    <cfRule type="expression" dxfId="86" priority="95">
      <formula>IF(CertVal_IsBlnkRow*CertVal_IsBlnkRowNext=1,TRUE,FALSE)</formula>
    </cfRule>
  </conditionalFormatting>
  <conditionalFormatting sqref="B85">
    <cfRule type="expression" dxfId="85" priority="93">
      <formula>IF(CertVal_IsBlnkRow*CertVal_IsBlnkRowNext=1,TRUE,FALSE)</formula>
    </cfRule>
  </conditionalFormatting>
  <conditionalFormatting sqref="B86">
    <cfRule type="expression" dxfId="84" priority="91">
      <formula>IF(CertVal_IsBlnkRow*CertVal_IsBlnkRowNext=1,TRUE,FALSE)</formula>
    </cfRule>
  </conditionalFormatting>
  <conditionalFormatting sqref="B87">
    <cfRule type="expression" dxfId="83" priority="89">
      <formula>IF(CertVal_IsBlnkRow*CertVal_IsBlnkRowNext=1,TRUE,FALSE)</formula>
    </cfRule>
  </conditionalFormatting>
  <conditionalFormatting sqref="B88">
    <cfRule type="expression" dxfId="82" priority="87">
      <formula>IF(CertVal_IsBlnkRow*CertVal_IsBlnkRowNext=1,TRUE,FALSE)</formula>
    </cfRule>
  </conditionalFormatting>
  <conditionalFormatting sqref="B89">
    <cfRule type="expression" dxfId="81" priority="85">
      <formula>IF(CertVal_IsBlnkRow*CertVal_IsBlnkRowNext=1,TRUE,FALSE)</formula>
    </cfRule>
  </conditionalFormatting>
  <conditionalFormatting sqref="B90">
    <cfRule type="expression" dxfId="80" priority="83">
      <formula>IF(CertVal_IsBlnkRow*CertVal_IsBlnkRowNext=1,TRUE,FALSE)</formula>
    </cfRule>
  </conditionalFormatting>
  <conditionalFormatting sqref="B91">
    <cfRule type="expression" dxfId="79" priority="81">
      <formula>IF(CertVal_IsBlnkRow*CertVal_IsBlnkRowNext=1,TRUE,FALSE)</formula>
    </cfRule>
  </conditionalFormatting>
  <conditionalFormatting sqref="B92">
    <cfRule type="expression" dxfId="78" priority="79">
      <formula>IF(CertVal_IsBlnkRow*CertVal_IsBlnkRowNext=1,TRUE,FALSE)</formula>
    </cfRule>
  </conditionalFormatting>
  <conditionalFormatting sqref="B93">
    <cfRule type="expression" dxfId="77" priority="77">
      <formula>IF(CertVal_IsBlnkRow*CertVal_IsBlnkRowNext=1,TRUE,FALSE)</formula>
    </cfRule>
  </conditionalFormatting>
  <conditionalFormatting sqref="B94">
    <cfRule type="expression" dxfId="76" priority="75">
      <formula>IF(CertVal_IsBlnkRow*CertVal_IsBlnkRowNext=1,TRUE,FALSE)</formula>
    </cfRule>
  </conditionalFormatting>
  <conditionalFormatting sqref="B95">
    <cfRule type="expression" dxfId="75" priority="73">
      <formula>IF(CertVal_IsBlnkRow*CertVal_IsBlnkRowNext=1,TRUE,FALSE)</formula>
    </cfRule>
  </conditionalFormatting>
  <conditionalFormatting sqref="B96">
    <cfRule type="expression" dxfId="74" priority="71">
      <formula>IF(CertVal_IsBlnkRow*CertVal_IsBlnkRowNext=1,TRUE,FALSE)</formula>
    </cfRule>
  </conditionalFormatting>
  <conditionalFormatting sqref="B97">
    <cfRule type="expression" dxfId="73" priority="69">
      <formula>IF(CertVal_IsBlnkRow*CertVal_IsBlnkRowNext=1,TRUE,FALSE)</formula>
    </cfRule>
  </conditionalFormatting>
  <conditionalFormatting sqref="B98">
    <cfRule type="expression" dxfId="72" priority="67">
      <formula>IF(CertVal_IsBlnkRow*CertVal_IsBlnkRowNext=1,TRUE,FALSE)</formula>
    </cfRule>
  </conditionalFormatting>
  <conditionalFormatting sqref="B99">
    <cfRule type="expression" dxfId="71" priority="65">
      <formula>IF(CertVal_IsBlnkRow*CertVal_IsBlnkRowNext=1,TRUE,FALSE)</formula>
    </cfRule>
  </conditionalFormatting>
  <conditionalFormatting sqref="B100">
    <cfRule type="expression" dxfId="70" priority="63">
      <formula>IF(CertVal_IsBlnkRow*CertVal_IsBlnkRowNext=1,TRUE,FALSE)</formula>
    </cfRule>
  </conditionalFormatting>
  <conditionalFormatting sqref="B101">
    <cfRule type="expression" dxfId="69" priority="61">
      <formula>IF(CertVal_IsBlnkRow*CertVal_IsBlnkRowNext=1,TRUE,FALSE)</formula>
    </cfRule>
  </conditionalFormatting>
  <conditionalFormatting sqref="B102">
    <cfRule type="expression" dxfId="68" priority="59">
      <formula>IF(CertVal_IsBlnkRow*CertVal_IsBlnkRowNext=1,TRUE,FALSE)</formula>
    </cfRule>
  </conditionalFormatting>
  <conditionalFormatting sqref="B103">
    <cfRule type="expression" dxfId="67" priority="57">
      <formula>IF(CertVal_IsBlnkRow*CertVal_IsBlnkRowNext=1,TRUE,FALSE)</formula>
    </cfRule>
  </conditionalFormatting>
  <conditionalFormatting sqref="B104">
    <cfRule type="expression" dxfId="66" priority="55">
      <formula>IF(CertVal_IsBlnkRow*CertVal_IsBlnkRowNext=1,TRUE,FALSE)</formula>
    </cfRule>
  </conditionalFormatting>
  <conditionalFormatting sqref="B105">
    <cfRule type="expression" dxfId="65" priority="53">
      <formula>IF(CertVal_IsBlnkRow*CertVal_IsBlnkRowNext=1,TRUE,FALSE)</formula>
    </cfRule>
  </conditionalFormatting>
  <conditionalFormatting sqref="B106">
    <cfRule type="expression" dxfId="64" priority="51">
      <formula>IF(CertVal_IsBlnkRow*CertVal_IsBlnkRowNext=1,TRUE,FALSE)</formula>
    </cfRule>
  </conditionalFormatting>
  <conditionalFormatting sqref="B107">
    <cfRule type="expression" dxfId="63" priority="49">
      <formula>IF(CertVal_IsBlnkRow*CertVal_IsBlnkRowNext=1,TRUE,FALSE)</formula>
    </cfRule>
  </conditionalFormatting>
  <conditionalFormatting sqref="B108">
    <cfRule type="expression" dxfId="62" priority="47">
      <formula>IF(CertVal_IsBlnkRow*CertVal_IsBlnkRowNext=1,TRUE,FALSE)</formula>
    </cfRule>
  </conditionalFormatting>
  <conditionalFormatting sqref="B109">
    <cfRule type="expression" dxfId="61" priority="45">
      <formula>IF(CertVal_IsBlnkRow*CertVal_IsBlnkRowNext=1,TRUE,FALSE)</formula>
    </cfRule>
  </conditionalFormatting>
  <conditionalFormatting sqref="B110">
    <cfRule type="expression" dxfId="60" priority="43">
      <formula>IF(CertVal_IsBlnkRow*CertVal_IsBlnkRowNext=1,TRUE,FALSE)</formula>
    </cfRule>
  </conditionalFormatting>
  <conditionalFormatting sqref="B111">
    <cfRule type="expression" dxfId="59" priority="41">
      <formula>IF(CertVal_IsBlnkRow*CertVal_IsBlnkRowNext=1,TRUE,FALSE)</formula>
    </cfRule>
  </conditionalFormatting>
  <conditionalFormatting sqref="B112">
    <cfRule type="expression" dxfId="58" priority="39">
      <formula>IF(CertVal_IsBlnkRow*CertVal_IsBlnkRowNext=1,TRUE,FALSE)</formula>
    </cfRule>
  </conditionalFormatting>
  <conditionalFormatting sqref="B113">
    <cfRule type="expression" dxfId="57" priority="37">
      <formula>IF(CertVal_IsBlnkRow*CertVal_IsBlnkRowNext=1,TRUE,FALSE)</formula>
    </cfRule>
  </conditionalFormatting>
  <conditionalFormatting sqref="B114">
    <cfRule type="expression" dxfId="56" priority="35">
      <formula>IF(CertVal_IsBlnkRow*CertVal_IsBlnkRowNext=1,TRUE,FALSE)</formula>
    </cfRule>
  </conditionalFormatting>
  <conditionalFormatting sqref="B115">
    <cfRule type="expression" dxfId="55" priority="33">
      <formula>IF(CertVal_IsBlnkRow*CertVal_IsBlnkRowNext=1,TRUE,FALSE)</formula>
    </cfRule>
  </conditionalFormatting>
  <conditionalFormatting sqref="B116">
    <cfRule type="expression" dxfId="54" priority="31">
      <formula>IF(CertVal_IsBlnkRow*CertVal_IsBlnkRowNext=1,TRUE,FALSE)</formula>
    </cfRule>
  </conditionalFormatting>
  <conditionalFormatting sqref="B117">
    <cfRule type="expression" dxfId="53" priority="29">
      <formula>IF(CertVal_IsBlnkRow*CertVal_IsBlnkRowNext=1,TRUE,FALSE)</formula>
    </cfRule>
  </conditionalFormatting>
  <conditionalFormatting sqref="B118">
    <cfRule type="expression" dxfId="52" priority="27">
      <formula>IF(CertVal_IsBlnkRow*CertVal_IsBlnkRowNext=1,TRUE,FALSE)</formula>
    </cfRule>
  </conditionalFormatting>
  <conditionalFormatting sqref="B119">
    <cfRule type="expression" dxfId="51" priority="25">
      <formula>IF(CertVal_IsBlnkRow*CertVal_IsBlnkRowNext=1,TRUE,FALSE)</formula>
    </cfRule>
  </conditionalFormatting>
  <conditionalFormatting sqref="B120">
    <cfRule type="expression" dxfId="50" priority="23">
      <formula>IF(CertVal_IsBlnkRow*CertVal_IsBlnkRowNext=1,TRUE,FALSE)</formula>
    </cfRule>
  </conditionalFormatting>
  <conditionalFormatting sqref="B121">
    <cfRule type="expression" dxfId="49" priority="21">
      <formula>IF(CertVal_IsBlnkRow*CertVal_IsBlnkRowNext=1,TRUE,FALSE)</formula>
    </cfRule>
  </conditionalFormatting>
  <conditionalFormatting sqref="B122">
    <cfRule type="expression" dxfId="48" priority="19">
      <formula>IF(CertVal_IsBlnkRow*CertVal_IsBlnkRowNext=1,TRUE,FALSE)</formula>
    </cfRule>
  </conditionalFormatting>
  <conditionalFormatting sqref="B123">
    <cfRule type="expression" dxfId="47" priority="17">
      <formula>IF(CertVal_IsBlnkRow*CertVal_IsBlnkRowNext=1,TRUE,FALSE)</formula>
    </cfRule>
  </conditionalFormatting>
  <conditionalFormatting sqref="B124">
    <cfRule type="expression" dxfId="46" priority="15">
      <formula>IF(CertVal_IsBlnkRow*CertVal_IsBlnkRowNext=1,TRUE,FALSE)</formula>
    </cfRule>
  </conditionalFormatting>
  <conditionalFormatting sqref="B125">
    <cfRule type="expression" dxfId="45" priority="13">
      <formula>IF(CertVal_IsBlnkRow*CertVal_IsBlnkRowNext=1,TRUE,FALSE)</formula>
    </cfRule>
  </conditionalFormatting>
  <conditionalFormatting sqref="B126">
    <cfRule type="expression" dxfId="44" priority="11">
      <formula>IF(CertVal_IsBlnkRow*CertVal_IsBlnkRowNext=1,TRUE,FALSE)</formula>
    </cfRule>
  </conditionalFormatting>
  <conditionalFormatting sqref="B127">
    <cfRule type="expression" dxfId="43" priority="9">
      <formula>IF(CertVal_IsBlnkRow*CertVal_IsBlnkRowNext=1,TRUE,FALSE)</formula>
    </cfRule>
  </conditionalFormatting>
  <conditionalFormatting sqref="B128">
    <cfRule type="expression" dxfId="42" priority="7">
      <formula>IF(CertVal_IsBlnkRow*CertVal_IsBlnkRowNext=1,TRUE,FALSE)</formula>
    </cfRule>
  </conditionalFormatting>
  <conditionalFormatting sqref="B129">
    <cfRule type="expression" dxfId="41" priority="5">
      <formula>IF(CertVal_IsBlnkRow*CertVal_IsBlnkRowNext=1,TRUE,FALSE)</formula>
    </cfRule>
  </conditionalFormatting>
  <conditionalFormatting sqref="B130">
    <cfRule type="expression" dxfId="40" priority="3">
      <formula>IF(CertVal_IsBlnkRow*CertVal_IsBlnkRowNext=1,TRUE,FALSE)</formula>
    </cfRule>
  </conditionalFormatting>
  <conditionalFormatting sqref="B132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CA9C21B5-A1A4-486E-B36E-FB769B7EDAC0}"/>
    <hyperlink ref="B7" location="'AR Digest 10-50g'!$A$1" display="'AR Digest 10-50g'!$A$1" xr:uid="{38554E27-7840-43D9-B222-46667188E082}"/>
    <hyperlink ref="B9" location="'IRC'!$A$76" display="'IRC'!$A$76" xr:uid="{F567EEB8-9AF5-4197-BE14-97D506149573}"/>
    <hyperlink ref="B11" location="'4-Acid'!$A$1" display="'4-Acid'!$A$1" xr:uid="{D21E2D1F-9BE5-4918-87E3-1B01C1D22FF6}"/>
    <hyperlink ref="B12" location="'4-Acid'!$A$18" display="'4-Acid'!$A$18" xr:uid="{AD1A336C-2947-4F06-9472-8B4B5CC7B5E8}"/>
    <hyperlink ref="B13" location="'4-Acid'!$A$58" display="'4-Acid'!$A$58" xr:uid="{0A3A3767-26A4-44E5-AEB3-C7D91CDD4FB7}"/>
    <hyperlink ref="B14" location="'4-Acid'!$A$112" display="'4-Acid'!$A$112" xr:uid="{B7C994A5-F48E-4C32-BCDE-6645C36CB1E8}"/>
    <hyperlink ref="B15" location="'4-Acid'!$A$131" display="'4-Acid'!$A$131" xr:uid="{DC85E142-F880-43E2-881F-704F82D9C3AD}"/>
    <hyperlink ref="B16" location="'4-Acid'!$A$149" display="'4-Acid'!$A$149" xr:uid="{81435794-7EBE-4C39-9F0C-526ADC6464FF}"/>
    <hyperlink ref="B17" location="'4-Acid'!$A$167" display="'4-Acid'!$A$167" xr:uid="{C1B4DEB2-EEB0-4B85-AE84-AE2E9971DBEE}"/>
    <hyperlink ref="B18" location="'4-Acid'!$A$185" display="'4-Acid'!$A$185" xr:uid="{57008756-A4E2-4B43-9F6F-8CEE56A5871B}"/>
    <hyperlink ref="B19" location="'4-Acid'!$A$203" display="'4-Acid'!$A$203" xr:uid="{AA573682-EB57-4F11-81C8-3D67DECCB2B9}"/>
    <hyperlink ref="B20" location="'4-Acid'!$A$222" display="'4-Acid'!$A$222" xr:uid="{EED4E773-75BA-40A1-BFAE-81C084F25B81}"/>
    <hyperlink ref="B21" location="'4-Acid'!$A$240" display="'4-Acid'!$A$240" xr:uid="{71B7B78A-35BA-46A3-9C60-F6A8A8EAE8EA}"/>
    <hyperlink ref="B22" location="'4-Acid'!$A$258" display="'4-Acid'!$A$258" xr:uid="{24D030CE-25AF-42E0-BA3C-F32E35DC72F7}"/>
    <hyperlink ref="B23" location="'4-Acid'!$A$276" display="'4-Acid'!$A$276" xr:uid="{F31E3A5C-DBCE-4E73-9272-0CAC2A2B033A}"/>
    <hyperlink ref="B24" location="'4-Acid'!$A$294" display="'4-Acid'!$A$294" xr:uid="{E5D731D9-0E11-4009-8350-A14E230F98DB}"/>
    <hyperlink ref="B25" location="'4-Acid'!$A$313" display="'4-Acid'!$A$313" xr:uid="{8001A0FB-0117-436E-BF25-07A7EDFD992E}"/>
    <hyperlink ref="B26" location="'4-Acid'!$A$331" display="'4-Acid'!$A$331" xr:uid="{D23A3DAF-6963-43F2-8A46-4339B5BDC16B}"/>
    <hyperlink ref="B27" location="'4-Acid'!$A$349" display="'4-Acid'!$A$349" xr:uid="{7B472DAB-9F95-4807-9DC5-0B6C3636D435}"/>
    <hyperlink ref="B28" location="'4-Acid'!$A$368" display="'4-Acid'!$A$368" xr:uid="{5F5856F5-4ABB-40B1-A409-ABF3DC2B325E}"/>
    <hyperlink ref="B29" location="'4-Acid'!$A$387" display="'4-Acid'!$A$387" xr:uid="{5B360A76-3185-4602-B435-CA1564E0FC0F}"/>
    <hyperlink ref="B30" location="'4-Acid'!$A$406" display="'4-Acid'!$A$406" xr:uid="{A53B8763-C0A5-4C4A-A370-3D18CD48960D}"/>
    <hyperlink ref="B31" location="'4-Acid'!$A$443" display="'4-Acid'!$A$443" xr:uid="{362BE4BE-5783-49D7-9EFC-F0E2B9F67BC1}"/>
    <hyperlink ref="B32" location="'4-Acid'!$A$462" display="'4-Acid'!$A$462" xr:uid="{49DE2ADA-6142-400F-B860-8E92519FE68D}"/>
    <hyperlink ref="B33" location="'4-Acid'!$A$481" display="'4-Acid'!$A$481" xr:uid="{361CD2CA-CFED-4A0F-8EC6-1BBDA216E00F}"/>
    <hyperlink ref="B34" location="'4-Acid'!$A$499" display="'4-Acid'!$A$499" xr:uid="{09536B6A-990F-4E05-84C5-3BD423883683}"/>
    <hyperlink ref="B35" location="'4-Acid'!$A$517" display="'4-Acid'!$A$517" xr:uid="{B2A04EB0-F563-4909-AAE3-F646ACE555CB}"/>
    <hyperlink ref="B36" location="'4-Acid'!$A$536" display="'4-Acid'!$A$536" xr:uid="{22663CE0-6523-4C4B-A31F-DECB78D85C63}"/>
    <hyperlink ref="B37" location="'4-Acid'!$A$554" display="'4-Acid'!$A$554" xr:uid="{6DE7AA7C-AEBF-44EB-8296-0F0BFD6181A1}"/>
    <hyperlink ref="B38" location="'4-Acid'!$A$572" display="'4-Acid'!$A$572" xr:uid="{16E3E9EF-DF6D-40D7-8E6F-1B2EDCAA5B59}"/>
    <hyperlink ref="B39" location="'4-Acid'!$A$590" display="'4-Acid'!$A$590" xr:uid="{BDFD898D-8299-4B1A-A900-327632D72F10}"/>
    <hyperlink ref="B40" location="'4-Acid'!$A$608" display="'4-Acid'!$A$608" xr:uid="{2D07F243-FB8F-46C3-A3F8-9CCD02B7E991}"/>
    <hyperlink ref="B41" location="'4-Acid'!$A$626" display="'4-Acid'!$A$626" xr:uid="{F2D63606-567A-46F2-A5CC-DA6C1B3E37A3}"/>
    <hyperlink ref="B42" location="'4-Acid'!$A$645" display="'4-Acid'!$A$645" xr:uid="{B8E7D664-9AC3-4806-ACB8-603025ED07C6}"/>
    <hyperlink ref="B43" location="'4-Acid'!$A$663" display="'4-Acid'!$A$663" xr:uid="{E4191CB4-489A-4514-977A-404B32778453}"/>
    <hyperlink ref="B44" location="'4-Acid'!$A$682" display="'4-Acid'!$A$682" xr:uid="{5D271A9E-ECBC-4822-B852-59FEB94F8C48}"/>
    <hyperlink ref="B45" location="'4-Acid'!$A$700" display="'4-Acid'!$A$700" xr:uid="{A9F4DDFD-E3E0-4779-A711-C60AE0F0AFA5}"/>
    <hyperlink ref="B46" location="'4-Acid'!$A$718" display="'4-Acid'!$A$718" xr:uid="{657B288E-FE10-48B1-86CB-467C0925F839}"/>
    <hyperlink ref="B47" location="'4-Acid'!$A$737" display="'4-Acid'!$A$737" xr:uid="{6E8E9A39-797D-4653-96F9-51D97AF2A0B7}"/>
    <hyperlink ref="B48" location="'4-Acid'!$A$755" display="'4-Acid'!$A$755" xr:uid="{44C192DF-B24C-4143-88AA-BEDA5DDB7E13}"/>
    <hyperlink ref="B49" location="'4-Acid'!$A$773" display="'4-Acid'!$A$773" xr:uid="{03335679-8816-4925-88CB-E9E55E98A3E9}"/>
    <hyperlink ref="B50" location="'4-Acid'!$A$791" display="'4-Acid'!$A$791" xr:uid="{63FCF342-E99E-42F7-AF94-5030B49DCEBC}"/>
    <hyperlink ref="B51" location="'4-Acid'!$A$809" display="'4-Acid'!$A$809" xr:uid="{BD917BCE-00F3-4E81-90E3-D114EF08B9A2}"/>
    <hyperlink ref="B52" location="'4-Acid'!$A$828" display="'4-Acid'!$A$828" xr:uid="{7AFC254F-4A2C-4041-A054-5985B46A1D20}"/>
    <hyperlink ref="B53" location="'4-Acid'!$A$846" display="'4-Acid'!$A$846" xr:uid="{9A7CA4F2-0773-4C0C-B84A-983FA558B107}"/>
    <hyperlink ref="B54" location="'4-Acid'!$A$865" display="'4-Acid'!$A$865" xr:uid="{3C435613-518E-47C3-907E-7E3C8BD271D1}"/>
    <hyperlink ref="B55" location="'4-Acid'!$A$884" display="'4-Acid'!$A$884" xr:uid="{6BEFE53F-7B30-4CA1-965F-C15D0F6DFA92}"/>
    <hyperlink ref="B56" location="'4-Acid'!$A$902" display="'4-Acid'!$A$902" xr:uid="{AE252127-BBBD-497B-8A63-898CEC126B0C}"/>
    <hyperlink ref="B57" location="'4-Acid'!$A$921" display="'4-Acid'!$A$921" xr:uid="{699F08BA-342C-4D96-82EC-6E4313D3533D}"/>
    <hyperlink ref="B58" location="'4-Acid'!$A$940" display="'4-Acid'!$A$940" xr:uid="{7FA4EB3E-E64B-4FA6-B291-46CCC6917C24}"/>
    <hyperlink ref="B59" location="'4-Acid'!$A$958" display="'4-Acid'!$A$958" xr:uid="{2CF2F3AE-2FA3-47F9-9E7B-9A364E33F5A3}"/>
    <hyperlink ref="B60" location="'4-Acid'!$A$977" display="'4-Acid'!$A$977" xr:uid="{8FEA3E8B-BE5A-4934-882F-0FCCFE990363}"/>
    <hyperlink ref="B61" location="'4-Acid'!$A$995" display="'4-Acid'!$A$995" xr:uid="{6C37D9F9-0B13-43C2-8B7F-5D3B8D25B812}"/>
    <hyperlink ref="B62" location="'4-Acid'!$A$1013" display="'4-Acid'!$A$1013" xr:uid="{40EF7684-328B-4C94-B52E-66F6A9DCB024}"/>
    <hyperlink ref="B63" location="'4-Acid'!$A$1032" display="'4-Acid'!$A$1032" xr:uid="{2AE9F56C-4D26-4BDC-8637-2F8322E36AE2}"/>
    <hyperlink ref="B64" location="'4-Acid'!$A$1050" display="'4-Acid'!$A$1050" xr:uid="{E97DC6F5-CFF0-4BB2-B948-CFAE43F842D7}"/>
    <hyperlink ref="B65" location="'4-Acid'!$A$1068" display="'4-Acid'!$A$1068" xr:uid="{17570E0F-CE4F-4CB1-94C7-4E517FD4EDE4}"/>
    <hyperlink ref="B66" location="'4-Acid'!$A$1087" display="'4-Acid'!$A$1087" xr:uid="{796E5780-F804-4BFD-949A-0639E6E7D9E0}"/>
    <hyperlink ref="B67" location="'4-Acid'!$A$1106" display="'4-Acid'!$A$1106" xr:uid="{9F61D97F-8587-403D-84AE-CEF383377792}"/>
    <hyperlink ref="B68" location="'4-Acid'!$A$1125" display="'4-Acid'!$A$1125" xr:uid="{FEA5D340-C78B-4FDB-81C4-95A18B398DBF}"/>
    <hyperlink ref="B69" location="'4-Acid'!$A$1143" display="'4-Acid'!$A$1143" xr:uid="{27FD0642-B5D3-4E26-BA0B-2E2247F71C70}"/>
    <hyperlink ref="B71" location="'Aqua Regia'!$A$1" display="'Aqua Regia'!$A$1" xr:uid="{2C35FE1D-2498-476E-9E0D-B8F9FA383F90}"/>
    <hyperlink ref="B72" location="'Aqua Regia'!$A$18" display="'Aqua Regia'!$A$18" xr:uid="{2B8D8575-FA17-4AB8-9935-141AD5F41BF5}"/>
    <hyperlink ref="B73" location="'Aqua Regia'!$A$58" display="'Aqua Regia'!$A$58" xr:uid="{771F0BAD-A5C5-4AE7-B061-32C5F5F0CA7F}"/>
    <hyperlink ref="B74" location="'Aqua Regia'!$A$76" display="'Aqua Regia'!$A$76" xr:uid="{F575B2D6-39E8-4B0B-A9C1-2E0A8B39D603}"/>
    <hyperlink ref="B75" location="'Aqua Regia'!$A$112" display="'Aqua Regia'!$A$112" xr:uid="{2B8524F9-9FE3-49DD-A5CA-4B34F37706CC}"/>
    <hyperlink ref="B76" location="'Aqua Regia'!$A$131" display="'Aqua Regia'!$A$131" xr:uid="{1428CCB3-E5E0-47AB-8189-471F58442FAE}"/>
    <hyperlink ref="B77" location="'Aqua Regia'!$A$149" display="'Aqua Regia'!$A$149" xr:uid="{6B018929-C990-4F2D-A99D-BF6754581D18}"/>
    <hyperlink ref="B78" location="'Aqua Regia'!$A$167" display="'Aqua Regia'!$A$167" xr:uid="{466810C9-4AF3-4441-94F1-9775530E70EA}"/>
    <hyperlink ref="B79" location="'Aqua Regia'!$A$185" display="'Aqua Regia'!$A$185" xr:uid="{26435E2B-71B5-4927-A72A-DAF7DFB8B093}"/>
    <hyperlink ref="B80" location="'Aqua Regia'!$A$203" display="'Aqua Regia'!$A$203" xr:uid="{7AC1B5C4-D0AA-481E-9121-D7DB5864D85F}"/>
    <hyperlink ref="B81" location="'Aqua Regia'!$A$221" display="'Aqua Regia'!$A$221" xr:uid="{DE30CFF5-959A-45E0-BC90-DBB8C00C4305}"/>
    <hyperlink ref="B82" location="'Aqua Regia'!$A$239" display="'Aqua Regia'!$A$239" xr:uid="{808F3620-DF31-4F18-A3F8-CC75BC8E399B}"/>
    <hyperlink ref="B83" location="'Aqua Regia'!$A$257" display="'Aqua Regia'!$A$257" xr:uid="{B41CC2BC-0730-4BD2-B56A-54115B8D7209}"/>
    <hyperlink ref="B84" location="'Aqua Regia'!$A$275" display="'Aqua Regia'!$A$275" xr:uid="{ED55A299-2197-4A4A-982F-3AC95887BDE8}"/>
    <hyperlink ref="B85" location="'Aqua Regia'!$A$294" display="'Aqua Regia'!$A$294" xr:uid="{66EA1F21-9038-417A-AB4F-1C7FC9C43276}"/>
    <hyperlink ref="B86" location="'Aqua Regia'!$A$313" display="'Aqua Regia'!$A$313" xr:uid="{C04F0620-478E-48B4-B8EC-2EFFB2D92A28}"/>
    <hyperlink ref="B87" location="'Aqua Regia'!$A$332" display="'Aqua Regia'!$A$332" xr:uid="{5AF88E94-3B28-40D0-AEEF-C922CB609494}"/>
    <hyperlink ref="B88" location="'Aqua Regia'!$A$350" display="'Aqua Regia'!$A$350" xr:uid="{6C6AE85A-B9C0-4558-8836-DCB252337FCE}"/>
    <hyperlink ref="B89" location="'Aqua Regia'!$A$369" display="'Aqua Regia'!$A$369" xr:uid="{02085374-E0F5-42B2-A1AC-6193A72BD532}"/>
    <hyperlink ref="B90" location="'Aqua Regia'!$A$387" display="'Aqua Regia'!$A$387" xr:uid="{42ECFC27-457F-4624-957A-D701D901A527}"/>
    <hyperlink ref="B91" location="'Aqua Regia'!$A$405" display="'Aqua Regia'!$A$405" xr:uid="{D460BDDC-4626-49BE-AF53-57D62271D499}"/>
    <hyperlink ref="B92" location="'Aqua Regia'!$A$423" display="'Aqua Regia'!$A$423" xr:uid="{B1FE2612-40F5-4F91-983D-649532FC218A}"/>
    <hyperlink ref="B93" location="'Aqua Regia'!$A$442" display="'Aqua Regia'!$A$442" xr:uid="{9890AB5C-B158-4964-BCC0-9B2B1CC9345A}"/>
    <hyperlink ref="B94" location="'Aqua Regia'!$A$461" display="'Aqua Regia'!$A$461" xr:uid="{8D3836BF-825D-40CB-83B1-92A252955904}"/>
    <hyperlink ref="B95" location="'Aqua Regia'!$A$480" display="'Aqua Regia'!$A$480" xr:uid="{635DA75F-5C72-465B-B28A-B3C4CE636CF7}"/>
    <hyperlink ref="B96" location="'Aqua Regia'!$A$498" display="'Aqua Regia'!$A$498" xr:uid="{0C861DD8-CC73-42CC-BD08-BE0027717D1B}"/>
    <hyperlink ref="B97" location="'Aqua Regia'!$A$517" display="'Aqua Regia'!$A$517" xr:uid="{C0C78B74-E2A9-46BA-9953-46B1F884F727}"/>
    <hyperlink ref="B98" location="'Aqua Regia'!$A$535" display="'Aqua Regia'!$A$535" xr:uid="{51072675-290C-46D6-958B-B2607F37A6F5}"/>
    <hyperlink ref="B99" location="'Aqua Regia'!$A$553" display="'Aqua Regia'!$A$553" xr:uid="{14898479-A1D0-4C76-9E22-25E3CED847FF}"/>
    <hyperlink ref="B100" location="'Aqua Regia'!$A$571" display="'Aqua Regia'!$A$571" xr:uid="{462B6471-A645-45F3-B3D9-585E04041864}"/>
    <hyperlink ref="B101" location="'Aqua Regia'!$A$589" display="'Aqua Regia'!$A$589" xr:uid="{D9F7F04D-FA55-4AAC-8100-25B19E54EE8A}"/>
    <hyperlink ref="B102" location="'Aqua Regia'!$A$607" display="'Aqua Regia'!$A$607" xr:uid="{AD695523-309C-4AFC-BDBC-B31A02EA9122}"/>
    <hyperlink ref="B103" location="'Aqua Regia'!$A$625" display="'Aqua Regia'!$A$625" xr:uid="{027FE17F-F538-481B-912F-BE6C41F9B190}"/>
    <hyperlink ref="B104" location="'Aqua Regia'!$A$644" display="'Aqua Regia'!$A$644" xr:uid="{347350CB-4A35-4D4A-9E15-A2BAEBDDC5A7}"/>
    <hyperlink ref="B105" location="'Aqua Regia'!$A$662" display="'Aqua Regia'!$A$662" xr:uid="{492EF8AA-FB1D-45E1-92CB-5F5C9006E80F}"/>
    <hyperlink ref="B106" location="'Aqua Regia'!$A$680" display="'Aqua Regia'!$A$680" xr:uid="{23E2EAF4-DDDF-4332-AE4C-BB795B6B5549}"/>
    <hyperlink ref="B107" location="'Aqua Regia'!$A$698" display="'Aqua Regia'!$A$698" xr:uid="{A2ADB5D0-5330-4602-A590-ED640AD4EDC1}"/>
    <hyperlink ref="B108" location="'Aqua Regia'!$A$734" display="'Aqua Regia'!$A$734" xr:uid="{F6A208AD-DA7F-4B88-AE6C-7056390B4EB6}"/>
    <hyperlink ref="B109" location="'Aqua Regia'!$A$770" display="'Aqua Regia'!$A$770" xr:uid="{E4BE1AD5-39EB-4E21-93C6-53B134B34C62}"/>
    <hyperlink ref="B110" location="'Aqua Regia'!$A$788" display="'Aqua Regia'!$A$788" xr:uid="{4529E2F6-56B5-4704-84B3-155EDCFF52D4}"/>
    <hyperlink ref="B111" location="'Aqua Regia'!$A$806" display="'Aqua Regia'!$A$806" xr:uid="{A670623A-3F01-4F32-A3E5-FE1F778BC542}"/>
    <hyperlink ref="B112" location="'Aqua Regia'!$A$824" display="'Aqua Regia'!$A$824" xr:uid="{A570618F-7B40-4A2F-9479-57C08F6BA6AF}"/>
    <hyperlink ref="B113" location="'Aqua Regia'!$A$842" display="'Aqua Regia'!$A$842" xr:uid="{C8453CC5-D9DF-4203-9E8A-FA44509F76B9}"/>
    <hyperlink ref="B114" location="'Aqua Regia'!$A$861" display="'Aqua Regia'!$A$861" xr:uid="{76C4CF8A-98AC-4AF4-86C3-2DBECE4089A4}"/>
    <hyperlink ref="B115" location="'Aqua Regia'!$A$879" display="'Aqua Regia'!$A$879" xr:uid="{9A0FAEE1-64BF-4823-ABD4-140C1A6B045A}"/>
    <hyperlink ref="B116" location="'Aqua Regia'!$A$897" display="'Aqua Regia'!$A$897" xr:uid="{546C1257-2BCA-49FB-9753-7C88B75B467D}"/>
    <hyperlink ref="B117" location="'Aqua Regia'!$A$915" display="'Aqua Regia'!$A$915" xr:uid="{21CB319D-11FC-435B-B676-4340988BEA84}"/>
    <hyperlink ref="B118" location="'Aqua Regia'!$A$933" display="'Aqua Regia'!$A$933" xr:uid="{B1187932-DBEC-49BA-BC07-7035C3E0E8A3}"/>
    <hyperlink ref="B119" location="'Aqua Regia'!$A$951" display="'Aqua Regia'!$A$951" xr:uid="{DBAB7EFF-66B9-4F93-B0B7-A09CE4115313}"/>
    <hyperlink ref="B120" location="'Aqua Regia'!$A$970" display="'Aqua Regia'!$A$970" xr:uid="{36502036-BD07-42FD-89C6-795534E4FAFF}"/>
    <hyperlink ref="B121" location="'Aqua Regia'!$A$988" display="'Aqua Regia'!$A$988" xr:uid="{3A9A3F39-37FF-4CFF-A65C-5B27B4D683B0}"/>
    <hyperlink ref="B122" location="'Aqua Regia'!$A$1006" display="'Aqua Regia'!$A$1006" xr:uid="{1E8D8A8B-1981-4630-86B0-B2CB5660B287}"/>
    <hyperlink ref="B123" location="'Aqua Regia'!$A$1024" display="'Aqua Regia'!$A$1024" xr:uid="{488EE9E7-FC89-4FA1-A70A-0793BA3CC1A7}"/>
    <hyperlink ref="B124" location="'Aqua Regia'!$A$1060" display="'Aqua Regia'!$A$1060" xr:uid="{44BBD5A0-17C5-4A73-9BA1-D02C0242A8AF}"/>
    <hyperlink ref="B125" location="'Aqua Regia'!$A$1078" display="'Aqua Regia'!$A$1078" xr:uid="{CC25AFB0-C3E7-48E8-AF5D-7C030AD96088}"/>
    <hyperlink ref="B126" location="'Aqua Regia'!$A$1096" display="'Aqua Regia'!$A$1096" xr:uid="{09E1F724-1E6C-4DF7-B3BE-4CFCE3974E80}"/>
    <hyperlink ref="B127" location="'Aqua Regia'!$A$1115" display="'Aqua Regia'!$A$1115" xr:uid="{74259EA1-CB52-45B6-BBF1-EE0AF1499466}"/>
    <hyperlink ref="B128" location="'Aqua Regia'!$A$1133" display="'Aqua Regia'!$A$1133" xr:uid="{532EF8F7-9030-4BDD-9D1B-86618ABB63A9}"/>
    <hyperlink ref="B129" location="'Aqua Regia'!$A$1152" display="'Aqua Regia'!$A$1152" xr:uid="{B28FCAB1-1798-42A5-B285-F5309BAD11DB}"/>
    <hyperlink ref="B130" location="'Aqua Regia'!$A$1170" display="'Aqua Regia'!$A$1170" xr:uid="{320A6685-D317-49A6-84B1-ADB50298557E}"/>
    <hyperlink ref="B132" location="'ALK'!$A$18" display="'ALK'!$A$18" xr:uid="{75B4CD0E-345B-454A-8AD2-DB8541C1ED6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DD07C-7B1A-4FCD-9B07-A94E8FE80BAA}">
  <sheetPr codeName="Sheet14"/>
  <dimension ref="A1:BN1222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5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1" t="s">
        <v>237</v>
      </c>
      <c r="E3" s="152" t="s">
        <v>239</v>
      </c>
      <c r="F3" s="152" t="s">
        <v>240</v>
      </c>
      <c r="G3" s="152" t="s">
        <v>241</v>
      </c>
      <c r="H3" s="152" t="s">
        <v>242</v>
      </c>
      <c r="I3" s="152" t="s">
        <v>243</v>
      </c>
      <c r="J3" s="152" t="s">
        <v>244</v>
      </c>
      <c r="K3" s="152" t="s">
        <v>245</v>
      </c>
      <c r="L3" s="152" t="s">
        <v>246</v>
      </c>
      <c r="M3" s="152" t="s">
        <v>247</v>
      </c>
      <c r="N3" s="152" t="s">
        <v>248</v>
      </c>
      <c r="O3" s="152" t="s">
        <v>249</v>
      </c>
      <c r="P3" s="152" t="s">
        <v>250</v>
      </c>
      <c r="Q3" s="152" t="s">
        <v>251</v>
      </c>
      <c r="R3" s="152" t="s">
        <v>252</v>
      </c>
      <c r="S3" s="152" t="s">
        <v>253</v>
      </c>
      <c r="T3" s="152" t="s">
        <v>254</v>
      </c>
      <c r="U3" s="152" t="s">
        <v>255</v>
      </c>
      <c r="V3" s="152" t="s">
        <v>256</v>
      </c>
      <c r="W3" s="152" t="s">
        <v>257</v>
      </c>
      <c r="X3" s="152" t="s">
        <v>258</v>
      </c>
      <c r="Y3" s="152" t="s">
        <v>259</v>
      </c>
      <c r="Z3" s="152" t="s">
        <v>261</v>
      </c>
      <c r="AA3" s="152" t="s">
        <v>262</v>
      </c>
      <c r="AB3" s="152" t="s">
        <v>263</v>
      </c>
      <c r="AC3" s="152" t="s">
        <v>264</v>
      </c>
      <c r="AD3" s="15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1" t="s">
        <v>287</v>
      </c>
      <c r="F4" s="11" t="s">
        <v>287</v>
      </c>
      <c r="G4" s="11" t="s">
        <v>287</v>
      </c>
      <c r="H4" s="11" t="s">
        <v>287</v>
      </c>
      <c r="I4" s="11" t="s">
        <v>288</v>
      </c>
      <c r="J4" s="11" t="s">
        <v>288</v>
      </c>
      <c r="K4" s="11" t="s">
        <v>114</v>
      </c>
      <c r="L4" s="11" t="s">
        <v>288</v>
      </c>
      <c r="M4" s="11" t="s">
        <v>287</v>
      </c>
      <c r="N4" s="11" t="s">
        <v>287</v>
      </c>
      <c r="O4" s="11" t="s">
        <v>288</v>
      </c>
      <c r="P4" s="11" t="s">
        <v>288</v>
      </c>
      <c r="Q4" s="11" t="s">
        <v>288</v>
      </c>
      <c r="R4" s="11" t="s">
        <v>288</v>
      </c>
      <c r="S4" s="11" t="s">
        <v>288</v>
      </c>
      <c r="T4" s="11" t="s">
        <v>288</v>
      </c>
      <c r="U4" s="11" t="s">
        <v>114</v>
      </c>
      <c r="V4" s="11" t="s">
        <v>114</v>
      </c>
      <c r="W4" s="11" t="s">
        <v>114</v>
      </c>
      <c r="X4" s="11" t="s">
        <v>288</v>
      </c>
      <c r="Y4" s="11" t="s">
        <v>114</v>
      </c>
      <c r="Z4" s="11" t="s">
        <v>288</v>
      </c>
      <c r="AA4" s="11" t="s">
        <v>114</v>
      </c>
      <c r="AB4" s="11" t="s">
        <v>114</v>
      </c>
      <c r="AC4" s="11" t="s">
        <v>114</v>
      </c>
      <c r="AD4" s="15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15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5">
        <v>24.4</v>
      </c>
      <c r="E6" s="215">
        <v>25.080000000000002</v>
      </c>
      <c r="F6" s="215">
        <v>24.8</v>
      </c>
      <c r="G6" s="215">
        <v>23.89</v>
      </c>
      <c r="H6" s="215">
        <v>24.563122901802402</v>
      </c>
      <c r="I6" s="215">
        <v>24</v>
      </c>
      <c r="J6" s="215">
        <v>22.9</v>
      </c>
      <c r="K6" s="215">
        <v>24.777500000000003</v>
      </c>
      <c r="L6" s="215">
        <v>24.6</v>
      </c>
      <c r="M6" s="215">
        <v>24.2</v>
      </c>
      <c r="N6" s="215">
        <v>23.36</v>
      </c>
      <c r="O6" s="215">
        <v>24.5</v>
      </c>
      <c r="P6" s="215">
        <v>23.9</v>
      </c>
      <c r="Q6" s="215">
        <v>23.7</v>
      </c>
      <c r="R6" s="215">
        <v>23.6</v>
      </c>
      <c r="S6" s="215">
        <v>24.8</v>
      </c>
      <c r="T6" s="215">
        <v>22.7</v>
      </c>
      <c r="U6" s="215">
        <v>24.4</v>
      </c>
      <c r="V6" s="215">
        <v>24.6</v>
      </c>
      <c r="W6" s="215">
        <v>23.61</v>
      </c>
      <c r="X6" s="215">
        <v>24</v>
      </c>
      <c r="Y6" s="215">
        <v>22.883900000000001</v>
      </c>
      <c r="Z6" s="215">
        <v>22.3</v>
      </c>
      <c r="AA6" s="215">
        <v>25.374448931660755</v>
      </c>
      <c r="AB6" s="216">
        <v>21.55</v>
      </c>
      <c r="AC6" s="216">
        <v>26.7</v>
      </c>
      <c r="AD6" s="217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24.1</v>
      </c>
      <c r="E7" s="220">
        <v>25.346</v>
      </c>
      <c r="F7" s="220">
        <v>23.7</v>
      </c>
      <c r="G7" s="220">
        <v>23.64</v>
      </c>
      <c r="H7" s="220">
        <v>24.710710596560418</v>
      </c>
      <c r="I7" s="220">
        <v>23.1</v>
      </c>
      <c r="J7" s="220">
        <v>23.1</v>
      </c>
      <c r="K7" s="220">
        <v>24.084500000000002</v>
      </c>
      <c r="L7" s="220">
        <v>25</v>
      </c>
      <c r="M7" s="220">
        <v>24.5</v>
      </c>
      <c r="N7" s="220">
        <v>23.18</v>
      </c>
      <c r="O7" s="220">
        <v>23.9</v>
      </c>
      <c r="P7" s="220">
        <v>24</v>
      </c>
      <c r="Q7" s="220">
        <v>23.4</v>
      </c>
      <c r="R7" s="220">
        <v>24.4</v>
      </c>
      <c r="S7" s="220">
        <v>25.4</v>
      </c>
      <c r="T7" s="220">
        <v>22.6</v>
      </c>
      <c r="U7" s="220">
        <v>24.6</v>
      </c>
      <c r="V7" s="220">
        <v>24.3</v>
      </c>
      <c r="W7" s="220">
        <v>23.42</v>
      </c>
      <c r="X7" s="220">
        <v>24.1</v>
      </c>
      <c r="Y7" s="220">
        <v>22.3141</v>
      </c>
      <c r="Z7" s="220">
        <v>22.4</v>
      </c>
      <c r="AA7" s="220">
        <v>24.843044470777599</v>
      </c>
      <c r="AB7" s="221">
        <v>21.95</v>
      </c>
      <c r="AC7" s="221">
        <v>27.4</v>
      </c>
      <c r="AD7" s="217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23</v>
      </c>
    </row>
    <row r="8" spans="1:66">
      <c r="A8" s="30"/>
      <c r="B8" s="19">
        <v>1</v>
      </c>
      <c r="C8" s="9">
        <v>3</v>
      </c>
      <c r="D8" s="220">
        <v>23.9</v>
      </c>
      <c r="E8" s="220">
        <v>25.612000000000002</v>
      </c>
      <c r="F8" s="220">
        <v>24.9</v>
      </c>
      <c r="G8" s="220">
        <v>24.01</v>
      </c>
      <c r="H8" s="220">
        <v>24.647892951692913</v>
      </c>
      <c r="I8" s="220">
        <v>23.5</v>
      </c>
      <c r="J8" s="220">
        <v>24</v>
      </c>
      <c r="K8" s="220">
        <v>24.483499999999999</v>
      </c>
      <c r="L8" s="220">
        <v>24.9</v>
      </c>
      <c r="M8" s="220">
        <v>24.4</v>
      </c>
      <c r="N8" s="220">
        <v>24.18</v>
      </c>
      <c r="O8" s="220">
        <v>24.7</v>
      </c>
      <c r="P8" s="220">
        <v>24.2</v>
      </c>
      <c r="Q8" s="220">
        <v>24.2</v>
      </c>
      <c r="R8" s="220">
        <v>23.7</v>
      </c>
      <c r="S8" s="220">
        <v>25</v>
      </c>
      <c r="T8" s="220">
        <v>22.1</v>
      </c>
      <c r="U8" s="220">
        <v>24.1</v>
      </c>
      <c r="V8" s="220">
        <v>24.1</v>
      </c>
      <c r="W8" s="220">
        <v>23.39</v>
      </c>
      <c r="X8" s="220">
        <v>23.9</v>
      </c>
      <c r="Y8" s="220">
        <v>22.029599999999999</v>
      </c>
      <c r="Z8" s="220">
        <v>22.2</v>
      </c>
      <c r="AA8" s="220">
        <v>25.518182720704164</v>
      </c>
      <c r="AB8" s="221">
        <v>21.33</v>
      </c>
      <c r="AC8" s="221">
        <v>27</v>
      </c>
      <c r="AD8" s="217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24.6</v>
      </c>
      <c r="E9" s="220">
        <v>25.802</v>
      </c>
      <c r="F9" s="220">
        <v>25</v>
      </c>
      <c r="G9" s="220">
        <v>23.45</v>
      </c>
      <c r="H9" s="220">
        <v>25.017262402643482</v>
      </c>
      <c r="I9" s="220">
        <v>23.8</v>
      </c>
      <c r="J9" s="220">
        <v>23.6</v>
      </c>
      <c r="K9" s="220">
        <v>24.651500000000002</v>
      </c>
      <c r="L9" s="220">
        <v>24.8</v>
      </c>
      <c r="M9" s="220">
        <v>24.5</v>
      </c>
      <c r="N9" s="220">
        <v>23.45</v>
      </c>
      <c r="O9" s="220">
        <v>23.2</v>
      </c>
      <c r="P9" s="220">
        <v>23.9</v>
      </c>
      <c r="Q9" s="220">
        <v>24.9</v>
      </c>
      <c r="R9" s="220">
        <v>24.4</v>
      </c>
      <c r="S9" s="220">
        <v>25.4</v>
      </c>
      <c r="T9" s="220">
        <v>21.6</v>
      </c>
      <c r="U9" s="220">
        <v>24</v>
      </c>
      <c r="V9" s="220">
        <v>24.1</v>
      </c>
      <c r="W9" s="220">
        <v>23.47</v>
      </c>
      <c r="X9" s="220">
        <v>24.2</v>
      </c>
      <c r="Y9" s="220">
        <v>22.323599999999999</v>
      </c>
      <c r="Z9" s="220">
        <v>23.3</v>
      </c>
      <c r="AA9" s="220">
        <v>24.420411294734699</v>
      </c>
      <c r="AB9" s="222">
        <v>25.08</v>
      </c>
      <c r="AC9" s="221">
        <v>28.6</v>
      </c>
      <c r="AD9" s="217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24.048073737908624</v>
      </c>
      <c r="BN9" s="28"/>
    </row>
    <row r="10" spans="1:66">
      <c r="A10" s="30"/>
      <c r="B10" s="19">
        <v>1</v>
      </c>
      <c r="C10" s="9">
        <v>5</v>
      </c>
      <c r="D10" s="220">
        <v>24.2</v>
      </c>
      <c r="E10" s="220">
        <v>25.117999999999999</v>
      </c>
      <c r="F10" s="220">
        <v>24.6</v>
      </c>
      <c r="G10" s="220">
        <v>23.61</v>
      </c>
      <c r="H10" s="220">
        <v>25.281924301479876</v>
      </c>
      <c r="I10" s="220">
        <v>23.4</v>
      </c>
      <c r="J10" s="220">
        <v>23.2</v>
      </c>
      <c r="K10" s="220">
        <v>24.934999999999999</v>
      </c>
      <c r="L10" s="220">
        <v>24.4</v>
      </c>
      <c r="M10" s="220">
        <v>24.6</v>
      </c>
      <c r="N10" s="220">
        <v>23.18</v>
      </c>
      <c r="O10" s="220">
        <v>24.5</v>
      </c>
      <c r="P10" s="220">
        <v>23.9</v>
      </c>
      <c r="Q10" s="220">
        <v>25</v>
      </c>
      <c r="R10" s="220">
        <v>23.9</v>
      </c>
      <c r="S10" s="220">
        <v>25.3</v>
      </c>
      <c r="T10" s="220">
        <v>22.3</v>
      </c>
      <c r="U10" s="220">
        <v>24.6</v>
      </c>
      <c r="V10" s="220">
        <v>24.2</v>
      </c>
      <c r="W10" s="220">
        <v>24.91</v>
      </c>
      <c r="X10" s="220">
        <v>23.7</v>
      </c>
      <c r="Y10" s="220">
        <v>22.837900000000001</v>
      </c>
      <c r="Z10" s="220">
        <v>23.2</v>
      </c>
      <c r="AA10" s="220">
        <v>24.499170375522379</v>
      </c>
      <c r="AB10" s="221">
        <v>21.52</v>
      </c>
      <c r="AC10" s="221">
        <v>27</v>
      </c>
      <c r="AD10" s="217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13</v>
      </c>
    </row>
    <row r="11" spans="1:66">
      <c r="A11" s="30"/>
      <c r="B11" s="19">
        <v>1</v>
      </c>
      <c r="C11" s="9">
        <v>6</v>
      </c>
      <c r="D11" s="220">
        <v>24.3</v>
      </c>
      <c r="E11" s="220">
        <v>24.89</v>
      </c>
      <c r="F11" s="220">
        <v>25.1</v>
      </c>
      <c r="G11" s="220">
        <v>23.86</v>
      </c>
      <c r="H11" s="220">
        <v>24.730675158855846</v>
      </c>
      <c r="I11" s="220">
        <v>24.3</v>
      </c>
      <c r="J11" s="220">
        <v>23.7</v>
      </c>
      <c r="K11" s="220">
        <v>24.851000000000003</v>
      </c>
      <c r="L11" s="220">
        <v>24.5</v>
      </c>
      <c r="M11" s="220">
        <v>24.5</v>
      </c>
      <c r="N11" s="220">
        <v>23.73</v>
      </c>
      <c r="O11" s="220">
        <v>22.8</v>
      </c>
      <c r="P11" s="220">
        <v>24.2</v>
      </c>
      <c r="Q11" s="220">
        <v>24.7</v>
      </c>
      <c r="R11" s="220">
        <v>23.3</v>
      </c>
      <c r="S11" s="220">
        <v>25.1</v>
      </c>
      <c r="T11" s="220">
        <v>22.2</v>
      </c>
      <c r="U11" s="220">
        <v>23.9</v>
      </c>
      <c r="V11" s="220">
        <v>23.8</v>
      </c>
      <c r="W11" s="220">
        <v>23.89</v>
      </c>
      <c r="X11" s="220">
        <v>24.1</v>
      </c>
      <c r="Y11" s="220">
        <v>22.388200000000001</v>
      </c>
      <c r="Z11" s="220">
        <v>22.5</v>
      </c>
      <c r="AA11" s="220">
        <v>25.577472152406951</v>
      </c>
      <c r="AB11" s="221">
        <v>21.77</v>
      </c>
      <c r="AC11" s="221">
        <v>27.9</v>
      </c>
      <c r="AD11" s="217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3"/>
    </row>
    <row r="12" spans="1:66">
      <c r="A12" s="30"/>
      <c r="B12" s="20" t="s">
        <v>272</v>
      </c>
      <c r="C12" s="12"/>
      <c r="D12" s="224">
        <v>24.25</v>
      </c>
      <c r="E12" s="224">
        <v>25.308000000000003</v>
      </c>
      <c r="F12" s="224">
        <v>24.683333333333334</v>
      </c>
      <c r="G12" s="224">
        <v>23.743333333333336</v>
      </c>
      <c r="H12" s="224">
        <v>24.825264718839154</v>
      </c>
      <c r="I12" s="224">
        <v>23.683333333333334</v>
      </c>
      <c r="J12" s="224">
        <v>23.416666666666668</v>
      </c>
      <c r="K12" s="224">
        <v>24.630500000000001</v>
      </c>
      <c r="L12" s="224">
        <v>24.7</v>
      </c>
      <c r="M12" s="224">
        <v>24.45</v>
      </c>
      <c r="N12" s="224">
        <v>23.513333333333332</v>
      </c>
      <c r="O12" s="224">
        <v>23.933333333333334</v>
      </c>
      <c r="P12" s="224">
        <v>24.016666666666666</v>
      </c>
      <c r="Q12" s="224">
        <v>24.316666666666663</v>
      </c>
      <c r="R12" s="224">
        <v>23.883333333333336</v>
      </c>
      <c r="S12" s="224">
        <v>25.166666666666668</v>
      </c>
      <c r="T12" s="224">
        <v>22.25</v>
      </c>
      <c r="U12" s="224">
        <v>24.266666666666666</v>
      </c>
      <c r="V12" s="224">
        <v>24.183333333333334</v>
      </c>
      <c r="W12" s="224">
        <v>23.781666666666666</v>
      </c>
      <c r="X12" s="224">
        <v>24</v>
      </c>
      <c r="Y12" s="224">
        <v>22.462883333333334</v>
      </c>
      <c r="Z12" s="224">
        <v>22.650000000000002</v>
      </c>
      <c r="AA12" s="224">
        <v>25.038788324301091</v>
      </c>
      <c r="AB12" s="224">
        <v>22.2</v>
      </c>
      <c r="AC12" s="224">
        <v>27.433333333333334</v>
      </c>
      <c r="AD12" s="217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3"/>
    </row>
    <row r="13" spans="1:66">
      <c r="A13" s="30"/>
      <c r="B13" s="3" t="s">
        <v>273</v>
      </c>
      <c r="C13" s="29"/>
      <c r="D13" s="220">
        <v>24.25</v>
      </c>
      <c r="E13" s="220">
        <v>25.231999999999999</v>
      </c>
      <c r="F13" s="220">
        <v>24.85</v>
      </c>
      <c r="G13" s="220">
        <v>23.75</v>
      </c>
      <c r="H13" s="220">
        <v>24.720692877708132</v>
      </c>
      <c r="I13" s="220">
        <v>23.65</v>
      </c>
      <c r="J13" s="220">
        <v>23.4</v>
      </c>
      <c r="K13" s="220">
        <v>24.714500000000001</v>
      </c>
      <c r="L13" s="220">
        <v>24.700000000000003</v>
      </c>
      <c r="M13" s="220">
        <v>24.5</v>
      </c>
      <c r="N13" s="220">
        <v>23.405000000000001</v>
      </c>
      <c r="O13" s="220">
        <v>24.2</v>
      </c>
      <c r="P13" s="220">
        <v>23.95</v>
      </c>
      <c r="Q13" s="220">
        <v>24.45</v>
      </c>
      <c r="R13" s="220">
        <v>23.799999999999997</v>
      </c>
      <c r="S13" s="220">
        <v>25.200000000000003</v>
      </c>
      <c r="T13" s="220">
        <v>22.25</v>
      </c>
      <c r="U13" s="220">
        <v>24.25</v>
      </c>
      <c r="V13" s="220">
        <v>24.15</v>
      </c>
      <c r="W13" s="220">
        <v>23.54</v>
      </c>
      <c r="X13" s="220">
        <v>24.05</v>
      </c>
      <c r="Y13" s="220">
        <v>22.355899999999998</v>
      </c>
      <c r="Z13" s="220">
        <v>22.45</v>
      </c>
      <c r="AA13" s="220">
        <v>25.108746701219175</v>
      </c>
      <c r="AB13" s="220">
        <v>21.66</v>
      </c>
      <c r="AC13" s="220">
        <v>27.2</v>
      </c>
      <c r="AD13" s="217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3"/>
    </row>
    <row r="14" spans="1:66">
      <c r="A14" s="30"/>
      <c r="B14" s="3" t="s">
        <v>274</v>
      </c>
      <c r="C14" s="29"/>
      <c r="D14" s="24">
        <v>0.2428991560298229</v>
      </c>
      <c r="E14" s="24">
        <v>0.34661332923013793</v>
      </c>
      <c r="F14" s="24">
        <v>0.51153364177409388</v>
      </c>
      <c r="G14" s="24">
        <v>0.21011108173218027</v>
      </c>
      <c r="H14" s="24">
        <v>0.27116415427287682</v>
      </c>
      <c r="I14" s="24">
        <v>0.4355073669487885</v>
      </c>
      <c r="J14" s="24">
        <v>0.41673332800085333</v>
      </c>
      <c r="K14" s="24">
        <v>0.31084256465291216</v>
      </c>
      <c r="L14" s="24">
        <v>0.2366431913239847</v>
      </c>
      <c r="M14" s="24">
        <v>0.13784048752090289</v>
      </c>
      <c r="N14" s="24">
        <v>0.38500216449608016</v>
      </c>
      <c r="O14" s="24">
        <v>0.78145164064493866</v>
      </c>
      <c r="P14" s="24">
        <v>0.14719601443879776</v>
      </c>
      <c r="Q14" s="24">
        <v>0.66156380392723046</v>
      </c>
      <c r="R14" s="24">
        <v>0.44459719597256325</v>
      </c>
      <c r="S14" s="24">
        <v>0.24221202832779856</v>
      </c>
      <c r="T14" s="24">
        <v>0.39370039370059007</v>
      </c>
      <c r="U14" s="24">
        <v>0.30767948691238273</v>
      </c>
      <c r="V14" s="24">
        <v>0.26394443859772215</v>
      </c>
      <c r="W14" s="24">
        <v>0.5823544167143121</v>
      </c>
      <c r="X14" s="24">
        <v>0.17888543819998373</v>
      </c>
      <c r="Y14" s="24">
        <v>0.33248786694655075</v>
      </c>
      <c r="Z14" s="24">
        <v>0.47644516998286401</v>
      </c>
      <c r="AA14" s="24">
        <v>0.5185673793886838</v>
      </c>
      <c r="AB14" s="24">
        <v>1.4271369941249501</v>
      </c>
      <c r="AC14" s="24">
        <v>0.706163342766153</v>
      </c>
      <c r="AD14" s="15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1.0016460042466924E-2</v>
      </c>
      <c r="E15" s="13">
        <v>1.3695800902091746E-2</v>
      </c>
      <c r="F15" s="13">
        <v>2.0723847742367071E-2</v>
      </c>
      <c r="G15" s="13">
        <v>8.8492663933250129E-3</v>
      </c>
      <c r="H15" s="13">
        <v>1.0922910887113257E-2</v>
      </c>
      <c r="I15" s="13">
        <v>1.8388769892278192E-2</v>
      </c>
      <c r="J15" s="13">
        <v>1.7796441053417222E-2</v>
      </c>
      <c r="K15" s="13">
        <v>1.2620229579298517E-2</v>
      </c>
      <c r="L15" s="13">
        <v>9.5806960050196233E-3</v>
      </c>
      <c r="M15" s="13">
        <v>5.6376477513661715E-3</v>
      </c>
      <c r="N15" s="13">
        <v>1.6373780741256599E-2</v>
      </c>
      <c r="O15" s="13">
        <v>3.2651182756752314E-2</v>
      </c>
      <c r="P15" s="13">
        <v>6.1289110800332169E-3</v>
      </c>
      <c r="Q15" s="13">
        <v>2.7206187961366576E-2</v>
      </c>
      <c r="R15" s="13">
        <v>1.8615374569681643E-2</v>
      </c>
      <c r="S15" s="13">
        <v>9.6243190064025912E-3</v>
      </c>
      <c r="T15" s="13">
        <v>1.7694399716880454E-2</v>
      </c>
      <c r="U15" s="13">
        <v>1.2679099735400387E-2</v>
      </c>
      <c r="V15" s="13">
        <v>1.0914311726990578E-2</v>
      </c>
      <c r="W15" s="13">
        <v>2.448753591902637E-2</v>
      </c>
      <c r="X15" s="13">
        <v>7.4535599249993222E-3</v>
      </c>
      <c r="Y15" s="13">
        <v>1.4801655780901564E-2</v>
      </c>
      <c r="Z15" s="13">
        <v>2.1035106842510552E-2</v>
      </c>
      <c r="AA15" s="13">
        <v>2.0710562055648456E-2</v>
      </c>
      <c r="AB15" s="13">
        <v>6.4285450185808571E-2</v>
      </c>
      <c r="AC15" s="13">
        <v>2.5741069602654421E-2</v>
      </c>
      <c r="AD15" s="15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8.396774905636839E-3</v>
      </c>
      <c r="E16" s="13">
        <v>5.2391982652035596E-2</v>
      </c>
      <c r="F16" s="13">
        <v>2.641623617542832E-2</v>
      </c>
      <c r="G16" s="13">
        <v>-1.2672133655965312E-2</v>
      </c>
      <c r="H16" s="13">
        <v>3.2318221800251345E-2</v>
      </c>
      <c r="I16" s="13">
        <v>-1.5167135985628799E-2</v>
      </c>
      <c r="J16" s="13">
        <v>-2.6256035228577446E-2</v>
      </c>
      <c r="K16" s="13">
        <v>2.4219248012919303E-2</v>
      </c>
      <c r="L16" s="13">
        <v>2.7109292378112659E-2</v>
      </c>
      <c r="M16" s="13">
        <v>1.6713449337848241E-2</v>
      </c>
      <c r="N16" s="13">
        <v>-2.2236309253008679E-2</v>
      </c>
      <c r="O16" s="13">
        <v>-4.7712929453646025E-3</v>
      </c>
      <c r="P16" s="13">
        <v>-1.3060119319431296E-3</v>
      </c>
      <c r="Q16" s="13">
        <v>1.1168999716373973E-2</v>
      </c>
      <c r="R16" s="13">
        <v>-6.8504615534172864E-3</v>
      </c>
      <c r="S16" s="13">
        <v>4.6514866053272597E-2</v>
      </c>
      <c r="T16" s="13">
        <v>-7.4769969416477511E-2</v>
      </c>
      <c r="U16" s="13">
        <v>9.089831108321178E-3</v>
      </c>
      <c r="V16" s="13">
        <v>5.6245500948997051E-3</v>
      </c>
      <c r="W16" s="13">
        <v>-1.1078104389791621E-2</v>
      </c>
      <c r="X16" s="13">
        <v>-1.9990681346274686E-3</v>
      </c>
      <c r="Y16" s="13">
        <v>-6.5917562539591135E-2</v>
      </c>
      <c r="Z16" s="13">
        <v>-5.8136620552054485E-2</v>
      </c>
      <c r="AA16" s="13">
        <v>4.1197253351345831E-2</v>
      </c>
      <c r="AB16" s="13">
        <v>-7.6849138024530417E-2</v>
      </c>
      <c r="AC16" s="13">
        <v>0.14077050961833559</v>
      </c>
      <c r="AD16" s="15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0.18</v>
      </c>
      <c r="E17" s="45">
        <v>1.46</v>
      </c>
      <c r="F17" s="45">
        <v>0.71</v>
      </c>
      <c r="G17" s="45">
        <v>0.43</v>
      </c>
      <c r="H17" s="45">
        <v>0.88</v>
      </c>
      <c r="I17" s="45">
        <v>0.5</v>
      </c>
      <c r="J17" s="45">
        <v>0.83</v>
      </c>
      <c r="K17" s="45">
        <v>0.64</v>
      </c>
      <c r="L17" s="45">
        <v>0.73</v>
      </c>
      <c r="M17" s="45">
        <v>0.42</v>
      </c>
      <c r="N17" s="45">
        <v>0.71</v>
      </c>
      <c r="O17" s="45">
        <v>0.2</v>
      </c>
      <c r="P17" s="45">
        <v>0.1</v>
      </c>
      <c r="Q17" s="45">
        <v>0.26</v>
      </c>
      <c r="R17" s="45">
        <v>0.26</v>
      </c>
      <c r="S17" s="45">
        <v>1.29</v>
      </c>
      <c r="T17" s="45">
        <v>2.2400000000000002</v>
      </c>
      <c r="U17" s="45">
        <v>0.2</v>
      </c>
      <c r="V17" s="45">
        <v>0.1</v>
      </c>
      <c r="W17" s="45">
        <v>0.39</v>
      </c>
      <c r="X17" s="45">
        <v>0.12</v>
      </c>
      <c r="Y17" s="45">
        <v>1.98</v>
      </c>
      <c r="Z17" s="45">
        <v>1.76</v>
      </c>
      <c r="AA17" s="45">
        <v>1.1399999999999999</v>
      </c>
      <c r="AB17" s="45">
        <v>2.2999999999999998</v>
      </c>
      <c r="AC17" s="45">
        <v>4.04</v>
      </c>
      <c r="AD17" s="15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470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5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1" t="s">
        <v>237</v>
      </c>
      <c r="E21" s="152" t="s">
        <v>239</v>
      </c>
      <c r="F21" s="152" t="s">
        <v>240</v>
      </c>
      <c r="G21" s="152" t="s">
        <v>241</v>
      </c>
      <c r="H21" s="152" t="s">
        <v>242</v>
      </c>
      <c r="I21" s="152" t="s">
        <v>243</v>
      </c>
      <c r="J21" s="152" t="s">
        <v>244</v>
      </c>
      <c r="K21" s="152" t="s">
        <v>245</v>
      </c>
      <c r="L21" s="152" t="s">
        <v>246</v>
      </c>
      <c r="M21" s="152" t="s">
        <v>247</v>
      </c>
      <c r="N21" s="152" t="s">
        <v>248</v>
      </c>
      <c r="O21" s="152" t="s">
        <v>249</v>
      </c>
      <c r="P21" s="152" t="s">
        <v>250</v>
      </c>
      <c r="Q21" s="152" t="s">
        <v>251</v>
      </c>
      <c r="R21" s="152" t="s">
        <v>252</v>
      </c>
      <c r="S21" s="152" t="s">
        <v>253</v>
      </c>
      <c r="T21" s="152" t="s">
        <v>254</v>
      </c>
      <c r="U21" s="152" t="s">
        <v>255</v>
      </c>
      <c r="V21" s="152" t="s">
        <v>256</v>
      </c>
      <c r="W21" s="152" t="s">
        <v>257</v>
      </c>
      <c r="X21" s="152" t="s">
        <v>258</v>
      </c>
      <c r="Y21" s="152" t="s">
        <v>259</v>
      </c>
      <c r="Z21" s="152" t="s">
        <v>261</v>
      </c>
      <c r="AA21" s="152" t="s">
        <v>262</v>
      </c>
      <c r="AB21" s="152" t="s">
        <v>263</v>
      </c>
      <c r="AC21" s="152" t="s">
        <v>264</v>
      </c>
      <c r="AD21" s="15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287</v>
      </c>
      <c r="F22" s="11" t="s">
        <v>287</v>
      </c>
      <c r="G22" s="11" t="s">
        <v>114</v>
      </c>
      <c r="H22" s="11" t="s">
        <v>287</v>
      </c>
      <c r="I22" s="11" t="s">
        <v>288</v>
      </c>
      <c r="J22" s="11" t="s">
        <v>288</v>
      </c>
      <c r="K22" s="11" t="s">
        <v>114</v>
      </c>
      <c r="L22" s="11" t="s">
        <v>288</v>
      </c>
      <c r="M22" s="11" t="s">
        <v>114</v>
      </c>
      <c r="N22" s="11" t="s">
        <v>114</v>
      </c>
      <c r="O22" s="11" t="s">
        <v>288</v>
      </c>
      <c r="P22" s="11" t="s">
        <v>288</v>
      </c>
      <c r="Q22" s="11" t="s">
        <v>288</v>
      </c>
      <c r="R22" s="11" t="s">
        <v>288</v>
      </c>
      <c r="S22" s="11" t="s">
        <v>288</v>
      </c>
      <c r="T22" s="11" t="s">
        <v>288</v>
      </c>
      <c r="U22" s="11" t="s">
        <v>114</v>
      </c>
      <c r="V22" s="11" t="s">
        <v>114</v>
      </c>
      <c r="W22" s="11" t="s">
        <v>114</v>
      </c>
      <c r="X22" s="11" t="s">
        <v>287</v>
      </c>
      <c r="Y22" s="11" t="s">
        <v>114</v>
      </c>
      <c r="Z22" s="11" t="s">
        <v>288</v>
      </c>
      <c r="AA22" s="11" t="s">
        <v>114</v>
      </c>
      <c r="AB22" s="11" t="s">
        <v>114</v>
      </c>
      <c r="AC22" s="11" t="s">
        <v>114</v>
      </c>
      <c r="AD22" s="15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7.3</v>
      </c>
      <c r="E24" s="148">
        <v>5.88</v>
      </c>
      <c r="F24" s="22">
        <v>7.24</v>
      </c>
      <c r="G24" s="22">
        <v>7.1139999999999999</v>
      </c>
      <c r="H24" s="22">
        <v>7.015427427751221</v>
      </c>
      <c r="I24" s="22">
        <v>7.1</v>
      </c>
      <c r="J24" s="22">
        <v>6.83</v>
      </c>
      <c r="K24" s="22">
        <v>7.476948000000001</v>
      </c>
      <c r="L24" s="22">
        <v>7.46</v>
      </c>
      <c r="M24" s="22">
        <v>6.8000000000000007</v>
      </c>
      <c r="N24" s="22">
        <v>7.2984999999999998</v>
      </c>
      <c r="O24" s="22">
        <v>6.98</v>
      </c>
      <c r="P24" s="22">
        <v>7.1800000000000006</v>
      </c>
      <c r="Q24" s="22">
        <v>6.76</v>
      </c>
      <c r="R24" s="22">
        <v>7.2900000000000009</v>
      </c>
      <c r="S24" s="22">
        <v>7.39</v>
      </c>
      <c r="T24" s="22">
        <v>6.7684999999999995</v>
      </c>
      <c r="U24" s="154">
        <v>6.59</v>
      </c>
      <c r="V24" s="22">
        <v>7.68</v>
      </c>
      <c r="W24" s="22">
        <v>6.98</v>
      </c>
      <c r="X24" s="22">
        <v>7.2499999999999991</v>
      </c>
      <c r="Y24" s="22">
        <v>6.9554000000000009</v>
      </c>
      <c r="Z24" s="22">
        <v>7.04</v>
      </c>
      <c r="AA24" s="22">
        <v>7.2498102808568037</v>
      </c>
      <c r="AB24" s="22">
        <v>6.7210304999999995</v>
      </c>
      <c r="AC24" s="22">
        <v>6.8600000000000012</v>
      </c>
      <c r="AD24" s="15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7.2700000000000005</v>
      </c>
      <c r="E25" s="11">
        <v>6.9</v>
      </c>
      <c r="F25" s="11">
        <v>7.17</v>
      </c>
      <c r="G25" s="11">
        <v>7.2668999999999997</v>
      </c>
      <c r="H25" s="11">
        <v>7.1699027171605048</v>
      </c>
      <c r="I25" s="11">
        <v>6.84</v>
      </c>
      <c r="J25" s="11">
        <v>6.64</v>
      </c>
      <c r="K25" s="11">
        <v>7.4506880000000013</v>
      </c>
      <c r="L25" s="11">
        <v>7.3</v>
      </c>
      <c r="M25" s="11">
        <v>6.98</v>
      </c>
      <c r="N25" s="11">
        <v>7.4413999999999998</v>
      </c>
      <c r="O25" s="11">
        <v>6.88</v>
      </c>
      <c r="P25" s="11">
        <v>7.07</v>
      </c>
      <c r="Q25" s="11">
        <v>6.9599999999999991</v>
      </c>
      <c r="R25" s="11">
        <v>7.5199999999999987</v>
      </c>
      <c r="S25" s="11">
        <v>7.4499999999999993</v>
      </c>
      <c r="T25" s="11">
        <v>6.8029000000000011</v>
      </c>
      <c r="U25" s="155">
        <v>5.88</v>
      </c>
      <c r="V25" s="11">
        <v>7.57</v>
      </c>
      <c r="W25" s="11">
        <v>7.1</v>
      </c>
      <c r="X25" s="11">
        <v>7.35</v>
      </c>
      <c r="Y25" s="11">
        <v>6.7331000000000003</v>
      </c>
      <c r="Z25" s="11">
        <v>6.99</v>
      </c>
      <c r="AA25" s="11">
        <v>6.9808836024068048</v>
      </c>
      <c r="AB25" s="11">
        <v>7.2343176999999992</v>
      </c>
      <c r="AC25" s="11">
        <v>6.65</v>
      </c>
      <c r="AD25" s="15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7.22</v>
      </c>
      <c r="E26" s="11">
        <v>6.34</v>
      </c>
      <c r="F26" s="11">
        <v>7.24</v>
      </c>
      <c r="G26" s="11">
        <v>7.2905999999999995</v>
      </c>
      <c r="H26" s="11">
        <v>7.0237346421190781</v>
      </c>
      <c r="I26" s="11">
        <v>7.15</v>
      </c>
      <c r="J26" s="11">
        <v>6.88</v>
      </c>
      <c r="K26" s="11">
        <v>7.4293119999999995</v>
      </c>
      <c r="L26" s="11">
        <v>7.3</v>
      </c>
      <c r="M26" s="11">
        <v>6.8199999999999994</v>
      </c>
      <c r="N26" s="11">
        <v>7.5068999999999999</v>
      </c>
      <c r="O26" s="11">
        <v>6.94</v>
      </c>
      <c r="P26" s="11">
        <v>7.07</v>
      </c>
      <c r="Q26" s="11">
        <v>7.1399999999999988</v>
      </c>
      <c r="R26" s="11">
        <v>7.19</v>
      </c>
      <c r="S26" s="11">
        <v>7.4900000000000011</v>
      </c>
      <c r="T26" s="11">
        <v>6.8455000000000004</v>
      </c>
      <c r="U26" s="155">
        <v>5.86</v>
      </c>
      <c r="V26" s="11">
        <v>7.580000000000001</v>
      </c>
      <c r="W26" s="11">
        <v>7.01</v>
      </c>
      <c r="X26" s="11">
        <v>7.2900000000000009</v>
      </c>
      <c r="Y26" s="11">
        <v>6.7401</v>
      </c>
      <c r="Z26" s="11">
        <v>6.93</v>
      </c>
      <c r="AA26" s="11">
        <v>7.233143249870305</v>
      </c>
      <c r="AB26" s="11">
        <v>6.7807100000000009</v>
      </c>
      <c r="AC26" s="11">
        <v>6.3</v>
      </c>
      <c r="AD26" s="15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7.28</v>
      </c>
      <c r="E27" s="11">
        <v>6.92</v>
      </c>
      <c r="F27" s="11">
        <v>7.08</v>
      </c>
      <c r="G27" s="11">
        <v>7.1627999999999998</v>
      </c>
      <c r="H27" s="11">
        <v>7.1144749388545012</v>
      </c>
      <c r="I27" s="11">
        <v>7.1</v>
      </c>
      <c r="J27" s="11">
        <v>6.9500000000000011</v>
      </c>
      <c r="K27" s="11">
        <v>7.4728440000000003</v>
      </c>
      <c r="L27" s="11">
        <v>7.23</v>
      </c>
      <c r="M27" s="11">
        <v>6.87</v>
      </c>
      <c r="N27" s="11">
        <v>7.7210000000000001</v>
      </c>
      <c r="O27" s="11">
        <v>6.74</v>
      </c>
      <c r="P27" s="11">
        <v>6.9599999999999991</v>
      </c>
      <c r="Q27" s="11">
        <v>7.12</v>
      </c>
      <c r="R27" s="11">
        <v>7.4900000000000011</v>
      </c>
      <c r="S27" s="11">
        <v>7.5399999999999991</v>
      </c>
      <c r="T27" s="11">
        <v>6.6173999999999999</v>
      </c>
      <c r="U27" s="155">
        <v>6.38</v>
      </c>
      <c r="V27" s="11">
        <v>7.580000000000001</v>
      </c>
      <c r="W27" s="11">
        <v>7.1399999999999988</v>
      </c>
      <c r="X27" s="11">
        <v>7.2499999999999991</v>
      </c>
      <c r="Y27" s="11">
        <v>6.7269999999999994</v>
      </c>
      <c r="Z27" s="149">
        <v>7.46</v>
      </c>
      <c r="AA27" s="11">
        <v>6.8813568487377488</v>
      </c>
      <c r="AB27" s="11">
        <v>7.1012111000000004</v>
      </c>
      <c r="AC27" s="149">
        <v>7.66</v>
      </c>
      <c r="AD27" s="15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7.0855611420114908</v>
      </c>
    </row>
    <row r="28" spans="1:65">
      <c r="A28" s="30"/>
      <c r="B28" s="19">
        <v>1</v>
      </c>
      <c r="C28" s="9">
        <v>5</v>
      </c>
      <c r="D28" s="11">
        <v>7.26</v>
      </c>
      <c r="E28" s="11">
        <v>6.76</v>
      </c>
      <c r="F28" s="11">
        <v>7.23</v>
      </c>
      <c r="G28" s="11">
        <v>7.3830000000000009</v>
      </c>
      <c r="H28" s="11">
        <v>7.1549424877238161</v>
      </c>
      <c r="I28" s="11">
        <v>6.94</v>
      </c>
      <c r="J28" s="11">
        <v>6.8000000000000007</v>
      </c>
      <c r="K28" s="11">
        <v>7.4903400000000007</v>
      </c>
      <c r="L28" s="11">
        <v>7.16</v>
      </c>
      <c r="M28" s="11">
        <v>6.660000000000001</v>
      </c>
      <c r="N28" s="11">
        <v>7.2779999999999996</v>
      </c>
      <c r="O28" s="11">
        <v>7.13</v>
      </c>
      <c r="P28" s="11">
        <v>7.16</v>
      </c>
      <c r="Q28" s="11">
        <v>7.12</v>
      </c>
      <c r="R28" s="11">
        <v>7.32</v>
      </c>
      <c r="S28" s="11">
        <v>7.57</v>
      </c>
      <c r="T28" s="11">
        <v>6.6912000000000003</v>
      </c>
      <c r="U28" s="155">
        <v>6.5599999999999987</v>
      </c>
      <c r="V28" s="11">
        <v>7.35</v>
      </c>
      <c r="W28" s="11">
        <v>6.99</v>
      </c>
      <c r="X28" s="11">
        <v>7.1800000000000006</v>
      </c>
      <c r="Y28" s="11">
        <v>6.9333999999999989</v>
      </c>
      <c r="Z28" s="11">
        <v>7.2</v>
      </c>
      <c r="AA28" s="11">
        <v>6.8195272907017355</v>
      </c>
      <c r="AB28" s="11">
        <v>7.0060856000000005</v>
      </c>
      <c r="AC28" s="11">
        <v>6.54</v>
      </c>
      <c r="AD28" s="15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7.26</v>
      </c>
      <c r="E29" s="11">
        <v>6.5099999999999989</v>
      </c>
      <c r="F29" s="11">
        <v>7.24</v>
      </c>
      <c r="G29" s="11">
        <v>7.1262000000000008</v>
      </c>
      <c r="H29" s="11">
        <v>7.1717569676652202</v>
      </c>
      <c r="I29" s="11">
        <v>7.2499999999999991</v>
      </c>
      <c r="J29" s="11">
        <v>6.84</v>
      </c>
      <c r="K29" s="11">
        <v>7.480836</v>
      </c>
      <c r="L29" s="11">
        <v>7.1099999999999994</v>
      </c>
      <c r="M29" s="11">
        <v>6.6199999999999992</v>
      </c>
      <c r="N29" s="11">
        <v>7.6</v>
      </c>
      <c r="O29" s="11">
        <v>6.81</v>
      </c>
      <c r="P29" s="11">
        <v>7.02</v>
      </c>
      <c r="Q29" s="11">
        <v>7.03</v>
      </c>
      <c r="R29" s="11">
        <v>7.21</v>
      </c>
      <c r="S29" s="11">
        <v>7.48</v>
      </c>
      <c r="T29" s="11">
        <v>6.7144999999999992</v>
      </c>
      <c r="U29" s="155">
        <v>5.85</v>
      </c>
      <c r="V29" s="11">
        <v>7.42</v>
      </c>
      <c r="W29" s="11">
        <v>6.99</v>
      </c>
      <c r="X29" s="11">
        <v>7.1399999999999988</v>
      </c>
      <c r="Y29" s="11">
        <v>6.8209999999999997</v>
      </c>
      <c r="Z29" s="11">
        <v>6.93</v>
      </c>
      <c r="AA29" s="11">
        <v>6.9673927993712246</v>
      </c>
      <c r="AB29" s="11">
        <v>6.6938177999999997</v>
      </c>
      <c r="AC29" s="11">
        <v>6.7099999999999991</v>
      </c>
      <c r="AD29" s="15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7.2649999999999997</v>
      </c>
      <c r="E30" s="23">
        <v>6.5516666666666659</v>
      </c>
      <c r="F30" s="23">
        <v>7.1999999999999993</v>
      </c>
      <c r="G30" s="23">
        <v>7.2239166666666677</v>
      </c>
      <c r="H30" s="23">
        <v>7.1083731968790564</v>
      </c>
      <c r="I30" s="23">
        <v>7.0633333333333326</v>
      </c>
      <c r="J30" s="23">
        <v>6.8233333333333333</v>
      </c>
      <c r="K30" s="23">
        <v>7.4668280000000022</v>
      </c>
      <c r="L30" s="23">
        <v>7.2600000000000007</v>
      </c>
      <c r="M30" s="23">
        <v>6.791666666666667</v>
      </c>
      <c r="N30" s="23">
        <v>7.4743000000000004</v>
      </c>
      <c r="O30" s="23">
        <v>6.913333333333334</v>
      </c>
      <c r="P30" s="23">
        <v>7.0766666666666653</v>
      </c>
      <c r="Q30" s="23">
        <v>7.0216666666666674</v>
      </c>
      <c r="R30" s="23">
        <v>7.3366666666666669</v>
      </c>
      <c r="S30" s="23">
        <v>7.4866666666666672</v>
      </c>
      <c r="T30" s="23">
        <v>6.7400000000000011</v>
      </c>
      <c r="U30" s="23">
        <v>6.1866666666666665</v>
      </c>
      <c r="V30" s="23">
        <v>7.5300000000000011</v>
      </c>
      <c r="W30" s="23">
        <v>7.0350000000000001</v>
      </c>
      <c r="X30" s="23">
        <v>7.2433333333333332</v>
      </c>
      <c r="Y30" s="23">
        <v>6.8183333333333325</v>
      </c>
      <c r="Z30" s="23">
        <v>7.0916666666666677</v>
      </c>
      <c r="AA30" s="23">
        <v>7.0220190119907713</v>
      </c>
      <c r="AB30" s="23">
        <v>6.9228621166666668</v>
      </c>
      <c r="AC30" s="23">
        <v>6.786666666666668</v>
      </c>
      <c r="AD30" s="15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7.2650000000000006</v>
      </c>
      <c r="E31" s="11">
        <v>6.6349999999999998</v>
      </c>
      <c r="F31" s="11">
        <v>7.2350000000000003</v>
      </c>
      <c r="G31" s="11">
        <v>7.2148500000000002</v>
      </c>
      <c r="H31" s="11">
        <v>7.1347087132891591</v>
      </c>
      <c r="I31" s="11">
        <v>7.1</v>
      </c>
      <c r="J31" s="11">
        <v>6.835</v>
      </c>
      <c r="K31" s="11">
        <v>7.4748960000000011</v>
      </c>
      <c r="L31" s="11">
        <v>7.2650000000000006</v>
      </c>
      <c r="M31" s="11">
        <v>6.8100000000000005</v>
      </c>
      <c r="N31" s="11">
        <v>7.4741499999999998</v>
      </c>
      <c r="O31" s="11">
        <v>6.91</v>
      </c>
      <c r="P31" s="11">
        <v>7.07</v>
      </c>
      <c r="Q31" s="11">
        <v>7.0750000000000002</v>
      </c>
      <c r="R31" s="11">
        <v>7.3050000000000006</v>
      </c>
      <c r="S31" s="11">
        <v>7.4850000000000012</v>
      </c>
      <c r="T31" s="11">
        <v>6.7414999999999994</v>
      </c>
      <c r="U31" s="11">
        <v>6.13</v>
      </c>
      <c r="V31" s="11">
        <v>7.5750000000000011</v>
      </c>
      <c r="W31" s="11">
        <v>7</v>
      </c>
      <c r="X31" s="11">
        <v>7.2499999999999991</v>
      </c>
      <c r="Y31" s="11">
        <v>6.7805499999999999</v>
      </c>
      <c r="Z31" s="11">
        <v>7.0150000000000006</v>
      </c>
      <c r="AA31" s="11">
        <v>6.9741382008890147</v>
      </c>
      <c r="AB31" s="11">
        <v>6.8933978000000007</v>
      </c>
      <c r="AC31" s="11">
        <v>6.68</v>
      </c>
      <c r="AD31" s="15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2.6645825188948553E-2</v>
      </c>
      <c r="E32" s="24">
        <v>0.39952054598814657</v>
      </c>
      <c r="F32" s="24">
        <v>6.4807406984078691E-2</v>
      </c>
      <c r="G32" s="24">
        <v>0.10674006589217885</v>
      </c>
      <c r="H32" s="24">
        <v>7.1849725567575531E-2</v>
      </c>
      <c r="I32" s="24">
        <v>0.14841383583300646</v>
      </c>
      <c r="J32" s="24">
        <v>0.1036661307596012</v>
      </c>
      <c r="K32" s="24">
        <v>2.2607939844223109E-2</v>
      </c>
      <c r="L32" s="24">
        <v>0.12377398757412648</v>
      </c>
      <c r="M32" s="24">
        <v>0.13362883920272112</v>
      </c>
      <c r="N32" s="24">
        <v>0.17218936087923678</v>
      </c>
      <c r="O32" s="24">
        <v>0.13706446172026751</v>
      </c>
      <c r="P32" s="24">
        <v>8.3106357558653393E-2</v>
      </c>
      <c r="Q32" s="24">
        <v>0.1453845475511984</v>
      </c>
      <c r="R32" s="24">
        <v>0.13937957765277736</v>
      </c>
      <c r="S32" s="24">
        <v>6.4083279150389E-2</v>
      </c>
      <c r="T32" s="24">
        <v>8.2415241308874662E-2</v>
      </c>
      <c r="U32" s="24">
        <v>0.36153376974587931</v>
      </c>
      <c r="V32" s="24">
        <v>0.12132600710482504</v>
      </c>
      <c r="W32" s="24">
        <v>6.7749538743816728E-2</v>
      </c>
      <c r="X32" s="24">
        <v>7.527726527090832E-2</v>
      </c>
      <c r="Y32" s="24">
        <v>0.10369346491783693</v>
      </c>
      <c r="Z32" s="24">
        <v>0.20624419183741077</v>
      </c>
      <c r="AA32" s="24">
        <v>0.17995954677661538</v>
      </c>
      <c r="AB32" s="24">
        <v>0.22322348137239872</v>
      </c>
      <c r="AC32" s="24">
        <v>0.46697608789601508</v>
      </c>
      <c r="AD32" s="210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56"/>
    </row>
    <row r="33" spans="1:65">
      <c r="A33" s="30"/>
      <c r="B33" s="3" t="s">
        <v>86</v>
      </c>
      <c r="C33" s="29"/>
      <c r="D33" s="13">
        <v>3.6676978924911978E-3</v>
      </c>
      <c r="E33" s="13">
        <v>6.0979986668249296E-2</v>
      </c>
      <c r="F33" s="13">
        <v>9.0010287477887089E-3</v>
      </c>
      <c r="G33" s="13">
        <v>1.4775927079102358E-2</v>
      </c>
      <c r="H33" s="13">
        <v>1.0107759339242526E-2</v>
      </c>
      <c r="I33" s="13">
        <v>2.1011869159934849E-2</v>
      </c>
      <c r="J33" s="13">
        <v>1.5192886774733932E-2</v>
      </c>
      <c r="K33" s="13">
        <v>3.0277836645256997E-3</v>
      </c>
      <c r="L33" s="13">
        <v>1.7048758619025686E-2</v>
      </c>
      <c r="M33" s="13">
        <v>1.967541190714912E-2</v>
      </c>
      <c r="N33" s="13">
        <v>2.3037523363958735E-2</v>
      </c>
      <c r="O33" s="13">
        <v>1.98261034310898E-2</v>
      </c>
      <c r="P33" s="13">
        <v>1.1743715151952907E-2</v>
      </c>
      <c r="Q33" s="13">
        <v>2.0705133759961792E-2</v>
      </c>
      <c r="R33" s="13">
        <v>1.8997670738679331E-2</v>
      </c>
      <c r="S33" s="13">
        <v>8.5596543834001327E-3</v>
      </c>
      <c r="T33" s="13">
        <v>1.222778060962532E-2</v>
      </c>
      <c r="U33" s="13">
        <v>5.8437570540821007E-2</v>
      </c>
      <c r="V33" s="13">
        <v>1.6112351541145421E-2</v>
      </c>
      <c r="W33" s="13">
        <v>9.6303537660009566E-3</v>
      </c>
      <c r="X33" s="13">
        <v>1.0392627510939943E-2</v>
      </c>
      <c r="Y33" s="13">
        <v>1.5208036898240568E-2</v>
      </c>
      <c r="Z33" s="13">
        <v>2.908261224499329E-2</v>
      </c>
      <c r="AA33" s="13">
        <v>2.5627892272766163E-2</v>
      </c>
      <c r="AB33" s="13">
        <v>3.2244392219656116E-2</v>
      </c>
      <c r="AC33" s="13">
        <v>6.8807871497448186E-2</v>
      </c>
      <c r="AD33" s="15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2.532457971812363E-2</v>
      </c>
      <c r="E34" s="13">
        <v>-7.5349639166794269E-2</v>
      </c>
      <c r="F34" s="13">
        <v>1.6150994352441828E-2</v>
      </c>
      <c r="G34" s="13">
        <v>1.9526403326737718E-2</v>
      </c>
      <c r="H34" s="13">
        <v>3.2195128106804471E-3</v>
      </c>
      <c r="I34" s="13">
        <v>-3.1370569292481498E-3</v>
      </c>
      <c r="J34" s="13">
        <v>-3.7008756740996018E-2</v>
      </c>
      <c r="K34" s="13">
        <v>5.3808985674813403E-2</v>
      </c>
      <c r="L34" s="13">
        <v>2.4618919305378961E-2</v>
      </c>
      <c r="M34" s="13">
        <v>-4.1477939355046067E-2</v>
      </c>
      <c r="N34" s="13">
        <v>5.4863524595619051E-2</v>
      </c>
      <c r="O34" s="13">
        <v>-2.4306869311590429E-2</v>
      </c>
      <c r="P34" s="13">
        <v>-1.2552958285955151E-3</v>
      </c>
      <c r="Q34" s="13">
        <v>-9.0175603687875361E-3</v>
      </c>
      <c r="R34" s="13">
        <v>3.5439045634131805E-2</v>
      </c>
      <c r="S34" s="13">
        <v>5.6608858016474306E-2</v>
      </c>
      <c r="T34" s="13">
        <v>-4.8769763620075124E-2</v>
      </c>
      <c r="U34" s="13">
        <v>-0.12686284929716107</v>
      </c>
      <c r="V34" s="13">
        <v>6.272458159359573E-2</v>
      </c>
      <c r="W34" s="13">
        <v>-7.1357992681349014E-3</v>
      </c>
      <c r="X34" s="13">
        <v>2.2266717929563029E-2</v>
      </c>
      <c r="Y34" s="13">
        <v>-3.7714417153740909E-2</v>
      </c>
      <c r="Z34" s="13">
        <v>8.6168540963904583E-4</v>
      </c>
      <c r="AA34" s="13">
        <v>-8.9678331394202893E-3</v>
      </c>
      <c r="AB34" s="13">
        <v>-2.2962052275599443E-2</v>
      </c>
      <c r="AC34" s="13">
        <v>-4.2183599767790736E-2</v>
      </c>
      <c r="AD34" s="15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0.68</v>
      </c>
      <c r="E35" s="45">
        <v>1.82</v>
      </c>
      <c r="F35" s="45">
        <v>0.46</v>
      </c>
      <c r="G35" s="45">
        <v>0.54</v>
      </c>
      <c r="H35" s="45">
        <v>0.13</v>
      </c>
      <c r="I35" s="45">
        <v>0.02</v>
      </c>
      <c r="J35" s="45">
        <v>0.86</v>
      </c>
      <c r="K35" s="45">
        <v>1.39</v>
      </c>
      <c r="L35" s="45">
        <v>0.67</v>
      </c>
      <c r="M35" s="45">
        <v>0.97</v>
      </c>
      <c r="N35" s="45">
        <v>1.42</v>
      </c>
      <c r="O35" s="45">
        <v>0.55000000000000004</v>
      </c>
      <c r="P35" s="45">
        <v>0.02</v>
      </c>
      <c r="Q35" s="45">
        <v>0.17</v>
      </c>
      <c r="R35" s="45">
        <v>0.93</v>
      </c>
      <c r="S35" s="45">
        <v>1.46</v>
      </c>
      <c r="T35" s="45">
        <v>1.1599999999999999</v>
      </c>
      <c r="U35" s="45">
        <v>3.09</v>
      </c>
      <c r="V35" s="45">
        <v>1.61</v>
      </c>
      <c r="W35" s="45">
        <v>0.12</v>
      </c>
      <c r="X35" s="45">
        <v>0.61</v>
      </c>
      <c r="Y35" s="45">
        <v>0.88</v>
      </c>
      <c r="Z35" s="45">
        <v>0.08</v>
      </c>
      <c r="AA35" s="45">
        <v>0.17</v>
      </c>
      <c r="AB35" s="45">
        <v>0.52</v>
      </c>
      <c r="AC35" s="45">
        <v>0.99</v>
      </c>
      <c r="AD35" s="15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471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5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1" t="s">
        <v>237</v>
      </c>
      <c r="E39" s="152" t="s">
        <v>239</v>
      </c>
      <c r="F39" s="152" t="s">
        <v>240</v>
      </c>
      <c r="G39" s="152" t="s">
        <v>241</v>
      </c>
      <c r="H39" s="152" t="s">
        <v>242</v>
      </c>
      <c r="I39" s="152" t="s">
        <v>243</v>
      </c>
      <c r="J39" s="152" t="s">
        <v>244</v>
      </c>
      <c r="K39" s="152" t="s">
        <v>246</v>
      </c>
      <c r="L39" s="152" t="s">
        <v>247</v>
      </c>
      <c r="M39" s="152" t="s">
        <v>248</v>
      </c>
      <c r="N39" s="152" t="s">
        <v>249</v>
      </c>
      <c r="O39" s="152" t="s">
        <v>250</v>
      </c>
      <c r="P39" s="152" t="s">
        <v>251</v>
      </c>
      <c r="Q39" s="152" t="s">
        <v>252</v>
      </c>
      <c r="R39" s="152" t="s">
        <v>253</v>
      </c>
      <c r="S39" s="152" t="s">
        <v>254</v>
      </c>
      <c r="T39" s="152" t="s">
        <v>255</v>
      </c>
      <c r="U39" s="152" t="s">
        <v>256</v>
      </c>
      <c r="V39" s="152" t="s">
        <v>257</v>
      </c>
      <c r="W39" s="152" t="s">
        <v>258</v>
      </c>
      <c r="X39" s="152" t="s">
        <v>259</v>
      </c>
      <c r="Y39" s="152" t="s">
        <v>261</v>
      </c>
      <c r="Z39" s="152" t="s">
        <v>262</v>
      </c>
      <c r="AA39" s="152" t="s">
        <v>263</v>
      </c>
      <c r="AB39" s="152" t="s">
        <v>264</v>
      </c>
      <c r="AC39" s="15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114</v>
      </c>
      <c r="E40" s="11" t="s">
        <v>287</v>
      </c>
      <c r="F40" s="11" t="s">
        <v>287</v>
      </c>
      <c r="G40" s="11" t="s">
        <v>287</v>
      </c>
      <c r="H40" s="11" t="s">
        <v>287</v>
      </c>
      <c r="I40" s="11" t="s">
        <v>288</v>
      </c>
      <c r="J40" s="11" t="s">
        <v>288</v>
      </c>
      <c r="K40" s="11" t="s">
        <v>288</v>
      </c>
      <c r="L40" s="11" t="s">
        <v>287</v>
      </c>
      <c r="M40" s="11" t="s">
        <v>114</v>
      </c>
      <c r="N40" s="11" t="s">
        <v>288</v>
      </c>
      <c r="O40" s="11" t="s">
        <v>288</v>
      </c>
      <c r="P40" s="11" t="s">
        <v>288</v>
      </c>
      <c r="Q40" s="11" t="s">
        <v>288</v>
      </c>
      <c r="R40" s="11" t="s">
        <v>288</v>
      </c>
      <c r="S40" s="11" t="s">
        <v>288</v>
      </c>
      <c r="T40" s="11" t="s">
        <v>287</v>
      </c>
      <c r="U40" s="11" t="s">
        <v>287</v>
      </c>
      <c r="V40" s="11" t="s">
        <v>114</v>
      </c>
      <c r="W40" s="11" t="s">
        <v>288</v>
      </c>
      <c r="X40" s="11" t="s">
        <v>114</v>
      </c>
      <c r="Y40" s="11" t="s">
        <v>288</v>
      </c>
      <c r="Z40" s="11" t="s">
        <v>114</v>
      </c>
      <c r="AA40" s="11" t="s">
        <v>114</v>
      </c>
      <c r="AB40" s="11" t="s">
        <v>287</v>
      </c>
      <c r="AC40" s="15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15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5">
        <v>898</v>
      </c>
      <c r="E42" s="225">
        <v>922.5</v>
      </c>
      <c r="F42" s="226">
        <v>522</v>
      </c>
      <c r="G42" s="225">
        <v>893.5</v>
      </c>
      <c r="H42" s="225">
        <v>863.32568323057171</v>
      </c>
      <c r="I42" s="225">
        <v>762</v>
      </c>
      <c r="J42" s="225">
        <v>900</v>
      </c>
      <c r="K42" s="225">
        <v>864</v>
      </c>
      <c r="L42" s="225">
        <v>900</v>
      </c>
      <c r="M42" s="225">
        <v>855</v>
      </c>
      <c r="N42" s="225">
        <v>899</v>
      </c>
      <c r="O42" s="225">
        <v>916</v>
      </c>
      <c r="P42" s="225">
        <v>835</v>
      </c>
      <c r="Q42" s="225">
        <v>925</v>
      </c>
      <c r="R42" s="225">
        <v>949</v>
      </c>
      <c r="S42" s="225">
        <v>859</v>
      </c>
      <c r="T42" s="225">
        <v>924</v>
      </c>
      <c r="U42" s="225">
        <v>892</v>
      </c>
      <c r="V42" s="226">
        <v>709.8</v>
      </c>
      <c r="W42" s="225">
        <v>842</v>
      </c>
      <c r="X42" s="226">
        <v>800.68470000000002</v>
      </c>
      <c r="Y42" s="225">
        <v>875</v>
      </c>
      <c r="Z42" s="225">
        <v>865.18716199452751</v>
      </c>
      <c r="AA42" s="225">
        <v>847.88400000000001</v>
      </c>
      <c r="AB42" s="225">
        <v>911</v>
      </c>
      <c r="AC42" s="227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9">
        <v>1</v>
      </c>
    </row>
    <row r="43" spans="1:65">
      <c r="A43" s="30"/>
      <c r="B43" s="19">
        <v>1</v>
      </c>
      <c r="C43" s="9">
        <v>2</v>
      </c>
      <c r="D43" s="230">
        <v>887</v>
      </c>
      <c r="E43" s="230">
        <v>932</v>
      </c>
      <c r="F43" s="231">
        <v>525</v>
      </c>
      <c r="G43" s="230">
        <v>891.3</v>
      </c>
      <c r="H43" s="230">
        <v>857.41075430598039</v>
      </c>
      <c r="I43" s="230">
        <v>773</v>
      </c>
      <c r="J43" s="230">
        <v>923</v>
      </c>
      <c r="K43" s="230">
        <v>867</v>
      </c>
      <c r="L43" s="230">
        <v>900</v>
      </c>
      <c r="M43" s="230">
        <v>870</v>
      </c>
      <c r="N43" s="230">
        <v>908</v>
      </c>
      <c r="O43" s="230">
        <v>917</v>
      </c>
      <c r="P43" s="230">
        <v>852</v>
      </c>
      <c r="Q43" s="230">
        <v>944</v>
      </c>
      <c r="R43" s="230">
        <v>948</v>
      </c>
      <c r="S43" s="230">
        <v>868.7</v>
      </c>
      <c r="T43" s="230">
        <v>945</v>
      </c>
      <c r="U43" s="230">
        <v>859</v>
      </c>
      <c r="V43" s="231">
        <v>708.6</v>
      </c>
      <c r="W43" s="230">
        <v>838</v>
      </c>
      <c r="X43" s="231">
        <v>696.76580000000001</v>
      </c>
      <c r="Y43" s="230">
        <v>857</v>
      </c>
      <c r="Z43" s="230">
        <v>819.91736996122791</v>
      </c>
      <c r="AA43" s="230">
        <v>796.43</v>
      </c>
      <c r="AB43" s="230">
        <v>903</v>
      </c>
      <c r="AC43" s="227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9">
        <v>13</v>
      </c>
    </row>
    <row r="44" spans="1:65">
      <c r="A44" s="30"/>
      <c r="B44" s="19">
        <v>1</v>
      </c>
      <c r="C44" s="9">
        <v>3</v>
      </c>
      <c r="D44" s="230">
        <v>891</v>
      </c>
      <c r="E44" s="230">
        <v>921.6</v>
      </c>
      <c r="F44" s="231">
        <v>560</v>
      </c>
      <c r="G44" s="230">
        <v>903.6</v>
      </c>
      <c r="H44" s="230">
        <v>856.01991701944598</v>
      </c>
      <c r="I44" s="230">
        <v>805</v>
      </c>
      <c r="J44" s="230">
        <v>945</v>
      </c>
      <c r="K44" s="230">
        <v>882</v>
      </c>
      <c r="L44" s="230">
        <v>909</v>
      </c>
      <c r="M44" s="230">
        <v>877</v>
      </c>
      <c r="N44" s="230">
        <v>893</v>
      </c>
      <c r="O44" s="230">
        <v>919</v>
      </c>
      <c r="P44" s="230">
        <v>879</v>
      </c>
      <c r="Q44" s="230">
        <v>917</v>
      </c>
      <c r="R44" s="230">
        <v>958</v>
      </c>
      <c r="S44" s="230">
        <v>860.5</v>
      </c>
      <c r="T44" s="230">
        <v>922</v>
      </c>
      <c r="U44" s="232">
        <v>600</v>
      </c>
      <c r="V44" s="231">
        <v>728.8</v>
      </c>
      <c r="W44" s="230">
        <v>833</v>
      </c>
      <c r="X44" s="231">
        <v>690.93050000000005</v>
      </c>
      <c r="Y44" s="230">
        <v>865</v>
      </c>
      <c r="Z44" s="230">
        <v>869.04335948769972</v>
      </c>
      <c r="AA44" s="230">
        <v>758.97500000000002</v>
      </c>
      <c r="AB44" s="230">
        <v>938</v>
      </c>
      <c r="AC44" s="227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9">
        <v>16</v>
      </c>
    </row>
    <row r="45" spans="1:65">
      <c r="A45" s="30"/>
      <c r="B45" s="19">
        <v>1</v>
      </c>
      <c r="C45" s="9">
        <v>4</v>
      </c>
      <c r="D45" s="230">
        <v>901</v>
      </c>
      <c r="E45" s="230">
        <v>938.9</v>
      </c>
      <c r="F45" s="231">
        <v>488</v>
      </c>
      <c r="G45" s="230">
        <v>874.9</v>
      </c>
      <c r="H45" s="230">
        <v>858.50153531134356</v>
      </c>
      <c r="I45" s="230">
        <v>789</v>
      </c>
      <c r="J45" s="230">
        <v>936</v>
      </c>
      <c r="K45" s="230">
        <v>877</v>
      </c>
      <c r="L45" s="230">
        <v>906</v>
      </c>
      <c r="M45" s="230">
        <v>902</v>
      </c>
      <c r="N45" s="230">
        <v>860</v>
      </c>
      <c r="O45" s="230">
        <v>904</v>
      </c>
      <c r="P45" s="230">
        <v>869</v>
      </c>
      <c r="Q45" s="230">
        <v>948</v>
      </c>
      <c r="R45" s="230">
        <v>958</v>
      </c>
      <c r="S45" s="230">
        <v>819.3</v>
      </c>
      <c r="T45" s="230">
        <v>922</v>
      </c>
      <c r="U45" s="230">
        <v>885</v>
      </c>
      <c r="V45" s="231">
        <v>701.1</v>
      </c>
      <c r="W45" s="230">
        <v>847</v>
      </c>
      <c r="X45" s="231">
        <v>755.44949999999994</v>
      </c>
      <c r="Y45" s="230">
        <v>904</v>
      </c>
      <c r="Z45" s="230">
        <v>832.55634553439847</v>
      </c>
      <c r="AA45" s="230">
        <v>790.48099999999999</v>
      </c>
      <c r="AB45" s="230">
        <v>955</v>
      </c>
      <c r="AC45" s="227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9">
        <v>883.72574157310885</v>
      </c>
    </row>
    <row r="46" spans="1:65">
      <c r="A46" s="30"/>
      <c r="B46" s="19">
        <v>1</v>
      </c>
      <c r="C46" s="9">
        <v>5</v>
      </c>
      <c r="D46" s="230">
        <v>898</v>
      </c>
      <c r="E46" s="230">
        <v>922.5</v>
      </c>
      <c r="F46" s="231">
        <v>501.99999999999994</v>
      </c>
      <c r="G46" s="230">
        <v>894.1</v>
      </c>
      <c r="H46" s="230">
        <v>876.21814803267614</v>
      </c>
      <c r="I46" s="230">
        <v>768</v>
      </c>
      <c r="J46" s="230">
        <v>901</v>
      </c>
      <c r="K46" s="230">
        <v>852</v>
      </c>
      <c r="L46" s="230">
        <v>898</v>
      </c>
      <c r="M46" s="230">
        <v>857</v>
      </c>
      <c r="N46" s="230">
        <v>912</v>
      </c>
      <c r="O46" s="230">
        <v>921</v>
      </c>
      <c r="P46" s="230">
        <v>871</v>
      </c>
      <c r="Q46" s="230">
        <v>934</v>
      </c>
      <c r="R46" s="230">
        <v>971</v>
      </c>
      <c r="S46" s="230">
        <v>833.9</v>
      </c>
      <c r="T46" s="230">
        <v>947</v>
      </c>
      <c r="U46" s="230">
        <v>911</v>
      </c>
      <c r="V46" s="231">
        <v>715.9</v>
      </c>
      <c r="W46" s="230">
        <v>837</v>
      </c>
      <c r="X46" s="231">
        <v>800.24699999999996</v>
      </c>
      <c r="Y46" s="230">
        <v>887</v>
      </c>
      <c r="Z46" s="230">
        <v>837.83023605307005</v>
      </c>
      <c r="AA46" s="230">
        <v>821.02200000000005</v>
      </c>
      <c r="AB46" s="230">
        <v>897</v>
      </c>
      <c r="AC46" s="227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9">
        <v>15</v>
      </c>
    </row>
    <row r="47" spans="1:65">
      <c r="A47" s="30"/>
      <c r="B47" s="19">
        <v>1</v>
      </c>
      <c r="C47" s="9">
        <v>6</v>
      </c>
      <c r="D47" s="230">
        <v>898</v>
      </c>
      <c r="E47" s="230">
        <v>917.6</v>
      </c>
      <c r="F47" s="231">
        <v>518</v>
      </c>
      <c r="G47" s="230">
        <v>886.3</v>
      </c>
      <c r="H47" s="230">
        <v>855.17949503262457</v>
      </c>
      <c r="I47" s="230">
        <v>809</v>
      </c>
      <c r="J47" s="230">
        <v>938</v>
      </c>
      <c r="K47" s="230">
        <v>867</v>
      </c>
      <c r="L47" s="230">
        <v>917</v>
      </c>
      <c r="M47" s="230">
        <v>878</v>
      </c>
      <c r="N47" s="230">
        <v>874</v>
      </c>
      <c r="O47" s="230">
        <v>913</v>
      </c>
      <c r="P47" s="230">
        <v>862</v>
      </c>
      <c r="Q47" s="230">
        <v>916</v>
      </c>
      <c r="R47" s="230">
        <v>955</v>
      </c>
      <c r="S47" s="230">
        <v>845.8</v>
      </c>
      <c r="T47" s="230">
        <v>934</v>
      </c>
      <c r="U47" s="230">
        <v>891</v>
      </c>
      <c r="V47" s="231">
        <v>708.6</v>
      </c>
      <c r="W47" s="230">
        <v>841</v>
      </c>
      <c r="X47" s="231">
        <v>661.57420000000002</v>
      </c>
      <c r="Y47" s="230">
        <v>846</v>
      </c>
      <c r="Z47" s="230">
        <v>870.22088168680557</v>
      </c>
      <c r="AA47" s="230">
        <v>803.995</v>
      </c>
      <c r="AB47" s="230">
        <v>963</v>
      </c>
      <c r="AC47" s="227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33"/>
    </row>
    <row r="48" spans="1:65">
      <c r="A48" s="30"/>
      <c r="B48" s="20" t="s">
        <v>272</v>
      </c>
      <c r="C48" s="12"/>
      <c r="D48" s="234">
        <v>895.5</v>
      </c>
      <c r="E48" s="234">
        <v>925.85</v>
      </c>
      <c r="F48" s="234">
        <v>519.16666666666663</v>
      </c>
      <c r="G48" s="234">
        <v>890.61666666666679</v>
      </c>
      <c r="H48" s="234">
        <v>861.10925548877367</v>
      </c>
      <c r="I48" s="234">
        <v>784.33333333333337</v>
      </c>
      <c r="J48" s="234">
        <v>923.83333333333337</v>
      </c>
      <c r="K48" s="234">
        <v>868.16666666666663</v>
      </c>
      <c r="L48" s="234">
        <v>905</v>
      </c>
      <c r="M48" s="234">
        <v>873.16666666666663</v>
      </c>
      <c r="N48" s="234">
        <v>891</v>
      </c>
      <c r="O48" s="234">
        <v>915</v>
      </c>
      <c r="P48" s="234">
        <v>861.33333333333337</v>
      </c>
      <c r="Q48" s="234">
        <v>930.66666666666663</v>
      </c>
      <c r="R48" s="234">
        <v>956.5</v>
      </c>
      <c r="S48" s="234">
        <v>847.86666666666667</v>
      </c>
      <c r="T48" s="234">
        <v>932.33333333333337</v>
      </c>
      <c r="U48" s="234">
        <v>839.66666666666663</v>
      </c>
      <c r="V48" s="234">
        <v>712.13333333333333</v>
      </c>
      <c r="W48" s="234">
        <v>839.66666666666663</v>
      </c>
      <c r="X48" s="234">
        <v>734.27528333333339</v>
      </c>
      <c r="Y48" s="234">
        <v>872.33333333333337</v>
      </c>
      <c r="Z48" s="234">
        <v>849.12589245295476</v>
      </c>
      <c r="AA48" s="234">
        <v>803.13116666666656</v>
      </c>
      <c r="AB48" s="234">
        <v>927.83333333333337</v>
      </c>
      <c r="AC48" s="227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33"/>
    </row>
    <row r="49" spans="1:65">
      <c r="A49" s="30"/>
      <c r="B49" s="3" t="s">
        <v>273</v>
      </c>
      <c r="C49" s="29"/>
      <c r="D49" s="230">
        <v>898</v>
      </c>
      <c r="E49" s="230">
        <v>922.5</v>
      </c>
      <c r="F49" s="230">
        <v>520</v>
      </c>
      <c r="G49" s="230">
        <v>892.4</v>
      </c>
      <c r="H49" s="230">
        <v>857.95614480866197</v>
      </c>
      <c r="I49" s="230">
        <v>781</v>
      </c>
      <c r="J49" s="230">
        <v>929.5</v>
      </c>
      <c r="K49" s="230">
        <v>867</v>
      </c>
      <c r="L49" s="230">
        <v>903</v>
      </c>
      <c r="M49" s="230">
        <v>873.5</v>
      </c>
      <c r="N49" s="230">
        <v>896</v>
      </c>
      <c r="O49" s="230">
        <v>916.5</v>
      </c>
      <c r="P49" s="230">
        <v>865.5</v>
      </c>
      <c r="Q49" s="230">
        <v>929.5</v>
      </c>
      <c r="R49" s="230">
        <v>956.5</v>
      </c>
      <c r="S49" s="230">
        <v>852.4</v>
      </c>
      <c r="T49" s="230">
        <v>929</v>
      </c>
      <c r="U49" s="230">
        <v>888</v>
      </c>
      <c r="V49" s="230">
        <v>709.2</v>
      </c>
      <c r="W49" s="230">
        <v>839.5</v>
      </c>
      <c r="X49" s="230">
        <v>726.10764999999992</v>
      </c>
      <c r="Y49" s="230">
        <v>870</v>
      </c>
      <c r="Z49" s="230">
        <v>851.50869902379873</v>
      </c>
      <c r="AA49" s="230">
        <v>800.21249999999998</v>
      </c>
      <c r="AB49" s="230">
        <v>924.5</v>
      </c>
      <c r="AC49" s="227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33"/>
    </row>
    <row r="50" spans="1:65">
      <c r="A50" s="30"/>
      <c r="B50" s="3" t="s">
        <v>274</v>
      </c>
      <c r="C50" s="29"/>
      <c r="D50" s="230">
        <v>5.3197744313081543</v>
      </c>
      <c r="E50" s="230">
        <v>7.9585802754008688</v>
      </c>
      <c r="F50" s="230">
        <v>24.400136611639432</v>
      </c>
      <c r="G50" s="230">
        <v>9.5407372181958259</v>
      </c>
      <c r="H50" s="230">
        <v>7.9338984929653753</v>
      </c>
      <c r="I50" s="230">
        <v>19.755168100187522</v>
      </c>
      <c r="J50" s="230">
        <v>19.425927691275561</v>
      </c>
      <c r="K50" s="230">
        <v>10.496030995889193</v>
      </c>
      <c r="L50" s="230">
        <v>7.2111025509279782</v>
      </c>
      <c r="M50" s="230">
        <v>17.151287609583914</v>
      </c>
      <c r="N50" s="230">
        <v>20.238577025077628</v>
      </c>
      <c r="O50" s="230">
        <v>6.0332412515993425</v>
      </c>
      <c r="P50" s="230">
        <v>15.781846110853653</v>
      </c>
      <c r="Q50" s="230">
        <v>13.589211407093005</v>
      </c>
      <c r="R50" s="230">
        <v>8.3126409762481615</v>
      </c>
      <c r="S50" s="230">
        <v>18.617053114461154</v>
      </c>
      <c r="T50" s="230">
        <v>11.500724614852173</v>
      </c>
      <c r="U50" s="230">
        <v>118.60129285411101</v>
      </c>
      <c r="V50" s="230">
        <v>9.4245777977937149</v>
      </c>
      <c r="W50" s="230">
        <v>4.8027769744874336</v>
      </c>
      <c r="X50" s="230">
        <v>59.63556753043995</v>
      </c>
      <c r="Y50" s="230">
        <v>21.011108173217959</v>
      </c>
      <c r="Z50" s="230">
        <v>21.702294661549935</v>
      </c>
      <c r="AA50" s="230">
        <v>29.927725014886569</v>
      </c>
      <c r="AB50" s="230">
        <v>28.031529866681673</v>
      </c>
      <c r="AC50" s="227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33"/>
    </row>
    <row r="51" spans="1:65">
      <c r="A51" s="30"/>
      <c r="B51" s="3" t="s">
        <v>86</v>
      </c>
      <c r="C51" s="29"/>
      <c r="D51" s="13">
        <v>5.9405632957098319E-3</v>
      </c>
      <c r="E51" s="13">
        <v>8.5959715671014396E-3</v>
      </c>
      <c r="F51" s="13">
        <v>4.6998657999947548E-2</v>
      </c>
      <c r="G51" s="13">
        <v>1.0712506935115173E-2</v>
      </c>
      <c r="H51" s="13">
        <v>9.2135793947099309E-3</v>
      </c>
      <c r="I51" s="13">
        <v>2.5187209647497901E-2</v>
      </c>
      <c r="J51" s="13">
        <v>2.1027524111068618E-2</v>
      </c>
      <c r="K51" s="13">
        <v>1.2089880202598418E-2</v>
      </c>
      <c r="L51" s="13">
        <v>7.9680691170474893E-3</v>
      </c>
      <c r="M51" s="13">
        <v>1.9642627535312748E-2</v>
      </c>
      <c r="N51" s="13">
        <v>2.2714452328931121E-2</v>
      </c>
      <c r="O51" s="13">
        <v>6.5937062859009205E-3</v>
      </c>
      <c r="P51" s="13">
        <v>1.8322576754087057E-2</v>
      </c>
      <c r="Q51" s="13">
        <v>1.4601588188137183E-2</v>
      </c>
      <c r="R51" s="13">
        <v>8.6906858089369175E-3</v>
      </c>
      <c r="S51" s="13">
        <v>2.1957524509900714E-2</v>
      </c>
      <c r="T51" s="13">
        <v>1.2335421467485348E-2</v>
      </c>
      <c r="U51" s="13">
        <v>0.14124806612240295</v>
      </c>
      <c r="V51" s="13">
        <v>1.3234288238804131E-2</v>
      </c>
      <c r="W51" s="13">
        <v>5.7198614225733631E-3</v>
      </c>
      <c r="X51" s="13">
        <v>8.1216907179167089E-2</v>
      </c>
      <c r="Y51" s="13">
        <v>2.4086100313203622E-2</v>
      </c>
      <c r="Z51" s="13">
        <v>2.5558394643762833E-2</v>
      </c>
      <c r="AA51" s="13">
        <v>3.7263807279574596E-2</v>
      </c>
      <c r="AB51" s="13">
        <v>3.0211815915230832E-2</v>
      </c>
      <c r="AC51" s="15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1.3323430418505033E-2</v>
      </c>
      <c r="E52" s="13">
        <v>4.7666664492432176E-2</v>
      </c>
      <c r="F52" s="13">
        <v>-0.4125251282796123</v>
      </c>
      <c r="G52" s="13">
        <v>7.7975833105092818E-3</v>
      </c>
      <c r="H52" s="13">
        <v>-2.5592200182011027E-2</v>
      </c>
      <c r="I52" s="13">
        <v>-0.11246974436078816</v>
      </c>
      <c r="J52" s="13">
        <v>4.5384659372747826E-2</v>
      </c>
      <c r="K52" s="13">
        <v>-1.7606225749117299E-2</v>
      </c>
      <c r="L52" s="13">
        <v>2.4073371891398354E-2</v>
      </c>
      <c r="M52" s="13">
        <v>-1.1948361816015662E-2</v>
      </c>
      <c r="N52" s="13">
        <v>8.2313528787136825E-3</v>
      </c>
      <c r="O52" s="13">
        <v>3.5389099757601628E-2</v>
      </c>
      <c r="P52" s="13">
        <v>-2.5338639791022799E-2</v>
      </c>
      <c r="Q52" s="13">
        <v>5.3117073414653326E-2</v>
      </c>
      <c r="R52" s="13">
        <v>8.2349370402345246E-2</v>
      </c>
      <c r="S52" s="13">
        <v>-4.0577153317509884E-2</v>
      </c>
      <c r="T52" s="13">
        <v>5.5003028059020576E-2</v>
      </c>
      <c r="U52" s="13">
        <v>-4.9856050167796706E-2</v>
      </c>
      <c r="V52" s="13">
        <v>-0.19416929955477602</v>
      </c>
      <c r="W52" s="13">
        <v>-4.9856050167796706E-2</v>
      </c>
      <c r="X52" s="13">
        <v>-0.16911407149206792</v>
      </c>
      <c r="Y52" s="13">
        <v>-1.2891339138199176E-2</v>
      </c>
      <c r="Z52" s="13">
        <v>-3.9152247685535713E-2</v>
      </c>
      <c r="AA52" s="13">
        <v>-9.1198627713363734E-2</v>
      </c>
      <c r="AB52" s="13">
        <v>4.9910950519229225E-2</v>
      </c>
      <c r="AC52" s="15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>
        <v>0.48</v>
      </c>
      <c r="E53" s="45">
        <v>1.1000000000000001</v>
      </c>
      <c r="F53" s="45">
        <v>7.29</v>
      </c>
      <c r="G53" s="45">
        <v>0.38</v>
      </c>
      <c r="H53" s="45">
        <v>0.23</v>
      </c>
      <c r="I53" s="45">
        <v>1.82</v>
      </c>
      <c r="J53" s="45">
        <v>1.06</v>
      </c>
      <c r="K53" s="45">
        <v>0.09</v>
      </c>
      <c r="L53" s="45">
        <v>0.67</v>
      </c>
      <c r="M53" s="45">
        <v>0.02</v>
      </c>
      <c r="N53" s="45">
        <v>0.39</v>
      </c>
      <c r="O53" s="45">
        <v>0.88</v>
      </c>
      <c r="P53" s="45">
        <v>0.23</v>
      </c>
      <c r="Q53" s="45">
        <v>1.2</v>
      </c>
      <c r="R53" s="45">
        <v>1.74</v>
      </c>
      <c r="S53" s="45">
        <v>0.51</v>
      </c>
      <c r="T53" s="45">
        <v>1.24</v>
      </c>
      <c r="U53" s="45">
        <v>0.67</v>
      </c>
      <c r="V53" s="45">
        <v>3.31</v>
      </c>
      <c r="W53" s="45">
        <v>0.67</v>
      </c>
      <c r="X53" s="45">
        <v>2.85</v>
      </c>
      <c r="Y53" s="45">
        <v>0</v>
      </c>
      <c r="Z53" s="45">
        <v>0.48</v>
      </c>
      <c r="AA53" s="45">
        <v>1.43</v>
      </c>
      <c r="AB53" s="45">
        <v>1.1499999999999999</v>
      </c>
      <c r="AC53" s="15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472</v>
      </c>
      <c r="BM55" s="28" t="s">
        <v>286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234</v>
      </c>
      <c r="E56" s="17" t="s">
        <v>234</v>
      </c>
      <c r="F56" s="15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1" t="s">
        <v>237</v>
      </c>
      <c r="E57" s="152" t="s">
        <v>259</v>
      </c>
      <c r="F57" s="15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1" t="s">
        <v>114</v>
      </c>
      <c r="F58" s="15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15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5">
        <v>19</v>
      </c>
      <c r="E60" s="216" t="s">
        <v>104</v>
      </c>
      <c r="F60" s="217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9">
        <v>1</v>
      </c>
    </row>
    <row r="61" spans="1:65">
      <c r="A61" s="30"/>
      <c r="B61" s="19">
        <v>1</v>
      </c>
      <c r="C61" s="9">
        <v>2</v>
      </c>
      <c r="D61" s="220">
        <v>20</v>
      </c>
      <c r="E61" s="221" t="s">
        <v>104</v>
      </c>
      <c r="F61" s="217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3</v>
      </c>
    </row>
    <row r="62" spans="1:65">
      <c r="A62" s="30"/>
      <c r="B62" s="19">
        <v>1</v>
      </c>
      <c r="C62" s="9">
        <v>3</v>
      </c>
      <c r="D62" s="220">
        <v>18</v>
      </c>
      <c r="E62" s="221" t="s">
        <v>104</v>
      </c>
      <c r="F62" s="217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16</v>
      </c>
    </row>
    <row r="63" spans="1:65">
      <c r="A63" s="30"/>
      <c r="B63" s="19">
        <v>1</v>
      </c>
      <c r="C63" s="9">
        <v>4</v>
      </c>
      <c r="D63" s="220">
        <v>20</v>
      </c>
      <c r="E63" s="221" t="s">
        <v>104</v>
      </c>
      <c r="F63" s="217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19</v>
      </c>
    </row>
    <row r="64" spans="1:65">
      <c r="A64" s="30"/>
      <c r="B64" s="19">
        <v>1</v>
      </c>
      <c r="C64" s="9">
        <v>5</v>
      </c>
      <c r="D64" s="220">
        <v>18</v>
      </c>
      <c r="E64" s="221" t="s">
        <v>104</v>
      </c>
      <c r="F64" s="217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9</v>
      </c>
    </row>
    <row r="65" spans="1:65">
      <c r="A65" s="30"/>
      <c r="B65" s="19">
        <v>1</v>
      </c>
      <c r="C65" s="9">
        <v>6</v>
      </c>
      <c r="D65" s="220">
        <v>19</v>
      </c>
      <c r="E65" s="221" t="s">
        <v>104</v>
      </c>
      <c r="F65" s="217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3"/>
    </row>
    <row r="66" spans="1:65">
      <c r="A66" s="30"/>
      <c r="B66" s="20" t="s">
        <v>272</v>
      </c>
      <c r="C66" s="12"/>
      <c r="D66" s="224">
        <v>19</v>
      </c>
      <c r="E66" s="224" t="s">
        <v>720</v>
      </c>
      <c r="F66" s="217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3"/>
    </row>
    <row r="67" spans="1:65">
      <c r="A67" s="30"/>
      <c r="B67" s="3" t="s">
        <v>273</v>
      </c>
      <c r="C67" s="29"/>
      <c r="D67" s="220">
        <v>19</v>
      </c>
      <c r="E67" s="220" t="s">
        <v>720</v>
      </c>
      <c r="F67" s="217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3"/>
    </row>
    <row r="68" spans="1:65">
      <c r="A68" s="30"/>
      <c r="B68" s="3" t="s">
        <v>274</v>
      </c>
      <c r="C68" s="29"/>
      <c r="D68" s="220">
        <v>0.89442719099991586</v>
      </c>
      <c r="E68" s="220" t="s">
        <v>720</v>
      </c>
      <c r="F68" s="217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3"/>
    </row>
    <row r="69" spans="1:65">
      <c r="A69" s="30"/>
      <c r="B69" s="3" t="s">
        <v>86</v>
      </c>
      <c r="C69" s="29"/>
      <c r="D69" s="13">
        <v>4.7075115315785045E-2</v>
      </c>
      <c r="E69" s="13" t="s">
        <v>720</v>
      </c>
      <c r="F69" s="15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0</v>
      </c>
      <c r="E70" s="13" t="s">
        <v>720</v>
      </c>
      <c r="F70" s="15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>
        <v>0.67</v>
      </c>
      <c r="E71" s="45">
        <v>0.67</v>
      </c>
      <c r="F71" s="15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473</v>
      </c>
      <c r="BM73" s="28" t="s">
        <v>286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7" t="s">
        <v>234</v>
      </c>
      <c r="AA74" s="15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1" t="s">
        <v>237</v>
      </c>
      <c r="E75" s="152" t="s">
        <v>239</v>
      </c>
      <c r="F75" s="152" t="s">
        <v>240</v>
      </c>
      <c r="G75" s="152" t="s">
        <v>241</v>
      </c>
      <c r="H75" s="152" t="s">
        <v>242</v>
      </c>
      <c r="I75" s="152" t="s">
        <v>243</v>
      </c>
      <c r="J75" s="152" t="s">
        <v>244</v>
      </c>
      <c r="K75" s="152" t="s">
        <v>247</v>
      </c>
      <c r="L75" s="152" t="s">
        <v>249</v>
      </c>
      <c r="M75" s="152" t="s">
        <v>250</v>
      </c>
      <c r="N75" s="152" t="s">
        <v>251</v>
      </c>
      <c r="O75" s="152" t="s">
        <v>252</v>
      </c>
      <c r="P75" s="152" t="s">
        <v>253</v>
      </c>
      <c r="Q75" s="152" t="s">
        <v>254</v>
      </c>
      <c r="R75" s="152" t="s">
        <v>255</v>
      </c>
      <c r="S75" s="152" t="s">
        <v>256</v>
      </c>
      <c r="T75" s="152" t="s">
        <v>257</v>
      </c>
      <c r="U75" s="152" t="s">
        <v>258</v>
      </c>
      <c r="V75" s="152" t="s">
        <v>259</v>
      </c>
      <c r="W75" s="152" t="s">
        <v>261</v>
      </c>
      <c r="X75" s="152" t="s">
        <v>262</v>
      </c>
      <c r="Y75" s="152" t="s">
        <v>263</v>
      </c>
      <c r="Z75" s="152" t="s">
        <v>264</v>
      </c>
      <c r="AA75" s="15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114</v>
      </c>
      <c r="E76" s="11" t="s">
        <v>287</v>
      </c>
      <c r="F76" s="11" t="s">
        <v>287</v>
      </c>
      <c r="G76" s="11" t="s">
        <v>287</v>
      </c>
      <c r="H76" s="11" t="s">
        <v>287</v>
      </c>
      <c r="I76" s="11" t="s">
        <v>288</v>
      </c>
      <c r="J76" s="11" t="s">
        <v>288</v>
      </c>
      <c r="K76" s="11" t="s">
        <v>287</v>
      </c>
      <c r="L76" s="11" t="s">
        <v>288</v>
      </c>
      <c r="M76" s="11" t="s">
        <v>288</v>
      </c>
      <c r="N76" s="11" t="s">
        <v>288</v>
      </c>
      <c r="O76" s="11" t="s">
        <v>288</v>
      </c>
      <c r="P76" s="11" t="s">
        <v>288</v>
      </c>
      <c r="Q76" s="11" t="s">
        <v>288</v>
      </c>
      <c r="R76" s="11" t="s">
        <v>287</v>
      </c>
      <c r="S76" s="11" t="s">
        <v>114</v>
      </c>
      <c r="T76" s="11" t="s">
        <v>114</v>
      </c>
      <c r="U76" s="11" t="s">
        <v>287</v>
      </c>
      <c r="V76" s="11" t="s">
        <v>114</v>
      </c>
      <c r="W76" s="11" t="s">
        <v>288</v>
      </c>
      <c r="X76" s="11" t="s">
        <v>114</v>
      </c>
      <c r="Y76" s="11" t="s">
        <v>114</v>
      </c>
      <c r="Z76" s="11" t="s">
        <v>287</v>
      </c>
      <c r="AA76" s="15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15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5">
        <v>1567</v>
      </c>
      <c r="E78" s="235">
        <v>212</v>
      </c>
      <c r="F78" s="225">
        <v>39</v>
      </c>
      <c r="G78" s="225">
        <v>2721.3</v>
      </c>
      <c r="H78" s="225">
        <v>466.30679056527651</v>
      </c>
      <c r="I78" s="225">
        <v>250</v>
      </c>
      <c r="J78" s="225">
        <v>1000</v>
      </c>
      <c r="K78" s="225">
        <v>2900</v>
      </c>
      <c r="L78" s="225">
        <v>850</v>
      </c>
      <c r="M78" s="225">
        <v>800</v>
      </c>
      <c r="N78" s="225">
        <v>1780</v>
      </c>
      <c r="O78" s="225">
        <v>730</v>
      </c>
      <c r="P78" s="225">
        <v>260</v>
      </c>
      <c r="Q78" s="225">
        <v>2795</v>
      </c>
      <c r="R78" s="225">
        <v>1130</v>
      </c>
      <c r="S78" s="225">
        <v>1970</v>
      </c>
      <c r="T78" s="225">
        <v>2726</v>
      </c>
      <c r="U78" s="225">
        <v>2359</v>
      </c>
      <c r="V78" s="225">
        <v>1417.4084</v>
      </c>
      <c r="W78" s="225">
        <v>2680</v>
      </c>
      <c r="X78" s="225">
        <v>2151.1215252408801</v>
      </c>
      <c r="Y78" s="225">
        <v>2522.9949999999999</v>
      </c>
      <c r="Z78" s="225">
        <v>239</v>
      </c>
      <c r="AA78" s="227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9">
        <v>1</v>
      </c>
    </row>
    <row r="79" spans="1:65">
      <c r="A79" s="30"/>
      <c r="B79" s="19">
        <v>1</v>
      </c>
      <c r="C79" s="9">
        <v>2</v>
      </c>
      <c r="D79" s="230">
        <v>1598</v>
      </c>
      <c r="E79" s="230">
        <v>182</v>
      </c>
      <c r="F79" s="230">
        <v>40</v>
      </c>
      <c r="G79" s="230">
        <v>2725.4</v>
      </c>
      <c r="H79" s="230">
        <v>463.24414976521075</v>
      </c>
      <c r="I79" s="230">
        <v>231</v>
      </c>
      <c r="J79" s="230">
        <v>1190</v>
      </c>
      <c r="K79" s="230">
        <v>2990</v>
      </c>
      <c r="L79" s="230">
        <v>840</v>
      </c>
      <c r="M79" s="230">
        <v>650</v>
      </c>
      <c r="N79" s="230">
        <v>1260</v>
      </c>
      <c r="O79" s="230">
        <v>1240</v>
      </c>
      <c r="P79" s="230">
        <v>330</v>
      </c>
      <c r="Q79" s="230">
        <v>2804</v>
      </c>
      <c r="R79" s="230">
        <v>866</v>
      </c>
      <c r="S79" s="230">
        <v>1940</v>
      </c>
      <c r="T79" s="230">
        <v>2736</v>
      </c>
      <c r="U79" s="230">
        <v>2242</v>
      </c>
      <c r="V79" s="230">
        <v>1714.6129000000001</v>
      </c>
      <c r="W79" s="230">
        <v>2570</v>
      </c>
      <c r="X79" s="230">
        <v>2284.7589139299839</v>
      </c>
      <c r="Y79" s="230">
        <v>2460.4740000000002</v>
      </c>
      <c r="Z79" s="230">
        <v>302</v>
      </c>
      <c r="AA79" s="227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9">
        <v>5</v>
      </c>
    </row>
    <row r="80" spans="1:65">
      <c r="A80" s="30"/>
      <c r="B80" s="19">
        <v>1</v>
      </c>
      <c r="C80" s="9">
        <v>3</v>
      </c>
      <c r="D80" s="230">
        <v>1580</v>
      </c>
      <c r="E80" s="230">
        <v>182</v>
      </c>
      <c r="F80" s="230">
        <v>39</v>
      </c>
      <c r="G80" s="230">
        <v>2766.5</v>
      </c>
      <c r="H80" s="232">
        <v>434.34267540545926</v>
      </c>
      <c r="I80" s="230">
        <v>289</v>
      </c>
      <c r="J80" s="230">
        <v>1010</v>
      </c>
      <c r="K80" s="230">
        <v>3010</v>
      </c>
      <c r="L80" s="230">
        <v>800</v>
      </c>
      <c r="M80" s="230">
        <v>580</v>
      </c>
      <c r="N80" s="230">
        <v>930</v>
      </c>
      <c r="O80" s="230">
        <v>550</v>
      </c>
      <c r="P80" s="230">
        <v>240</v>
      </c>
      <c r="Q80" s="230">
        <v>2816</v>
      </c>
      <c r="R80" s="230">
        <v>804</v>
      </c>
      <c r="S80" s="230">
        <v>1930</v>
      </c>
      <c r="T80" s="230">
        <v>2744</v>
      </c>
      <c r="U80" s="230">
        <v>2358</v>
      </c>
      <c r="V80" s="230">
        <v>1243.0101</v>
      </c>
      <c r="W80" s="230">
        <v>2600</v>
      </c>
      <c r="X80" s="230">
        <v>2227.9781440893466</v>
      </c>
      <c r="Y80" s="230">
        <v>2355.6080000000002</v>
      </c>
      <c r="Z80" s="230">
        <v>992</v>
      </c>
      <c r="AA80" s="227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9">
        <v>16</v>
      </c>
    </row>
    <row r="81" spans="1:65">
      <c r="A81" s="30"/>
      <c r="B81" s="19">
        <v>1</v>
      </c>
      <c r="C81" s="9">
        <v>4</v>
      </c>
      <c r="D81" s="230">
        <v>1586</v>
      </c>
      <c r="E81" s="230">
        <v>182</v>
      </c>
      <c r="F81" s="230">
        <v>43</v>
      </c>
      <c r="G81" s="230">
        <v>2699.1</v>
      </c>
      <c r="H81" s="230">
        <v>472.92021822082057</v>
      </c>
      <c r="I81" s="230">
        <v>284</v>
      </c>
      <c r="J81" s="230">
        <v>847</v>
      </c>
      <c r="K81" s="230">
        <v>3010</v>
      </c>
      <c r="L81" s="230">
        <v>670</v>
      </c>
      <c r="M81" s="230">
        <v>650</v>
      </c>
      <c r="N81" s="230">
        <v>1050</v>
      </c>
      <c r="O81" s="230">
        <v>1060</v>
      </c>
      <c r="P81" s="230">
        <v>250</v>
      </c>
      <c r="Q81" s="230">
        <v>2737</v>
      </c>
      <c r="R81" s="230">
        <v>873</v>
      </c>
      <c r="S81" s="230">
        <v>1950</v>
      </c>
      <c r="T81" s="230">
        <v>2748</v>
      </c>
      <c r="U81" s="230">
        <v>2380</v>
      </c>
      <c r="V81" s="230">
        <v>1793.8822</v>
      </c>
      <c r="W81" s="230">
        <v>2630</v>
      </c>
      <c r="X81" s="230">
        <v>2122.9257440567576</v>
      </c>
      <c r="Y81" s="230">
        <v>2413.145</v>
      </c>
      <c r="Z81" s="230">
        <v>366</v>
      </c>
      <c r="AA81" s="227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9">
        <v>1442.9063790689199</v>
      </c>
    </row>
    <row r="82" spans="1:65">
      <c r="A82" s="30"/>
      <c r="B82" s="19">
        <v>1</v>
      </c>
      <c r="C82" s="9">
        <v>5</v>
      </c>
      <c r="D82" s="230">
        <v>1564</v>
      </c>
      <c r="E82" s="230">
        <v>202</v>
      </c>
      <c r="F82" s="230">
        <v>38</v>
      </c>
      <c r="G82" s="230">
        <v>2723.1</v>
      </c>
      <c r="H82" s="230">
        <v>466.50234248156386</v>
      </c>
      <c r="I82" s="230">
        <v>222</v>
      </c>
      <c r="J82" s="230">
        <v>876</v>
      </c>
      <c r="K82" s="230">
        <v>2980</v>
      </c>
      <c r="L82" s="230">
        <v>740</v>
      </c>
      <c r="M82" s="230">
        <v>660</v>
      </c>
      <c r="N82" s="230">
        <v>1380</v>
      </c>
      <c r="O82" s="230">
        <v>450</v>
      </c>
      <c r="P82" s="230">
        <v>330</v>
      </c>
      <c r="Q82" s="230">
        <v>2756</v>
      </c>
      <c r="R82" s="230">
        <v>716</v>
      </c>
      <c r="S82" s="230">
        <v>1940</v>
      </c>
      <c r="T82" s="230">
        <v>2711</v>
      </c>
      <c r="U82" s="230">
        <v>2228</v>
      </c>
      <c r="V82" s="230">
        <v>1662.9921999999999</v>
      </c>
      <c r="W82" s="230">
        <v>2660</v>
      </c>
      <c r="X82" s="230">
        <v>2246.0760144989699</v>
      </c>
      <c r="Y82" s="230">
        <v>2507.473</v>
      </c>
      <c r="Z82" s="230">
        <v>1239</v>
      </c>
      <c r="AA82" s="227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9">
        <v>9</v>
      </c>
    </row>
    <row r="83" spans="1:65">
      <c r="A83" s="30"/>
      <c r="B83" s="19">
        <v>1</v>
      </c>
      <c r="C83" s="9">
        <v>6</v>
      </c>
      <c r="D83" s="230">
        <v>1572</v>
      </c>
      <c r="E83" s="230">
        <v>182</v>
      </c>
      <c r="F83" s="230">
        <v>37</v>
      </c>
      <c r="G83" s="230">
        <v>2750.1</v>
      </c>
      <c r="H83" s="230">
        <v>471.9608020676751</v>
      </c>
      <c r="I83" s="230">
        <v>225</v>
      </c>
      <c r="J83" s="230">
        <v>1160</v>
      </c>
      <c r="K83" s="230">
        <v>2900</v>
      </c>
      <c r="L83" s="230">
        <v>830</v>
      </c>
      <c r="M83" s="230">
        <v>570</v>
      </c>
      <c r="N83" s="230">
        <v>1170</v>
      </c>
      <c r="O83" s="230">
        <v>640</v>
      </c>
      <c r="P83" s="230">
        <v>370</v>
      </c>
      <c r="Q83" s="230">
        <v>2779</v>
      </c>
      <c r="R83" s="230">
        <v>1076</v>
      </c>
      <c r="S83" s="230">
        <v>1900</v>
      </c>
      <c r="T83" s="230">
        <v>2684</v>
      </c>
      <c r="U83" s="230">
        <v>2361</v>
      </c>
      <c r="V83" s="230">
        <v>1482.5586000000001</v>
      </c>
      <c r="W83" s="230">
        <v>2610</v>
      </c>
      <c r="X83" s="230">
        <v>2213.2074059743504</v>
      </c>
      <c r="Y83" s="230">
        <v>2504.232</v>
      </c>
      <c r="Z83" s="230">
        <v>802</v>
      </c>
      <c r="AA83" s="227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33"/>
    </row>
    <row r="84" spans="1:65">
      <c r="A84" s="30"/>
      <c r="B84" s="20" t="s">
        <v>272</v>
      </c>
      <c r="C84" s="12"/>
      <c r="D84" s="234">
        <v>1577.8333333333333</v>
      </c>
      <c r="E84" s="234">
        <v>190.33333333333334</v>
      </c>
      <c r="F84" s="234">
        <v>39.333333333333336</v>
      </c>
      <c r="G84" s="234">
        <v>2730.9166666666665</v>
      </c>
      <c r="H84" s="234">
        <v>462.5461630843343</v>
      </c>
      <c r="I84" s="234">
        <v>250.16666666666666</v>
      </c>
      <c r="J84" s="234">
        <v>1013.8333333333334</v>
      </c>
      <c r="K84" s="234">
        <v>2965</v>
      </c>
      <c r="L84" s="234">
        <v>788.33333333333337</v>
      </c>
      <c r="M84" s="234">
        <v>651.66666666666663</v>
      </c>
      <c r="N84" s="234">
        <v>1261.6666666666667</v>
      </c>
      <c r="O84" s="234">
        <v>778.33333333333337</v>
      </c>
      <c r="P84" s="234">
        <v>296.66666666666669</v>
      </c>
      <c r="Q84" s="234">
        <v>2781.1666666666665</v>
      </c>
      <c r="R84" s="234">
        <v>910.83333333333337</v>
      </c>
      <c r="S84" s="234">
        <v>1938.3333333333333</v>
      </c>
      <c r="T84" s="234">
        <v>2724.8333333333335</v>
      </c>
      <c r="U84" s="234">
        <v>2321.3333333333335</v>
      </c>
      <c r="V84" s="234">
        <v>1552.4107333333332</v>
      </c>
      <c r="W84" s="234">
        <v>2625</v>
      </c>
      <c r="X84" s="234">
        <v>2207.6779579650479</v>
      </c>
      <c r="Y84" s="234">
        <v>2460.6545000000001</v>
      </c>
      <c r="Z84" s="234">
        <v>656.66666666666663</v>
      </c>
      <c r="AA84" s="227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33"/>
    </row>
    <row r="85" spans="1:65">
      <c r="A85" s="30"/>
      <c r="B85" s="3" t="s">
        <v>273</v>
      </c>
      <c r="C85" s="29"/>
      <c r="D85" s="230">
        <v>1576</v>
      </c>
      <c r="E85" s="230">
        <v>182</v>
      </c>
      <c r="F85" s="230">
        <v>39</v>
      </c>
      <c r="G85" s="230">
        <v>2724.25</v>
      </c>
      <c r="H85" s="230">
        <v>466.40456652342016</v>
      </c>
      <c r="I85" s="230">
        <v>240.5</v>
      </c>
      <c r="J85" s="230">
        <v>1005</v>
      </c>
      <c r="K85" s="230">
        <v>2985</v>
      </c>
      <c r="L85" s="230">
        <v>815</v>
      </c>
      <c r="M85" s="230">
        <v>650</v>
      </c>
      <c r="N85" s="230">
        <v>1215</v>
      </c>
      <c r="O85" s="230">
        <v>685</v>
      </c>
      <c r="P85" s="230">
        <v>295</v>
      </c>
      <c r="Q85" s="230">
        <v>2787</v>
      </c>
      <c r="R85" s="230">
        <v>869.5</v>
      </c>
      <c r="S85" s="230">
        <v>1940</v>
      </c>
      <c r="T85" s="230">
        <v>2731</v>
      </c>
      <c r="U85" s="230">
        <v>2358.5</v>
      </c>
      <c r="V85" s="230">
        <v>1572.7754</v>
      </c>
      <c r="W85" s="230">
        <v>2620</v>
      </c>
      <c r="X85" s="230">
        <v>2220.5927750318488</v>
      </c>
      <c r="Y85" s="230">
        <v>2482.3530000000001</v>
      </c>
      <c r="Z85" s="230">
        <v>584</v>
      </c>
      <c r="AA85" s="227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33"/>
    </row>
    <row r="86" spans="1:65">
      <c r="A86" s="30"/>
      <c r="B86" s="3" t="s">
        <v>274</v>
      </c>
      <c r="C86" s="29"/>
      <c r="D86" s="230">
        <v>12.812754062521714</v>
      </c>
      <c r="E86" s="230">
        <v>13.291601358251256</v>
      </c>
      <c r="F86" s="230">
        <v>2.0655911179772888</v>
      </c>
      <c r="G86" s="230">
        <v>23.792807036301255</v>
      </c>
      <c r="H86" s="230">
        <v>14.29667111109517</v>
      </c>
      <c r="I86" s="230">
        <v>29.822251200515744</v>
      </c>
      <c r="J86" s="230">
        <v>141.02257502494629</v>
      </c>
      <c r="K86" s="230">
        <v>51.672042731055249</v>
      </c>
      <c r="L86" s="230">
        <v>70.261416628663753</v>
      </c>
      <c r="M86" s="230">
        <v>82.320511822186205</v>
      </c>
      <c r="N86" s="230">
        <v>298.6246250172058</v>
      </c>
      <c r="O86" s="230">
        <v>307.85819246313179</v>
      </c>
      <c r="P86" s="230">
        <v>53.541261347363438</v>
      </c>
      <c r="Q86" s="230">
        <v>30.049403765576891</v>
      </c>
      <c r="R86" s="230">
        <v>160.08050058225894</v>
      </c>
      <c r="S86" s="230">
        <v>23.166067138525406</v>
      </c>
      <c r="T86" s="230">
        <v>24.036777376900311</v>
      </c>
      <c r="U86" s="230">
        <v>67.503086349193453</v>
      </c>
      <c r="V86" s="230">
        <v>207.69206787905773</v>
      </c>
      <c r="W86" s="230">
        <v>40.373258476372698</v>
      </c>
      <c r="X86" s="230">
        <v>60.398881967896294</v>
      </c>
      <c r="Y86" s="230">
        <v>65.221561958450437</v>
      </c>
      <c r="Z86" s="230">
        <v>414.10224180347865</v>
      </c>
      <c r="AA86" s="227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33"/>
    </row>
    <row r="87" spans="1:65">
      <c r="A87" s="30"/>
      <c r="B87" s="3" t="s">
        <v>86</v>
      </c>
      <c r="C87" s="29"/>
      <c r="D87" s="13">
        <v>8.1204736849192233E-3</v>
      </c>
      <c r="E87" s="13">
        <v>6.9833282092388385E-2</v>
      </c>
      <c r="F87" s="13">
        <v>5.2515028423151408E-2</v>
      </c>
      <c r="G87" s="13">
        <v>8.7123885275278475E-3</v>
      </c>
      <c r="H87" s="13">
        <v>3.090863626618931E-2</v>
      </c>
      <c r="I87" s="13">
        <v>0.11920953178087573</v>
      </c>
      <c r="J87" s="13">
        <v>0.13909838075779676</v>
      </c>
      <c r="K87" s="13">
        <v>1.7427333130204132E-2</v>
      </c>
      <c r="L87" s="13">
        <v>8.9126532721349364E-2</v>
      </c>
      <c r="M87" s="13">
        <v>0.12632303604427553</v>
      </c>
      <c r="N87" s="13">
        <v>0.2366905878604009</v>
      </c>
      <c r="O87" s="13">
        <v>0.39553515091622926</v>
      </c>
      <c r="P87" s="13">
        <v>0.18047616184504528</v>
      </c>
      <c r="Q87" s="13">
        <v>1.0804603739046044E-2</v>
      </c>
      <c r="R87" s="13">
        <v>0.1757516932284636</v>
      </c>
      <c r="S87" s="13">
        <v>1.1951539366393159E-2</v>
      </c>
      <c r="T87" s="13">
        <v>8.8213752682978694E-3</v>
      </c>
      <c r="U87" s="13">
        <v>2.9079445584086781E-2</v>
      </c>
      <c r="V87" s="13">
        <v>0.13378680230656595</v>
      </c>
      <c r="W87" s="13">
        <v>1.5380288943380076E-2</v>
      </c>
      <c r="X87" s="13">
        <v>2.7358556418966853E-2</v>
      </c>
      <c r="Y87" s="13">
        <v>2.6505778018998779E-2</v>
      </c>
      <c r="Z87" s="13">
        <v>0.63061255096976443</v>
      </c>
      <c r="AA87" s="15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9.3510539714627416E-2</v>
      </c>
      <c r="E88" s="13">
        <v>-0.86809030988126068</v>
      </c>
      <c r="F88" s="13">
        <v>-0.97274020414358808</v>
      </c>
      <c r="G88" s="13">
        <v>0.89264993646287372</v>
      </c>
      <c r="H88" s="13">
        <v>-0.67943439034290876</v>
      </c>
      <c r="I88" s="13">
        <v>-0.8266230780488375</v>
      </c>
      <c r="J88" s="13">
        <v>-0.2973672110400255</v>
      </c>
      <c r="K88" s="13">
        <v>1.0548803740913932</v>
      </c>
      <c r="L88" s="13">
        <v>-0.45364900677615005</v>
      </c>
      <c r="M88" s="13">
        <v>-0.54836524661622554</v>
      </c>
      <c r="N88" s="13">
        <v>-0.12560739562271794</v>
      </c>
      <c r="O88" s="13">
        <v>-0.46057946334981403</v>
      </c>
      <c r="P88" s="13">
        <v>-0.79439645498129963</v>
      </c>
      <c r="Q88" s="13">
        <v>0.92747548074553565</v>
      </c>
      <c r="R88" s="13">
        <v>-0.36875091374876534</v>
      </c>
      <c r="S88" s="13">
        <v>0.34335349919521652</v>
      </c>
      <c r="T88" s="13">
        <v>0.88843390871389505</v>
      </c>
      <c r="U88" s="13">
        <v>0.60878998596655021</v>
      </c>
      <c r="V88" s="13">
        <v>7.5891517185664004E-2</v>
      </c>
      <c r="W88" s="13">
        <v>0.81924485058681529</v>
      </c>
      <c r="X88" s="13">
        <v>0.53002162163121103</v>
      </c>
      <c r="Y88" s="13">
        <v>0.70534591550410486</v>
      </c>
      <c r="Z88" s="13">
        <v>-0.5449000183293935</v>
      </c>
      <c r="AA88" s="15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>
        <v>0.23</v>
      </c>
      <c r="E89" s="45">
        <v>0.76</v>
      </c>
      <c r="F89" s="45">
        <v>0.87</v>
      </c>
      <c r="G89" s="45">
        <v>1.05</v>
      </c>
      <c r="H89" s="45">
        <v>0.56999999999999995</v>
      </c>
      <c r="I89" s="45">
        <v>0.72</v>
      </c>
      <c r="J89" s="45">
        <v>0.18</v>
      </c>
      <c r="K89" s="45">
        <v>1.21</v>
      </c>
      <c r="L89" s="45">
        <v>0.34</v>
      </c>
      <c r="M89" s="45">
        <v>0.43</v>
      </c>
      <c r="N89" s="45">
        <v>0</v>
      </c>
      <c r="O89" s="45">
        <v>0.34</v>
      </c>
      <c r="P89" s="45">
        <v>0.69</v>
      </c>
      <c r="Q89" s="45">
        <v>1.08</v>
      </c>
      <c r="R89" s="45">
        <v>0.25</v>
      </c>
      <c r="S89" s="45">
        <v>0.48</v>
      </c>
      <c r="T89" s="45">
        <v>1.04</v>
      </c>
      <c r="U89" s="45">
        <v>0.76</v>
      </c>
      <c r="V89" s="45">
        <v>0.21</v>
      </c>
      <c r="W89" s="45">
        <v>0.97</v>
      </c>
      <c r="X89" s="45">
        <v>0.67</v>
      </c>
      <c r="Y89" s="45">
        <v>0.85</v>
      </c>
      <c r="Z89" s="45">
        <v>0.43</v>
      </c>
      <c r="AA89" s="15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474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7" t="s">
        <v>234</v>
      </c>
      <c r="U92" s="17" t="s">
        <v>234</v>
      </c>
      <c r="V92" s="17" t="s">
        <v>234</v>
      </c>
      <c r="W92" s="17" t="s">
        <v>234</v>
      </c>
      <c r="X92" s="17" t="s">
        <v>234</v>
      </c>
      <c r="Y92" s="17" t="s">
        <v>234</v>
      </c>
      <c r="Z92" s="17" t="s">
        <v>234</v>
      </c>
      <c r="AA92" s="17" t="s">
        <v>234</v>
      </c>
      <c r="AB92" s="17" t="s">
        <v>234</v>
      </c>
      <c r="AC92" s="17" t="s">
        <v>234</v>
      </c>
      <c r="AD92" s="15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235</v>
      </c>
      <c r="C93" s="9" t="s">
        <v>235</v>
      </c>
      <c r="D93" s="151" t="s">
        <v>237</v>
      </c>
      <c r="E93" s="152" t="s">
        <v>239</v>
      </c>
      <c r="F93" s="152" t="s">
        <v>240</v>
      </c>
      <c r="G93" s="152" t="s">
        <v>241</v>
      </c>
      <c r="H93" s="152" t="s">
        <v>242</v>
      </c>
      <c r="I93" s="152" t="s">
        <v>243</v>
      </c>
      <c r="J93" s="152" t="s">
        <v>244</v>
      </c>
      <c r="K93" s="152" t="s">
        <v>245</v>
      </c>
      <c r="L93" s="152" t="s">
        <v>246</v>
      </c>
      <c r="M93" s="152" t="s">
        <v>247</v>
      </c>
      <c r="N93" s="152" t="s">
        <v>248</v>
      </c>
      <c r="O93" s="152" t="s">
        <v>249</v>
      </c>
      <c r="P93" s="152" t="s">
        <v>250</v>
      </c>
      <c r="Q93" s="152" t="s">
        <v>251</v>
      </c>
      <c r="R93" s="152" t="s">
        <v>252</v>
      </c>
      <c r="S93" s="152" t="s">
        <v>253</v>
      </c>
      <c r="T93" s="152" t="s">
        <v>254</v>
      </c>
      <c r="U93" s="152" t="s">
        <v>255</v>
      </c>
      <c r="V93" s="152" t="s">
        <v>256</v>
      </c>
      <c r="W93" s="152" t="s">
        <v>257</v>
      </c>
      <c r="X93" s="152" t="s">
        <v>258</v>
      </c>
      <c r="Y93" s="152" t="s">
        <v>259</v>
      </c>
      <c r="Z93" s="152" t="s">
        <v>261</v>
      </c>
      <c r="AA93" s="152" t="s">
        <v>262</v>
      </c>
      <c r="AB93" s="152" t="s">
        <v>263</v>
      </c>
      <c r="AC93" s="152" t="s">
        <v>264</v>
      </c>
      <c r="AD93" s="15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114</v>
      </c>
      <c r="E94" s="11" t="s">
        <v>287</v>
      </c>
      <c r="F94" s="11" t="s">
        <v>287</v>
      </c>
      <c r="G94" s="11" t="s">
        <v>287</v>
      </c>
      <c r="H94" s="11" t="s">
        <v>287</v>
      </c>
      <c r="I94" s="11" t="s">
        <v>288</v>
      </c>
      <c r="J94" s="11" t="s">
        <v>288</v>
      </c>
      <c r="K94" s="11" t="s">
        <v>287</v>
      </c>
      <c r="L94" s="11" t="s">
        <v>288</v>
      </c>
      <c r="M94" s="11" t="s">
        <v>287</v>
      </c>
      <c r="N94" s="11" t="s">
        <v>287</v>
      </c>
      <c r="O94" s="11" t="s">
        <v>288</v>
      </c>
      <c r="P94" s="11" t="s">
        <v>288</v>
      </c>
      <c r="Q94" s="11" t="s">
        <v>288</v>
      </c>
      <c r="R94" s="11" t="s">
        <v>288</v>
      </c>
      <c r="S94" s="11" t="s">
        <v>288</v>
      </c>
      <c r="T94" s="11" t="s">
        <v>288</v>
      </c>
      <c r="U94" s="11" t="s">
        <v>287</v>
      </c>
      <c r="V94" s="11" t="s">
        <v>287</v>
      </c>
      <c r="W94" s="11" t="s">
        <v>114</v>
      </c>
      <c r="X94" s="11" t="s">
        <v>287</v>
      </c>
      <c r="Y94" s="11" t="s">
        <v>114</v>
      </c>
      <c r="Z94" s="11" t="s">
        <v>288</v>
      </c>
      <c r="AA94" s="11" t="s">
        <v>114</v>
      </c>
      <c r="AB94" s="11" t="s">
        <v>114</v>
      </c>
      <c r="AC94" s="11" t="s">
        <v>287</v>
      </c>
      <c r="AD94" s="15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15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54" t="s">
        <v>103</v>
      </c>
      <c r="E96" s="154">
        <v>3</v>
      </c>
      <c r="F96" s="154">
        <v>3</v>
      </c>
      <c r="G96" s="22">
        <v>2.62</v>
      </c>
      <c r="H96" s="22">
        <v>2.6868909729268862</v>
      </c>
      <c r="I96" s="22">
        <v>2.5</v>
      </c>
      <c r="J96" s="22">
        <v>2.37</v>
      </c>
      <c r="K96" s="154">
        <v>3.171926</v>
      </c>
      <c r="L96" s="22">
        <v>2.5</v>
      </c>
      <c r="M96" s="22">
        <v>2.8</v>
      </c>
      <c r="N96" s="22">
        <v>2.76</v>
      </c>
      <c r="O96" s="22">
        <v>2.69</v>
      </c>
      <c r="P96" s="22">
        <v>2.81</v>
      </c>
      <c r="Q96" s="22">
        <v>2.61</v>
      </c>
      <c r="R96" s="22">
        <v>2.66</v>
      </c>
      <c r="S96" s="22">
        <v>2.74</v>
      </c>
      <c r="T96" s="22">
        <v>2.69</v>
      </c>
      <c r="U96" s="154">
        <v>3.41</v>
      </c>
      <c r="V96" s="22">
        <v>2.16</v>
      </c>
      <c r="W96" s="22">
        <v>2.84</v>
      </c>
      <c r="X96" s="22">
        <v>2.75</v>
      </c>
      <c r="Y96" s="154">
        <v>2.2454000000000001</v>
      </c>
      <c r="Z96" s="22">
        <v>3</v>
      </c>
      <c r="AA96" s="22">
        <v>2.6744735359395038</v>
      </c>
      <c r="AB96" s="154">
        <v>2.1219999999999999</v>
      </c>
      <c r="AC96" s="22">
        <v>2.4500000000000002</v>
      </c>
      <c r="AD96" s="15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5" t="s">
        <v>103</v>
      </c>
      <c r="E97" s="155">
        <v>3</v>
      </c>
      <c r="F97" s="155">
        <v>3</v>
      </c>
      <c r="G97" s="11">
        <v>2.59</v>
      </c>
      <c r="H97" s="11">
        <v>2.6916480077509708</v>
      </c>
      <c r="I97" s="11">
        <v>2.8</v>
      </c>
      <c r="J97" s="11">
        <v>2.27</v>
      </c>
      <c r="K97" s="155">
        <v>3.1502820000000002</v>
      </c>
      <c r="L97" s="11">
        <v>2.5</v>
      </c>
      <c r="M97" s="11">
        <v>2.8</v>
      </c>
      <c r="N97" s="11">
        <v>2.79</v>
      </c>
      <c r="O97" s="11">
        <v>2.69</v>
      </c>
      <c r="P97" s="11">
        <v>2.79</v>
      </c>
      <c r="Q97" s="11">
        <v>2.57</v>
      </c>
      <c r="R97" s="11">
        <v>2.73</v>
      </c>
      <c r="S97" s="11">
        <v>2.77</v>
      </c>
      <c r="T97" s="11">
        <v>2.71</v>
      </c>
      <c r="U97" s="155">
        <v>3.49</v>
      </c>
      <c r="V97" s="11">
        <v>2.9</v>
      </c>
      <c r="W97" s="11">
        <v>2.84</v>
      </c>
      <c r="X97" s="11">
        <v>2.69</v>
      </c>
      <c r="Y97" s="155">
        <v>2.2376</v>
      </c>
      <c r="Z97" s="11">
        <v>3</v>
      </c>
      <c r="AA97" s="11">
        <v>2.5454179223655005</v>
      </c>
      <c r="AB97" s="155">
        <v>2.161</v>
      </c>
      <c r="AC97" s="11">
        <v>2.59</v>
      </c>
      <c r="AD97" s="15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26</v>
      </c>
    </row>
    <row r="98" spans="1:65">
      <c r="A98" s="30"/>
      <c r="B98" s="19">
        <v>1</v>
      </c>
      <c r="C98" s="9">
        <v>3</v>
      </c>
      <c r="D98" s="155" t="s">
        <v>103</v>
      </c>
      <c r="E98" s="155">
        <v>2</v>
      </c>
      <c r="F98" s="155">
        <v>3</v>
      </c>
      <c r="G98" s="11">
        <v>2.59</v>
      </c>
      <c r="H98" s="11">
        <v>2.7123881666783269</v>
      </c>
      <c r="I98" s="149">
        <v>3.3</v>
      </c>
      <c r="J98" s="11">
        <v>2.4900000000000002</v>
      </c>
      <c r="K98" s="155">
        <v>3.1493950000000002</v>
      </c>
      <c r="L98" s="11">
        <v>2.6</v>
      </c>
      <c r="M98" s="11">
        <v>2.8</v>
      </c>
      <c r="N98" s="11">
        <v>2.8</v>
      </c>
      <c r="O98" s="11">
        <v>2.64</v>
      </c>
      <c r="P98" s="11">
        <v>2.81</v>
      </c>
      <c r="Q98" s="11">
        <v>2.62</v>
      </c>
      <c r="R98" s="11">
        <v>2.63</v>
      </c>
      <c r="S98" s="11">
        <v>2.79</v>
      </c>
      <c r="T98" s="11">
        <v>2.71</v>
      </c>
      <c r="U98" s="155">
        <v>3.35</v>
      </c>
      <c r="V98" s="11">
        <v>2.5099999999999998</v>
      </c>
      <c r="W98" s="11">
        <v>2.78</v>
      </c>
      <c r="X98" s="11">
        <v>2.89</v>
      </c>
      <c r="Y98" s="155">
        <v>2.1897000000000002</v>
      </c>
      <c r="Z98" s="11">
        <v>3</v>
      </c>
      <c r="AA98" s="11">
        <v>2.7832721068233712</v>
      </c>
      <c r="AB98" s="155">
        <v>2.0920000000000001</v>
      </c>
      <c r="AC98" s="11">
        <v>2.61</v>
      </c>
      <c r="AD98" s="15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5" t="s">
        <v>103</v>
      </c>
      <c r="E99" s="155">
        <v>3</v>
      </c>
      <c r="F99" s="155">
        <v>3</v>
      </c>
      <c r="G99" s="11">
        <v>2.66</v>
      </c>
      <c r="H99" s="11">
        <v>2.7202246529893706</v>
      </c>
      <c r="I99" s="11">
        <v>2.2999999999999998</v>
      </c>
      <c r="J99" s="11">
        <v>2.33</v>
      </c>
      <c r="K99" s="155">
        <v>3.200037</v>
      </c>
      <c r="L99" s="11">
        <v>2.6</v>
      </c>
      <c r="M99" s="11">
        <v>2.8</v>
      </c>
      <c r="N99" s="11">
        <v>2.83</v>
      </c>
      <c r="O99" s="11">
        <v>2.58</v>
      </c>
      <c r="P99" s="11">
        <v>2.75</v>
      </c>
      <c r="Q99" s="11">
        <v>2.63</v>
      </c>
      <c r="R99" s="11">
        <v>2.73</v>
      </c>
      <c r="S99" s="11">
        <v>2.8</v>
      </c>
      <c r="T99" s="11">
        <v>2.64</v>
      </c>
      <c r="U99" s="155">
        <v>3.42</v>
      </c>
      <c r="V99" s="11">
        <v>2.6</v>
      </c>
      <c r="W99" s="11">
        <v>2.77</v>
      </c>
      <c r="X99" s="11">
        <v>2.91</v>
      </c>
      <c r="Y99" s="155">
        <v>2.1850999999999998</v>
      </c>
      <c r="Z99" s="11">
        <v>3.1</v>
      </c>
      <c r="AA99" s="11">
        <v>2.5412676338703899</v>
      </c>
      <c r="AB99" s="155">
        <v>2.1819999999999999</v>
      </c>
      <c r="AC99" s="11">
        <v>2.61</v>
      </c>
      <c r="AD99" s="15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2.685519458661179</v>
      </c>
    </row>
    <row r="100" spans="1:65">
      <c r="A100" s="30"/>
      <c r="B100" s="19">
        <v>1</v>
      </c>
      <c r="C100" s="9">
        <v>5</v>
      </c>
      <c r="D100" s="155" t="s">
        <v>103</v>
      </c>
      <c r="E100" s="155">
        <v>2</v>
      </c>
      <c r="F100" s="155">
        <v>3</v>
      </c>
      <c r="G100" s="11">
        <v>2.67</v>
      </c>
      <c r="H100" s="11">
        <v>2.7294541694959666</v>
      </c>
      <c r="I100" s="11">
        <v>2.7</v>
      </c>
      <c r="J100" s="11">
        <v>2.33</v>
      </c>
      <c r="K100" s="155">
        <v>3.1793659999999999</v>
      </c>
      <c r="L100" s="11">
        <v>2.6</v>
      </c>
      <c r="M100" s="11">
        <v>2.8</v>
      </c>
      <c r="N100" s="11">
        <v>2.87</v>
      </c>
      <c r="O100" s="11">
        <v>2.73</v>
      </c>
      <c r="P100" s="11">
        <v>2.8</v>
      </c>
      <c r="Q100" s="11">
        <v>2.62</v>
      </c>
      <c r="R100" s="11">
        <v>2.69</v>
      </c>
      <c r="S100" s="11">
        <v>2.83</v>
      </c>
      <c r="T100" s="11">
        <v>2.67</v>
      </c>
      <c r="U100" s="155">
        <v>3.45</v>
      </c>
      <c r="V100" s="11">
        <v>2.54</v>
      </c>
      <c r="W100" s="11">
        <v>2.77</v>
      </c>
      <c r="X100" s="11">
        <v>2.65</v>
      </c>
      <c r="Y100" s="155">
        <v>2.2658999999999998</v>
      </c>
      <c r="Z100" s="11">
        <v>3</v>
      </c>
      <c r="AA100" s="11">
        <v>2.7071765738544751</v>
      </c>
      <c r="AB100" s="155">
        <v>2.1150000000000002</v>
      </c>
      <c r="AC100" s="11">
        <v>2.68</v>
      </c>
      <c r="AD100" s="15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6</v>
      </c>
      <c r="D101" s="155" t="s">
        <v>103</v>
      </c>
      <c r="E101" s="155">
        <v>3</v>
      </c>
      <c r="F101" s="155">
        <v>3</v>
      </c>
      <c r="G101" s="11">
        <v>2.4900000000000002</v>
      </c>
      <c r="H101" s="11">
        <v>2.7042466874743187</v>
      </c>
      <c r="I101" s="11">
        <v>3.1</v>
      </c>
      <c r="J101" s="11">
        <v>2.38</v>
      </c>
      <c r="K101" s="155">
        <v>3.1811400000000001</v>
      </c>
      <c r="L101" s="11">
        <v>2.6</v>
      </c>
      <c r="M101" s="11">
        <v>2.7</v>
      </c>
      <c r="N101" s="11">
        <v>2.85</v>
      </c>
      <c r="O101" s="11">
        <v>2.6</v>
      </c>
      <c r="P101" s="11">
        <v>2.77</v>
      </c>
      <c r="Q101" s="11">
        <v>2.59</v>
      </c>
      <c r="R101" s="11">
        <v>2.64</v>
      </c>
      <c r="S101" s="11">
        <v>2.78</v>
      </c>
      <c r="T101" s="11">
        <v>2.68</v>
      </c>
      <c r="U101" s="155">
        <v>3.38</v>
      </c>
      <c r="V101" s="11">
        <v>2.1800000000000002</v>
      </c>
      <c r="W101" s="11">
        <v>2.71</v>
      </c>
      <c r="X101" s="11">
        <v>2.83</v>
      </c>
      <c r="Y101" s="155">
        <v>2.1985999999999999</v>
      </c>
      <c r="Z101" s="11">
        <v>3</v>
      </c>
      <c r="AA101" s="11">
        <v>2.6447578572053803</v>
      </c>
      <c r="AB101" s="155">
        <v>2.1320000000000001</v>
      </c>
      <c r="AC101" s="149">
        <v>2.9</v>
      </c>
      <c r="AD101" s="15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272</v>
      </c>
      <c r="C102" s="12"/>
      <c r="D102" s="23" t="s">
        <v>720</v>
      </c>
      <c r="E102" s="23">
        <v>2.6666666666666665</v>
      </c>
      <c r="F102" s="23">
        <v>3</v>
      </c>
      <c r="G102" s="23">
        <v>2.6033333333333335</v>
      </c>
      <c r="H102" s="23">
        <v>2.7074754428859733</v>
      </c>
      <c r="I102" s="23">
        <v>2.7833333333333332</v>
      </c>
      <c r="J102" s="23">
        <v>2.3616666666666668</v>
      </c>
      <c r="K102" s="23">
        <v>3.1720243333333333</v>
      </c>
      <c r="L102" s="23">
        <v>2.5666666666666664</v>
      </c>
      <c r="M102" s="23">
        <v>2.7833333333333332</v>
      </c>
      <c r="N102" s="23">
        <v>2.8166666666666669</v>
      </c>
      <c r="O102" s="23">
        <v>2.6549999999999998</v>
      </c>
      <c r="P102" s="23">
        <v>2.7883333333333336</v>
      </c>
      <c r="Q102" s="23">
        <v>2.6066666666666669</v>
      </c>
      <c r="R102" s="23">
        <v>2.6799999999999997</v>
      </c>
      <c r="S102" s="23">
        <v>2.7850000000000001</v>
      </c>
      <c r="T102" s="23">
        <v>2.6833333333333336</v>
      </c>
      <c r="U102" s="23">
        <v>3.4166666666666665</v>
      </c>
      <c r="V102" s="23">
        <v>2.4816666666666669</v>
      </c>
      <c r="W102" s="23">
        <v>2.7849999999999997</v>
      </c>
      <c r="X102" s="23">
        <v>2.7866666666666666</v>
      </c>
      <c r="Y102" s="23">
        <v>2.2203833333333338</v>
      </c>
      <c r="Z102" s="23">
        <v>3.0166666666666671</v>
      </c>
      <c r="AA102" s="23">
        <v>2.6493942716764369</v>
      </c>
      <c r="AB102" s="23">
        <v>2.1339999999999999</v>
      </c>
      <c r="AC102" s="23">
        <v>2.64</v>
      </c>
      <c r="AD102" s="15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273</v>
      </c>
      <c r="C103" s="29"/>
      <c r="D103" s="11" t="s">
        <v>720</v>
      </c>
      <c r="E103" s="11">
        <v>3</v>
      </c>
      <c r="F103" s="11">
        <v>3</v>
      </c>
      <c r="G103" s="11">
        <v>2.605</v>
      </c>
      <c r="H103" s="11">
        <v>2.7083174270763228</v>
      </c>
      <c r="I103" s="11">
        <v>2.75</v>
      </c>
      <c r="J103" s="11">
        <v>2.35</v>
      </c>
      <c r="K103" s="11">
        <v>3.175646</v>
      </c>
      <c r="L103" s="11">
        <v>2.6</v>
      </c>
      <c r="M103" s="11">
        <v>2.8</v>
      </c>
      <c r="N103" s="11">
        <v>2.8149999999999999</v>
      </c>
      <c r="O103" s="11">
        <v>2.665</v>
      </c>
      <c r="P103" s="11">
        <v>2.7949999999999999</v>
      </c>
      <c r="Q103" s="11">
        <v>2.6150000000000002</v>
      </c>
      <c r="R103" s="11">
        <v>2.6749999999999998</v>
      </c>
      <c r="S103" s="11">
        <v>2.7850000000000001</v>
      </c>
      <c r="T103" s="11">
        <v>2.6850000000000001</v>
      </c>
      <c r="U103" s="11">
        <v>3.415</v>
      </c>
      <c r="V103" s="11">
        <v>2.5249999999999999</v>
      </c>
      <c r="W103" s="11">
        <v>2.7749999999999999</v>
      </c>
      <c r="X103" s="11">
        <v>2.79</v>
      </c>
      <c r="Y103" s="11">
        <v>2.2180999999999997</v>
      </c>
      <c r="Z103" s="11">
        <v>3</v>
      </c>
      <c r="AA103" s="11">
        <v>2.659615696572442</v>
      </c>
      <c r="AB103" s="11">
        <v>2.1269999999999998</v>
      </c>
      <c r="AC103" s="11">
        <v>2.61</v>
      </c>
      <c r="AD103" s="15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24" t="s">
        <v>720</v>
      </c>
      <c r="E104" s="24">
        <v>0.51639777949432275</v>
      </c>
      <c r="F104" s="24">
        <v>0</v>
      </c>
      <c r="G104" s="24">
        <v>6.5012819248719406E-2</v>
      </c>
      <c r="H104" s="24">
        <v>1.6458399707595599E-2</v>
      </c>
      <c r="I104" s="24">
        <v>0.37103458958251656</v>
      </c>
      <c r="J104" s="24">
        <v>7.3869253865642068E-2</v>
      </c>
      <c r="K104" s="24">
        <v>1.9527060184950096E-2</v>
      </c>
      <c r="L104" s="24">
        <v>5.1639777949432267E-2</v>
      </c>
      <c r="M104" s="24">
        <v>4.0824829046386159E-2</v>
      </c>
      <c r="N104" s="24">
        <v>4.0824829046386416E-2</v>
      </c>
      <c r="O104" s="24">
        <v>5.8223706512038488E-2</v>
      </c>
      <c r="P104" s="24">
        <v>2.401388487243717E-2</v>
      </c>
      <c r="Q104" s="24">
        <v>2.2509257354845585E-2</v>
      </c>
      <c r="R104" s="24">
        <v>4.381780460041327E-2</v>
      </c>
      <c r="S104" s="24">
        <v>3.016620625799666E-2</v>
      </c>
      <c r="T104" s="24">
        <v>2.6583202716502462E-2</v>
      </c>
      <c r="U104" s="24">
        <v>4.9665548085837868E-2</v>
      </c>
      <c r="V104" s="24">
        <v>0.27845406563141978</v>
      </c>
      <c r="W104" s="24">
        <v>4.9295030175464903E-2</v>
      </c>
      <c r="X104" s="24">
        <v>0.10689558768567899</v>
      </c>
      <c r="Y104" s="24">
        <v>3.3630070869188858E-2</v>
      </c>
      <c r="Z104" s="24">
        <v>4.0824829046386332E-2</v>
      </c>
      <c r="AA104" s="24">
        <v>9.4249653625907773E-2</v>
      </c>
      <c r="AB104" s="24">
        <v>3.2576064832941322E-2</v>
      </c>
      <c r="AC104" s="24">
        <v>0.14805404418657392</v>
      </c>
      <c r="AD104" s="210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56"/>
    </row>
    <row r="105" spans="1:65">
      <c r="A105" s="30"/>
      <c r="B105" s="3" t="s">
        <v>86</v>
      </c>
      <c r="C105" s="29"/>
      <c r="D105" s="13" t="s">
        <v>720</v>
      </c>
      <c r="E105" s="13">
        <v>0.19364916731037105</v>
      </c>
      <c r="F105" s="13">
        <v>0</v>
      </c>
      <c r="G105" s="13">
        <v>2.4972913923963919E-2</v>
      </c>
      <c r="H105" s="13">
        <v>6.0788731254574676E-3</v>
      </c>
      <c r="I105" s="13">
        <v>0.13330584056856884</v>
      </c>
      <c r="J105" s="13">
        <v>3.127844200380045E-2</v>
      </c>
      <c r="K105" s="13">
        <v>6.1560247125941854E-3</v>
      </c>
      <c r="L105" s="13">
        <v>2.0119394006272315E-2</v>
      </c>
      <c r="M105" s="13">
        <v>1.466760325019862E-2</v>
      </c>
      <c r="N105" s="13">
        <v>1.4494022146646064E-2</v>
      </c>
      <c r="O105" s="13">
        <v>2.192983296121977E-2</v>
      </c>
      <c r="P105" s="13">
        <v>8.6122719207784235E-3</v>
      </c>
      <c r="Q105" s="13">
        <v>8.6352649698896097E-3</v>
      </c>
      <c r="R105" s="13">
        <v>1.6349927089706444E-2</v>
      </c>
      <c r="S105" s="13">
        <v>1.0831671905923396E-2</v>
      </c>
      <c r="T105" s="13">
        <v>9.9067836210568177E-3</v>
      </c>
      <c r="U105" s="13">
        <v>1.4536257976342792E-2</v>
      </c>
      <c r="V105" s="13">
        <v>0.1122044589515459</v>
      </c>
      <c r="W105" s="13">
        <v>1.7700190368210023E-2</v>
      </c>
      <c r="X105" s="13">
        <v>3.8359660652755617E-2</v>
      </c>
      <c r="Y105" s="13">
        <v>1.5146065260137747E-2</v>
      </c>
      <c r="Z105" s="13">
        <v>1.3533092501564528E-2</v>
      </c>
      <c r="AA105" s="13">
        <v>3.5574038425873901E-2</v>
      </c>
      <c r="AB105" s="13">
        <v>1.5265259996692279E-2</v>
      </c>
      <c r="AC105" s="13">
        <v>5.6081077343399212E-2</v>
      </c>
      <c r="AD105" s="15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 t="s">
        <v>720</v>
      </c>
      <c r="E106" s="13">
        <v>-7.0201658504873699E-3</v>
      </c>
      <c r="F106" s="13">
        <v>0.11710231341820188</v>
      </c>
      <c r="G106" s="13">
        <v>-3.0603436911538218E-2</v>
      </c>
      <c r="H106" s="13">
        <v>8.1756935902970174E-3</v>
      </c>
      <c r="I106" s="13">
        <v>3.6422701893553899E-2</v>
      </c>
      <c r="J106" s="13">
        <v>-0.12059223438133782</v>
      </c>
      <c r="K106" s="13">
        <v>0.18115857366183197</v>
      </c>
      <c r="L106" s="13">
        <v>-4.4256909631094077E-2</v>
      </c>
      <c r="M106" s="13">
        <v>3.6422701893553899E-2</v>
      </c>
      <c r="N106" s="13">
        <v>4.8834949820422802E-2</v>
      </c>
      <c r="O106" s="13">
        <v>-1.1364452624891497E-2</v>
      </c>
      <c r="P106" s="13">
        <v>3.8284539082584335E-2</v>
      </c>
      <c r="Q106" s="13">
        <v>-2.9362212118851261E-2</v>
      </c>
      <c r="R106" s="13">
        <v>-2.0552666797398755E-3</v>
      </c>
      <c r="S106" s="13">
        <v>3.7043314289897378E-2</v>
      </c>
      <c r="T106" s="13">
        <v>-8.1404188705280767E-4</v>
      </c>
      <c r="U106" s="13">
        <v>0.27225541250406304</v>
      </c>
      <c r="V106" s="13">
        <v>-7.59081418446097E-2</v>
      </c>
      <c r="W106" s="13">
        <v>3.7043314289897156E-2</v>
      </c>
      <c r="X106" s="13">
        <v>3.7663926686240856E-2</v>
      </c>
      <c r="Y106" s="13">
        <v>-0.17320154721937153</v>
      </c>
      <c r="Z106" s="13">
        <v>0.12330843738163644</v>
      </c>
      <c r="AA106" s="13">
        <v>-1.3451843317773493E-2</v>
      </c>
      <c r="AB106" s="13">
        <v>-0.20536788772185255</v>
      </c>
      <c r="AC106" s="13">
        <v>-1.6949964191982358E-2</v>
      </c>
      <c r="AD106" s="15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>
        <v>1.18</v>
      </c>
      <c r="E107" s="45" t="s">
        <v>277</v>
      </c>
      <c r="F107" s="45" t="s">
        <v>277</v>
      </c>
      <c r="G107" s="45">
        <v>0.51</v>
      </c>
      <c r="H107" s="45">
        <v>0.17</v>
      </c>
      <c r="I107" s="45">
        <v>0.66</v>
      </c>
      <c r="J107" s="45">
        <v>2.0699999999999998</v>
      </c>
      <c r="K107" s="45">
        <v>3.17</v>
      </c>
      <c r="L107" s="45">
        <v>0.74</v>
      </c>
      <c r="M107" s="45">
        <v>0.66</v>
      </c>
      <c r="N107" s="45">
        <v>0.87</v>
      </c>
      <c r="O107" s="45">
        <v>0.17</v>
      </c>
      <c r="P107" s="45">
        <v>0.69</v>
      </c>
      <c r="Q107" s="45">
        <v>0.49</v>
      </c>
      <c r="R107" s="45">
        <v>0.01</v>
      </c>
      <c r="S107" s="45">
        <v>0.67</v>
      </c>
      <c r="T107" s="45">
        <v>0.01</v>
      </c>
      <c r="U107" s="45">
        <v>4.76</v>
      </c>
      <c r="V107" s="45">
        <v>1.29</v>
      </c>
      <c r="W107" s="45">
        <v>0.67</v>
      </c>
      <c r="X107" s="45">
        <v>0.68</v>
      </c>
      <c r="Y107" s="45">
        <v>2.99</v>
      </c>
      <c r="Z107" s="45">
        <v>2.17</v>
      </c>
      <c r="AA107" s="45">
        <v>0.21</v>
      </c>
      <c r="AB107" s="45">
        <v>3.55</v>
      </c>
      <c r="AC107" s="45">
        <v>0.27</v>
      </c>
      <c r="AD107" s="15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289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BM108" s="55"/>
    </row>
    <row r="109" spans="1:65">
      <c r="BM109" s="55"/>
    </row>
    <row r="110" spans="1:65" ht="15">
      <c r="B110" s="8" t="s">
        <v>475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5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235</v>
      </c>
      <c r="C112" s="9" t="s">
        <v>235</v>
      </c>
      <c r="D112" s="151" t="s">
        <v>237</v>
      </c>
      <c r="E112" s="152" t="s">
        <v>239</v>
      </c>
      <c r="F112" s="152" t="s">
        <v>240</v>
      </c>
      <c r="G112" s="152" t="s">
        <v>241</v>
      </c>
      <c r="H112" s="152" t="s">
        <v>242</v>
      </c>
      <c r="I112" s="152" t="s">
        <v>243</v>
      </c>
      <c r="J112" s="152" t="s">
        <v>244</v>
      </c>
      <c r="K112" s="152" t="s">
        <v>246</v>
      </c>
      <c r="L112" s="152" t="s">
        <v>247</v>
      </c>
      <c r="M112" s="152" t="s">
        <v>248</v>
      </c>
      <c r="N112" s="152" t="s">
        <v>249</v>
      </c>
      <c r="O112" s="152" t="s">
        <v>250</v>
      </c>
      <c r="P112" s="152" t="s">
        <v>251</v>
      </c>
      <c r="Q112" s="152" t="s">
        <v>252</v>
      </c>
      <c r="R112" s="152" t="s">
        <v>253</v>
      </c>
      <c r="S112" s="152" t="s">
        <v>254</v>
      </c>
      <c r="T112" s="152" t="s">
        <v>255</v>
      </c>
      <c r="U112" s="152" t="s">
        <v>256</v>
      </c>
      <c r="V112" s="152" t="s">
        <v>257</v>
      </c>
      <c r="W112" s="152" t="s">
        <v>258</v>
      </c>
      <c r="X112" s="152" t="s">
        <v>259</v>
      </c>
      <c r="Y112" s="152" t="s">
        <v>262</v>
      </c>
      <c r="Z112" s="152" t="s">
        <v>263</v>
      </c>
      <c r="AA112" s="152" t="s">
        <v>264</v>
      </c>
      <c r="AB112" s="15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287</v>
      </c>
      <c r="E113" s="11" t="s">
        <v>287</v>
      </c>
      <c r="F113" s="11" t="s">
        <v>287</v>
      </c>
      <c r="G113" s="11" t="s">
        <v>287</v>
      </c>
      <c r="H113" s="11" t="s">
        <v>287</v>
      </c>
      <c r="I113" s="11" t="s">
        <v>288</v>
      </c>
      <c r="J113" s="11" t="s">
        <v>288</v>
      </c>
      <c r="K113" s="11" t="s">
        <v>288</v>
      </c>
      <c r="L113" s="11" t="s">
        <v>287</v>
      </c>
      <c r="M113" s="11" t="s">
        <v>287</v>
      </c>
      <c r="N113" s="11" t="s">
        <v>288</v>
      </c>
      <c r="O113" s="11" t="s">
        <v>288</v>
      </c>
      <c r="P113" s="11" t="s">
        <v>288</v>
      </c>
      <c r="Q113" s="11" t="s">
        <v>288</v>
      </c>
      <c r="R113" s="11" t="s">
        <v>288</v>
      </c>
      <c r="S113" s="11" t="s">
        <v>288</v>
      </c>
      <c r="T113" s="11" t="s">
        <v>287</v>
      </c>
      <c r="U113" s="11" t="s">
        <v>287</v>
      </c>
      <c r="V113" s="11" t="s">
        <v>114</v>
      </c>
      <c r="W113" s="11" t="s">
        <v>287</v>
      </c>
      <c r="X113" s="11" t="s">
        <v>114</v>
      </c>
      <c r="Y113" s="11" t="s">
        <v>114</v>
      </c>
      <c r="Z113" s="11" t="s">
        <v>114</v>
      </c>
      <c r="AA113" s="11" t="s">
        <v>287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8">
        <v>1</v>
      </c>
      <c r="C115" s="14">
        <v>1</v>
      </c>
      <c r="D115" s="225">
        <v>66</v>
      </c>
      <c r="E115" s="225">
        <v>61.959999999999994</v>
      </c>
      <c r="F115" s="225">
        <v>66.400000000000006</v>
      </c>
      <c r="G115" s="225">
        <v>66.599999999999994</v>
      </c>
      <c r="H115" s="225">
        <v>65.204885949192942</v>
      </c>
      <c r="I115" s="225">
        <v>64.8</v>
      </c>
      <c r="J115" s="225">
        <v>62.7</v>
      </c>
      <c r="K115" s="225">
        <v>63.42</v>
      </c>
      <c r="L115" s="225">
        <v>66.599999999999994</v>
      </c>
      <c r="M115" s="225">
        <v>65.59</v>
      </c>
      <c r="N115" s="225">
        <v>68.5</v>
      </c>
      <c r="O115" s="225">
        <v>73.900000000000006</v>
      </c>
      <c r="P115" s="225">
        <v>63.6</v>
      </c>
      <c r="Q115" s="225">
        <v>63.899999999999991</v>
      </c>
      <c r="R115" s="225">
        <v>60.5</v>
      </c>
      <c r="S115" s="225">
        <v>61.12</v>
      </c>
      <c r="T115" s="225">
        <v>69.349999999999994</v>
      </c>
      <c r="U115" s="225">
        <v>60</v>
      </c>
      <c r="V115" s="225">
        <v>58.81</v>
      </c>
      <c r="W115" s="225">
        <v>59.57</v>
      </c>
      <c r="X115" s="226">
        <v>49.349800000000002</v>
      </c>
      <c r="Y115" s="225">
        <v>65.546793598921482</v>
      </c>
      <c r="Z115" s="226">
        <v>50.411999999999999</v>
      </c>
      <c r="AA115" s="225">
        <v>60.91</v>
      </c>
      <c r="AB115" s="227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28"/>
      <c r="AU115" s="228"/>
      <c r="AV115" s="228"/>
      <c r="AW115" s="228"/>
      <c r="AX115" s="228"/>
      <c r="AY115" s="228"/>
      <c r="AZ115" s="228"/>
      <c r="BA115" s="228"/>
      <c r="BB115" s="228"/>
      <c r="BC115" s="228"/>
      <c r="BD115" s="228"/>
      <c r="BE115" s="228"/>
      <c r="BF115" s="228"/>
      <c r="BG115" s="228"/>
      <c r="BH115" s="228"/>
      <c r="BI115" s="228"/>
      <c r="BJ115" s="228"/>
      <c r="BK115" s="228"/>
      <c r="BL115" s="228"/>
      <c r="BM115" s="229">
        <v>1</v>
      </c>
    </row>
    <row r="116" spans="1:65">
      <c r="A116" s="30"/>
      <c r="B116" s="19">
        <v>1</v>
      </c>
      <c r="C116" s="9">
        <v>2</v>
      </c>
      <c r="D116" s="230">
        <v>64</v>
      </c>
      <c r="E116" s="230">
        <v>60.63</v>
      </c>
      <c r="F116" s="230">
        <v>64.099999999999994</v>
      </c>
      <c r="G116" s="230">
        <v>66.489999999999995</v>
      </c>
      <c r="H116" s="230">
        <v>66.69392705468573</v>
      </c>
      <c r="I116" s="230">
        <v>66</v>
      </c>
      <c r="J116" s="230">
        <v>63.2</v>
      </c>
      <c r="K116" s="230">
        <v>62.650000000000006</v>
      </c>
      <c r="L116" s="230">
        <v>65.3</v>
      </c>
      <c r="M116" s="230">
        <v>64.64</v>
      </c>
      <c r="N116" s="230">
        <v>67.5</v>
      </c>
      <c r="O116" s="230">
        <v>72.400000000000006</v>
      </c>
      <c r="P116" s="232">
        <v>60.9</v>
      </c>
      <c r="Q116" s="230">
        <v>66.400000000000006</v>
      </c>
      <c r="R116" s="230">
        <v>61.500000000000007</v>
      </c>
      <c r="S116" s="230">
        <v>61.100000000000009</v>
      </c>
      <c r="T116" s="230">
        <v>68.260000000000005</v>
      </c>
      <c r="U116" s="230">
        <v>59.6</v>
      </c>
      <c r="V116" s="230">
        <v>62.7</v>
      </c>
      <c r="W116" s="230">
        <v>61.42</v>
      </c>
      <c r="X116" s="231">
        <v>38.964100000000002</v>
      </c>
      <c r="Y116" s="230">
        <v>61.808148880494386</v>
      </c>
      <c r="Z116" s="231">
        <v>50.631</v>
      </c>
      <c r="AA116" s="230">
        <v>61.359999999999992</v>
      </c>
      <c r="AB116" s="227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8"/>
      <c r="AO116" s="228"/>
      <c r="AP116" s="228"/>
      <c r="AQ116" s="228"/>
      <c r="AR116" s="228"/>
      <c r="AS116" s="228"/>
      <c r="AT116" s="228"/>
      <c r="AU116" s="228"/>
      <c r="AV116" s="228"/>
      <c r="AW116" s="228"/>
      <c r="AX116" s="228"/>
      <c r="AY116" s="228"/>
      <c r="AZ116" s="228"/>
      <c r="BA116" s="228"/>
      <c r="BB116" s="228"/>
      <c r="BC116" s="228"/>
      <c r="BD116" s="228"/>
      <c r="BE116" s="228"/>
      <c r="BF116" s="228"/>
      <c r="BG116" s="228"/>
      <c r="BH116" s="228"/>
      <c r="BI116" s="228"/>
      <c r="BJ116" s="228"/>
      <c r="BK116" s="228"/>
      <c r="BL116" s="228"/>
      <c r="BM116" s="229">
        <v>27</v>
      </c>
    </row>
    <row r="117" spans="1:65">
      <c r="A117" s="30"/>
      <c r="B117" s="19">
        <v>1</v>
      </c>
      <c r="C117" s="9">
        <v>3</v>
      </c>
      <c r="D117" s="230">
        <v>65</v>
      </c>
      <c r="E117" s="230">
        <v>57.68</v>
      </c>
      <c r="F117" s="230">
        <v>69.099999999999994</v>
      </c>
      <c r="G117" s="230">
        <v>67.03</v>
      </c>
      <c r="H117" s="230">
        <v>65.644365626740381</v>
      </c>
      <c r="I117" s="230">
        <v>67.2</v>
      </c>
      <c r="J117" s="230">
        <v>68</v>
      </c>
      <c r="K117" s="230">
        <v>64.67</v>
      </c>
      <c r="L117" s="230">
        <v>67</v>
      </c>
      <c r="M117" s="230">
        <v>65.95</v>
      </c>
      <c r="N117" s="230">
        <v>66.900000000000006</v>
      </c>
      <c r="O117" s="230">
        <v>72</v>
      </c>
      <c r="P117" s="230">
        <v>62</v>
      </c>
      <c r="Q117" s="230">
        <v>64</v>
      </c>
      <c r="R117" s="230">
        <v>62.100000000000009</v>
      </c>
      <c r="S117" s="230">
        <v>60</v>
      </c>
      <c r="T117" s="230">
        <v>67.459999999999994</v>
      </c>
      <c r="U117" s="230">
        <v>59.3</v>
      </c>
      <c r="V117" s="230">
        <v>61.600000000000009</v>
      </c>
      <c r="W117" s="230">
        <v>59.65</v>
      </c>
      <c r="X117" s="231">
        <v>39.216700000000003</v>
      </c>
      <c r="Y117" s="230">
        <v>65.039095534800282</v>
      </c>
      <c r="Z117" s="231">
        <v>49.585000000000001</v>
      </c>
      <c r="AA117" s="230">
        <v>55.35</v>
      </c>
      <c r="AB117" s="227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  <c r="AV117" s="228"/>
      <c r="AW117" s="228"/>
      <c r="AX117" s="228"/>
      <c r="AY117" s="228"/>
      <c r="AZ117" s="228"/>
      <c r="BA117" s="228"/>
      <c r="BB117" s="228"/>
      <c r="BC117" s="228"/>
      <c r="BD117" s="228"/>
      <c r="BE117" s="228"/>
      <c r="BF117" s="228"/>
      <c r="BG117" s="228"/>
      <c r="BH117" s="228"/>
      <c r="BI117" s="228"/>
      <c r="BJ117" s="228"/>
      <c r="BK117" s="228"/>
      <c r="BL117" s="228"/>
      <c r="BM117" s="229">
        <v>16</v>
      </c>
    </row>
    <row r="118" spans="1:65">
      <c r="A118" s="30"/>
      <c r="B118" s="19">
        <v>1</v>
      </c>
      <c r="C118" s="9">
        <v>4</v>
      </c>
      <c r="D118" s="230">
        <v>64</v>
      </c>
      <c r="E118" s="230">
        <v>61.959999999999994</v>
      </c>
      <c r="F118" s="230">
        <v>65.8</v>
      </c>
      <c r="G118" s="230">
        <v>66.19</v>
      </c>
      <c r="H118" s="230">
        <v>65.78824094758653</v>
      </c>
      <c r="I118" s="230">
        <v>63.3</v>
      </c>
      <c r="J118" s="230">
        <v>64.3</v>
      </c>
      <c r="K118" s="230">
        <v>63.230000000000004</v>
      </c>
      <c r="L118" s="230">
        <v>67.3</v>
      </c>
      <c r="M118" s="230">
        <v>66.72</v>
      </c>
      <c r="N118" s="230">
        <v>63.2</v>
      </c>
      <c r="O118" s="230">
        <v>70.2</v>
      </c>
      <c r="P118" s="230">
        <v>63.6</v>
      </c>
      <c r="Q118" s="230">
        <v>65.400000000000006</v>
      </c>
      <c r="R118" s="230">
        <v>62.3</v>
      </c>
      <c r="S118" s="230">
        <v>58.22</v>
      </c>
      <c r="T118" s="230">
        <v>67.349999999999994</v>
      </c>
      <c r="U118" s="230">
        <v>59.6</v>
      </c>
      <c r="V118" s="230">
        <v>60.1</v>
      </c>
      <c r="W118" s="230">
        <v>58.79</v>
      </c>
      <c r="X118" s="231">
        <v>40.271000000000001</v>
      </c>
      <c r="Y118" s="230">
        <v>61.982981776572792</v>
      </c>
      <c r="Z118" s="231">
        <v>50.99</v>
      </c>
      <c r="AA118" s="230">
        <v>60.64</v>
      </c>
      <c r="AB118" s="227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9">
        <v>64.151283159108473</v>
      </c>
    </row>
    <row r="119" spans="1:65">
      <c r="A119" s="30"/>
      <c r="B119" s="19">
        <v>1</v>
      </c>
      <c r="C119" s="9">
        <v>5</v>
      </c>
      <c r="D119" s="230">
        <v>63</v>
      </c>
      <c r="E119" s="230">
        <v>58.96</v>
      </c>
      <c r="F119" s="230">
        <v>66.5</v>
      </c>
      <c r="G119" s="230">
        <v>66.180000000000007</v>
      </c>
      <c r="H119" s="230">
        <v>67.78732099145158</v>
      </c>
      <c r="I119" s="230">
        <v>63.79999999999999</v>
      </c>
      <c r="J119" s="230">
        <v>62.9</v>
      </c>
      <c r="K119" s="230">
        <v>62.13</v>
      </c>
      <c r="L119" s="230">
        <v>67.2</v>
      </c>
      <c r="M119" s="230">
        <v>63.87</v>
      </c>
      <c r="N119" s="230">
        <v>71.099999999999994</v>
      </c>
      <c r="O119" s="230">
        <v>72.2</v>
      </c>
      <c r="P119" s="230">
        <v>63.899999999999991</v>
      </c>
      <c r="Q119" s="230">
        <v>64.5</v>
      </c>
      <c r="R119" s="230">
        <v>62.8</v>
      </c>
      <c r="S119" s="230">
        <v>59.94</v>
      </c>
      <c r="T119" s="230">
        <v>70</v>
      </c>
      <c r="U119" s="232">
        <v>62.8</v>
      </c>
      <c r="V119" s="230">
        <v>61.41</v>
      </c>
      <c r="W119" s="230">
        <v>60.51</v>
      </c>
      <c r="X119" s="231">
        <v>44.322299999999998</v>
      </c>
      <c r="Y119" s="230">
        <v>62.12502223896449</v>
      </c>
      <c r="Z119" s="231">
        <v>50.024000000000001</v>
      </c>
      <c r="AA119" s="230">
        <v>63.629999999999995</v>
      </c>
      <c r="AB119" s="227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9">
        <v>17</v>
      </c>
    </row>
    <row r="120" spans="1:65">
      <c r="A120" s="30"/>
      <c r="B120" s="19">
        <v>1</v>
      </c>
      <c r="C120" s="9">
        <v>6</v>
      </c>
      <c r="D120" s="230">
        <v>66</v>
      </c>
      <c r="E120" s="230">
        <v>61.54</v>
      </c>
      <c r="F120" s="230">
        <v>67.8</v>
      </c>
      <c r="G120" s="230">
        <v>65.97</v>
      </c>
      <c r="H120" s="230">
        <v>66.14567005421172</v>
      </c>
      <c r="I120" s="230">
        <v>68.599999999999994</v>
      </c>
      <c r="J120" s="230">
        <v>65.900000000000006</v>
      </c>
      <c r="K120" s="230">
        <v>65.03</v>
      </c>
      <c r="L120" s="230">
        <v>68.900000000000006</v>
      </c>
      <c r="M120" s="230">
        <v>64.599999999999994</v>
      </c>
      <c r="N120" s="230">
        <v>64.3</v>
      </c>
      <c r="O120" s="230">
        <v>71.099999999999994</v>
      </c>
      <c r="P120" s="230">
        <v>64.2</v>
      </c>
      <c r="Q120" s="230">
        <v>64.099999999999994</v>
      </c>
      <c r="R120" s="230">
        <v>61.4</v>
      </c>
      <c r="S120" s="230">
        <v>60.41</v>
      </c>
      <c r="T120" s="230">
        <v>64.97</v>
      </c>
      <c r="U120" s="230">
        <v>61.100000000000009</v>
      </c>
      <c r="V120" s="230">
        <v>58</v>
      </c>
      <c r="W120" s="230">
        <v>61.159999999999989</v>
      </c>
      <c r="X120" s="231">
        <v>43.962499999999999</v>
      </c>
      <c r="Y120" s="230">
        <v>65.562924348696072</v>
      </c>
      <c r="Z120" s="231">
        <v>52.162999999999997</v>
      </c>
      <c r="AA120" s="230">
        <v>57.98</v>
      </c>
      <c r="AB120" s="227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33"/>
    </row>
    <row r="121" spans="1:65">
      <c r="A121" s="30"/>
      <c r="B121" s="20" t="s">
        <v>272</v>
      </c>
      <c r="C121" s="12"/>
      <c r="D121" s="234">
        <v>64.666666666666671</v>
      </c>
      <c r="E121" s="234">
        <v>60.455000000000005</v>
      </c>
      <c r="F121" s="234">
        <v>66.61666666666666</v>
      </c>
      <c r="G121" s="234">
        <v>66.409999999999982</v>
      </c>
      <c r="H121" s="234">
        <v>66.210735103978138</v>
      </c>
      <c r="I121" s="234">
        <v>65.616666666666674</v>
      </c>
      <c r="J121" s="234">
        <v>64.5</v>
      </c>
      <c r="K121" s="234">
        <v>63.521666666666668</v>
      </c>
      <c r="L121" s="234">
        <v>67.05</v>
      </c>
      <c r="M121" s="234">
        <v>65.228333333333339</v>
      </c>
      <c r="N121" s="234">
        <v>66.916666666666671</v>
      </c>
      <c r="O121" s="234">
        <v>71.966666666666654</v>
      </c>
      <c r="P121" s="234">
        <v>63.033333333333331</v>
      </c>
      <c r="Q121" s="234">
        <v>64.716666666666683</v>
      </c>
      <c r="R121" s="234">
        <v>61.766666666666673</v>
      </c>
      <c r="S121" s="234">
        <v>60.131666666666661</v>
      </c>
      <c r="T121" s="234">
        <v>67.898333333333326</v>
      </c>
      <c r="U121" s="234">
        <v>60.4</v>
      </c>
      <c r="V121" s="234">
        <v>60.436666666666667</v>
      </c>
      <c r="W121" s="234">
        <v>60.18333333333333</v>
      </c>
      <c r="X121" s="234">
        <v>42.681066666666659</v>
      </c>
      <c r="Y121" s="234">
        <v>63.677494396408257</v>
      </c>
      <c r="Z121" s="234">
        <v>50.634166666666665</v>
      </c>
      <c r="AA121" s="234">
        <v>59.978333333333332</v>
      </c>
      <c r="AB121" s="227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  <c r="AV121" s="228"/>
      <c r="AW121" s="228"/>
      <c r="AX121" s="228"/>
      <c r="AY121" s="228"/>
      <c r="AZ121" s="228"/>
      <c r="BA121" s="228"/>
      <c r="BB121" s="228"/>
      <c r="BC121" s="228"/>
      <c r="BD121" s="228"/>
      <c r="BE121" s="228"/>
      <c r="BF121" s="228"/>
      <c r="BG121" s="228"/>
      <c r="BH121" s="228"/>
      <c r="BI121" s="228"/>
      <c r="BJ121" s="228"/>
      <c r="BK121" s="228"/>
      <c r="BL121" s="228"/>
      <c r="BM121" s="233"/>
    </row>
    <row r="122" spans="1:65">
      <c r="A122" s="30"/>
      <c r="B122" s="3" t="s">
        <v>273</v>
      </c>
      <c r="C122" s="29"/>
      <c r="D122" s="230">
        <v>64.5</v>
      </c>
      <c r="E122" s="230">
        <v>61.085000000000001</v>
      </c>
      <c r="F122" s="230">
        <v>66.45</v>
      </c>
      <c r="G122" s="230">
        <v>66.34</v>
      </c>
      <c r="H122" s="230">
        <v>65.966955500899132</v>
      </c>
      <c r="I122" s="230">
        <v>65.400000000000006</v>
      </c>
      <c r="J122" s="230">
        <v>63.75</v>
      </c>
      <c r="K122" s="230">
        <v>63.325000000000003</v>
      </c>
      <c r="L122" s="230">
        <v>67.099999999999994</v>
      </c>
      <c r="M122" s="230">
        <v>65.115000000000009</v>
      </c>
      <c r="N122" s="230">
        <v>67.2</v>
      </c>
      <c r="O122" s="230">
        <v>72.099999999999994</v>
      </c>
      <c r="P122" s="230">
        <v>63.6</v>
      </c>
      <c r="Q122" s="230">
        <v>64.3</v>
      </c>
      <c r="R122" s="230">
        <v>61.800000000000011</v>
      </c>
      <c r="S122" s="230">
        <v>60.204999999999998</v>
      </c>
      <c r="T122" s="230">
        <v>67.86</v>
      </c>
      <c r="U122" s="230">
        <v>59.8</v>
      </c>
      <c r="V122" s="230">
        <v>60.754999999999995</v>
      </c>
      <c r="W122" s="230">
        <v>60.08</v>
      </c>
      <c r="X122" s="230">
        <v>42.116749999999996</v>
      </c>
      <c r="Y122" s="230">
        <v>63.582058886882386</v>
      </c>
      <c r="Z122" s="230">
        <v>50.521500000000003</v>
      </c>
      <c r="AA122" s="230">
        <v>60.774999999999999</v>
      </c>
      <c r="AB122" s="227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33"/>
    </row>
    <row r="123" spans="1:65">
      <c r="A123" s="30"/>
      <c r="B123" s="3" t="s">
        <v>274</v>
      </c>
      <c r="C123" s="29"/>
      <c r="D123" s="220">
        <v>1.2110601416389968</v>
      </c>
      <c r="E123" s="220">
        <v>1.7705112256068845</v>
      </c>
      <c r="F123" s="220">
        <v>1.7104580283265256</v>
      </c>
      <c r="G123" s="220">
        <v>0.37994736477570085</v>
      </c>
      <c r="H123" s="220">
        <v>0.92025422592062611</v>
      </c>
      <c r="I123" s="220">
        <v>2.0439341150503538</v>
      </c>
      <c r="J123" s="220">
        <v>2.0851858430365389</v>
      </c>
      <c r="K123" s="220">
        <v>1.1301047149121466</v>
      </c>
      <c r="L123" s="220">
        <v>1.1640446726822846</v>
      </c>
      <c r="M123" s="220">
        <v>1.0452447879165292</v>
      </c>
      <c r="N123" s="220">
        <v>2.8638552104927819</v>
      </c>
      <c r="O123" s="220">
        <v>1.253262409340786</v>
      </c>
      <c r="P123" s="220">
        <v>1.2940891262454326</v>
      </c>
      <c r="Q123" s="220">
        <v>0.99079092984679495</v>
      </c>
      <c r="R123" s="220">
        <v>0.80911474258393379</v>
      </c>
      <c r="S123" s="220">
        <v>1.0677530925577643</v>
      </c>
      <c r="T123" s="220">
        <v>1.7733067040607127</v>
      </c>
      <c r="U123" s="220">
        <v>1.3341664064126333</v>
      </c>
      <c r="V123" s="220">
        <v>1.7955574807470438</v>
      </c>
      <c r="W123" s="220">
        <v>1.0190125939686239</v>
      </c>
      <c r="X123" s="220">
        <v>4.0108308728574764</v>
      </c>
      <c r="Y123" s="220">
        <v>1.8803764915493983</v>
      </c>
      <c r="Z123" s="220">
        <v>0.89290210362987976</v>
      </c>
      <c r="AA123" s="220">
        <v>2.8970427450534197</v>
      </c>
      <c r="AB123" s="217"/>
      <c r="AC123" s="218"/>
      <c r="AD123" s="218"/>
      <c r="AE123" s="218"/>
      <c r="AF123" s="218"/>
      <c r="AG123" s="218"/>
      <c r="AH123" s="218"/>
      <c r="AI123" s="218"/>
      <c r="AJ123" s="218"/>
      <c r="AK123" s="218"/>
      <c r="AL123" s="218"/>
      <c r="AM123" s="218"/>
      <c r="AN123" s="218"/>
      <c r="AO123" s="218"/>
      <c r="AP123" s="218"/>
      <c r="AQ123" s="218"/>
      <c r="AR123" s="218"/>
      <c r="AS123" s="218"/>
      <c r="AT123" s="218"/>
      <c r="AU123" s="218"/>
      <c r="AV123" s="218"/>
      <c r="AW123" s="218"/>
      <c r="AX123" s="218"/>
      <c r="AY123" s="218"/>
      <c r="AZ123" s="218"/>
      <c r="BA123" s="218"/>
      <c r="BB123" s="218"/>
      <c r="BC123" s="218"/>
      <c r="BD123" s="218"/>
      <c r="BE123" s="218"/>
      <c r="BF123" s="218"/>
      <c r="BG123" s="218"/>
      <c r="BH123" s="218"/>
      <c r="BI123" s="218"/>
      <c r="BJ123" s="218"/>
      <c r="BK123" s="218"/>
      <c r="BL123" s="218"/>
      <c r="BM123" s="223"/>
    </row>
    <row r="124" spans="1:65">
      <c r="A124" s="30"/>
      <c r="B124" s="3" t="s">
        <v>86</v>
      </c>
      <c r="C124" s="29"/>
      <c r="D124" s="13">
        <v>1.8727734149056648E-2</v>
      </c>
      <c r="E124" s="13">
        <v>2.9286431653409713E-2</v>
      </c>
      <c r="F124" s="13">
        <v>2.567612752053829E-2</v>
      </c>
      <c r="G124" s="13">
        <v>5.7212372349902266E-3</v>
      </c>
      <c r="H124" s="13">
        <v>1.3898867373628276E-2</v>
      </c>
      <c r="I124" s="13">
        <v>3.1149618212603813E-2</v>
      </c>
      <c r="J124" s="13">
        <v>3.2328462682737036E-2</v>
      </c>
      <c r="K124" s="13">
        <v>1.7790854274061029E-2</v>
      </c>
      <c r="L124" s="13">
        <v>1.7360845230160845E-2</v>
      </c>
      <c r="M124" s="13">
        <v>1.6024398210131525E-2</v>
      </c>
      <c r="N124" s="13">
        <v>4.279733813936909E-2</v>
      </c>
      <c r="O124" s="13">
        <v>1.7414484613350434E-2</v>
      </c>
      <c r="P124" s="13">
        <v>2.0530234683957156E-2</v>
      </c>
      <c r="Q124" s="13">
        <v>1.5309671849293762E-2</v>
      </c>
      <c r="R124" s="13">
        <v>1.3099537116847281E-2</v>
      </c>
      <c r="S124" s="13">
        <v>1.775691830523736E-2</v>
      </c>
      <c r="T124" s="13">
        <v>2.6117087371718199E-2</v>
      </c>
      <c r="U124" s="13">
        <v>2.2088847788288631E-2</v>
      </c>
      <c r="V124" s="13">
        <v>2.9709737147653913E-2</v>
      </c>
      <c r="W124" s="13">
        <v>1.6931807155391148E-2</v>
      </c>
      <c r="X124" s="13">
        <v>9.3972132987713772E-2</v>
      </c>
      <c r="Y124" s="13">
        <v>2.9529687205397663E-2</v>
      </c>
      <c r="Z124" s="13">
        <v>1.7634379361035134E-2</v>
      </c>
      <c r="AA124" s="13">
        <v>4.8301487954874038E-2</v>
      </c>
      <c r="AB124" s="15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275</v>
      </c>
      <c r="C125" s="29"/>
      <c r="D125" s="13">
        <v>8.0338768326728704E-3</v>
      </c>
      <c r="E125" s="13">
        <v>-5.7618226434238529E-2</v>
      </c>
      <c r="F125" s="13">
        <v>3.8430774664998113E-2</v>
      </c>
      <c r="G125" s="13">
        <v>3.520922309986263E-2</v>
      </c>
      <c r="H125" s="13">
        <v>3.2103051466044752E-2</v>
      </c>
      <c r="I125" s="13">
        <v>2.2842621930472484E-2</v>
      </c>
      <c r="J125" s="13">
        <v>5.4358513769183769E-3</v>
      </c>
      <c r="K125" s="13">
        <v>-9.8145580483592898E-3</v>
      </c>
      <c r="L125" s="13">
        <v>4.5185640849959352E-2</v>
      </c>
      <c r="M125" s="13">
        <v>1.6789222618564859E-2</v>
      </c>
      <c r="N125" s="13">
        <v>4.3107220485355979E-2</v>
      </c>
      <c r="O125" s="13">
        <v>0.12182739179471147</v>
      </c>
      <c r="P125" s="13">
        <v>-1.7426772633719501E-2</v>
      </c>
      <c r="Q125" s="13">
        <v>8.8132844693993295E-3</v>
      </c>
      <c r="R125" s="13">
        <v>-3.7171766097452097E-2</v>
      </c>
      <c r="S125" s="13">
        <v>-6.2658395818402157E-2</v>
      </c>
      <c r="T125" s="13">
        <v>5.8409590419748803E-2</v>
      </c>
      <c r="U125" s="13">
        <v>-5.8475574834637611E-2</v>
      </c>
      <c r="V125" s="13">
        <v>-5.7904009234371667E-2</v>
      </c>
      <c r="W125" s="13">
        <v>-6.1853007927118231E-2</v>
      </c>
      <c r="X125" s="13">
        <v>-0.33468101392751926</v>
      </c>
      <c r="Y125" s="13">
        <v>-7.3854915968729618E-3</v>
      </c>
      <c r="Z125" s="13">
        <v>-0.21070687641456143</v>
      </c>
      <c r="AA125" s="13">
        <v>-6.5048579237696025E-2</v>
      </c>
      <c r="AB125" s="15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276</v>
      </c>
      <c r="C126" s="47"/>
      <c r="D126" s="45">
        <v>0.15</v>
      </c>
      <c r="E126" s="45">
        <v>0.91</v>
      </c>
      <c r="F126" s="45">
        <v>0.64</v>
      </c>
      <c r="G126" s="45">
        <v>0.57999999999999996</v>
      </c>
      <c r="H126" s="45">
        <v>0.53</v>
      </c>
      <c r="I126" s="45">
        <v>0.38</v>
      </c>
      <c r="J126" s="45">
        <v>0.1</v>
      </c>
      <c r="K126" s="45">
        <v>0.14000000000000001</v>
      </c>
      <c r="L126" s="45">
        <v>0.75</v>
      </c>
      <c r="M126" s="45">
        <v>0.28999999999999998</v>
      </c>
      <c r="N126" s="45">
        <v>0.71</v>
      </c>
      <c r="O126" s="45">
        <v>1.98</v>
      </c>
      <c r="P126" s="45">
        <v>0.27</v>
      </c>
      <c r="Q126" s="45">
        <v>0.16</v>
      </c>
      <c r="R126" s="45">
        <v>0.57999999999999996</v>
      </c>
      <c r="S126" s="45">
        <v>1</v>
      </c>
      <c r="T126" s="45">
        <v>0.96</v>
      </c>
      <c r="U126" s="45">
        <v>0.93</v>
      </c>
      <c r="V126" s="45">
        <v>0.92</v>
      </c>
      <c r="W126" s="45">
        <v>0.98</v>
      </c>
      <c r="X126" s="45">
        <v>5.39</v>
      </c>
      <c r="Y126" s="45">
        <v>0.1</v>
      </c>
      <c r="Z126" s="45">
        <v>3.39</v>
      </c>
      <c r="AA126" s="45">
        <v>1.04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 ht="15">
      <c r="B128" s="8" t="s">
        <v>476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7" t="s">
        <v>234</v>
      </c>
      <c r="Y129" s="17" t="s">
        <v>234</v>
      </c>
      <c r="Z129" s="17" t="s">
        <v>234</v>
      </c>
      <c r="AA129" s="17" t="s">
        <v>234</v>
      </c>
      <c r="AB129" s="17" t="s">
        <v>234</v>
      </c>
      <c r="AC129" s="17" t="s">
        <v>234</v>
      </c>
      <c r="AD129" s="15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235</v>
      </c>
      <c r="C130" s="9" t="s">
        <v>235</v>
      </c>
      <c r="D130" s="151" t="s">
        <v>237</v>
      </c>
      <c r="E130" s="152" t="s">
        <v>239</v>
      </c>
      <c r="F130" s="152" t="s">
        <v>240</v>
      </c>
      <c r="G130" s="152" t="s">
        <v>241</v>
      </c>
      <c r="H130" s="152" t="s">
        <v>242</v>
      </c>
      <c r="I130" s="152" t="s">
        <v>243</v>
      </c>
      <c r="J130" s="152" t="s">
        <v>244</v>
      </c>
      <c r="K130" s="152" t="s">
        <v>245</v>
      </c>
      <c r="L130" s="152" t="s">
        <v>246</v>
      </c>
      <c r="M130" s="152" t="s">
        <v>247</v>
      </c>
      <c r="N130" s="152" t="s">
        <v>248</v>
      </c>
      <c r="O130" s="152" t="s">
        <v>249</v>
      </c>
      <c r="P130" s="152" t="s">
        <v>250</v>
      </c>
      <c r="Q130" s="152" t="s">
        <v>251</v>
      </c>
      <c r="R130" s="152" t="s">
        <v>252</v>
      </c>
      <c r="S130" s="152" t="s">
        <v>253</v>
      </c>
      <c r="T130" s="152" t="s">
        <v>254</v>
      </c>
      <c r="U130" s="152" t="s">
        <v>255</v>
      </c>
      <c r="V130" s="152" t="s">
        <v>256</v>
      </c>
      <c r="W130" s="152" t="s">
        <v>257</v>
      </c>
      <c r="X130" s="152" t="s">
        <v>258</v>
      </c>
      <c r="Y130" s="152" t="s">
        <v>259</v>
      </c>
      <c r="Z130" s="152" t="s">
        <v>261</v>
      </c>
      <c r="AA130" s="152" t="s">
        <v>262</v>
      </c>
      <c r="AB130" s="152" t="s">
        <v>263</v>
      </c>
      <c r="AC130" s="152" t="s">
        <v>264</v>
      </c>
      <c r="AD130" s="15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114</v>
      </c>
      <c r="E131" s="11" t="s">
        <v>287</v>
      </c>
      <c r="F131" s="11" t="s">
        <v>287</v>
      </c>
      <c r="G131" s="11" t="s">
        <v>114</v>
      </c>
      <c r="H131" s="11" t="s">
        <v>287</v>
      </c>
      <c r="I131" s="11" t="s">
        <v>288</v>
      </c>
      <c r="J131" s="11" t="s">
        <v>288</v>
      </c>
      <c r="K131" s="11" t="s">
        <v>114</v>
      </c>
      <c r="L131" s="11" t="s">
        <v>288</v>
      </c>
      <c r="M131" s="11" t="s">
        <v>114</v>
      </c>
      <c r="N131" s="11" t="s">
        <v>114</v>
      </c>
      <c r="O131" s="11" t="s">
        <v>288</v>
      </c>
      <c r="P131" s="11" t="s">
        <v>288</v>
      </c>
      <c r="Q131" s="11" t="s">
        <v>288</v>
      </c>
      <c r="R131" s="11" t="s">
        <v>288</v>
      </c>
      <c r="S131" s="11" t="s">
        <v>288</v>
      </c>
      <c r="T131" s="11" t="s">
        <v>288</v>
      </c>
      <c r="U131" s="11" t="s">
        <v>114</v>
      </c>
      <c r="V131" s="11" t="s">
        <v>287</v>
      </c>
      <c r="W131" s="11" t="s">
        <v>114</v>
      </c>
      <c r="X131" s="11" t="s">
        <v>287</v>
      </c>
      <c r="Y131" s="11" t="s">
        <v>114</v>
      </c>
      <c r="Z131" s="11" t="s">
        <v>288</v>
      </c>
      <c r="AA131" s="11" t="s">
        <v>114</v>
      </c>
      <c r="AB131" s="11" t="s">
        <v>114</v>
      </c>
      <c r="AC131" s="11" t="s">
        <v>114</v>
      </c>
      <c r="AD131" s="15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15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">
        <v>1.1299999999999999</v>
      </c>
      <c r="E133" s="148">
        <v>0.97</v>
      </c>
      <c r="F133" s="22">
        <v>1.1000000000000001</v>
      </c>
      <c r="G133" s="22">
        <v>1.0951</v>
      </c>
      <c r="H133" s="22">
        <v>1.0526842766085152</v>
      </c>
      <c r="I133" s="22">
        <v>1.07</v>
      </c>
      <c r="J133" s="22">
        <v>1.08</v>
      </c>
      <c r="K133" s="22">
        <v>1.1200999999999999</v>
      </c>
      <c r="L133" s="22">
        <v>1.08</v>
      </c>
      <c r="M133" s="22">
        <v>1.03</v>
      </c>
      <c r="N133" s="22">
        <v>1.0709</v>
      </c>
      <c r="O133" s="22">
        <v>1.1100000000000001</v>
      </c>
      <c r="P133" s="22">
        <v>1.1100000000000001</v>
      </c>
      <c r="Q133" s="22">
        <v>1.06</v>
      </c>
      <c r="R133" s="22">
        <v>1.1399999999999999</v>
      </c>
      <c r="S133" s="22">
        <v>1.1200000000000001</v>
      </c>
      <c r="T133" s="22">
        <v>1.1148</v>
      </c>
      <c r="U133" s="22">
        <v>1.08</v>
      </c>
      <c r="V133" s="22">
        <v>1.1200000000000001</v>
      </c>
      <c r="W133" s="22">
        <v>1.05</v>
      </c>
      <c r="X133" s="22">
        <v>1.1200000000000001</v>
      </c>
      <c r="Y133" s="22">
        <v>1.1266</v>
      </c>
      <c r="Z133" s="22">
        <v>1.0860000000000001</v>
      </c>
      <c r="AA133" s="22">
        <v>1.0910224529261989</v>
      </c>
      <c r="AB133" s="22">
        <v>1.0153345999999999</v>
      </c>
      <c r="AC133" s="22">
        <v>1.0509999999999999</v>
      </c>
      <c r="AD133" s="15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1.1200000000000001</v>
      </c>
      <c r="E134" s="11">
        <v>1.1399999999999999</v>
      </c>
      <c r="F134" s="11">
        <v>1.0900000000000001</v>
      </c>
      <c r="G134" s="11">
        <v>1.115</v>
      </c>
      <c r="H134" s="11">
        <v>1.0557000538561927</v>
      </c>
      <c r="I134" s="11">
        <v>1.08</v>
      </c>
      <c r="J134" s="11">
        <v>1.06</v>
      </c>
      <c r="K134" s="11">
        <v>1.15906</v>
      </c>
      <c r="L134" s="11">
        <v>1.07</v>
      </c>
      <c r="M134" s="11">
        <v>1.03</v>
      </c>
      <c r="N134" s="11">
        <v>1.0931</v>
      </c>
      <c r="O134" s="11">
        <v>1.0900000000000001</v>
      </c>
      <c r="P134" s="11">
        <v>1.1000000000000001</v>
      </c>
      <c r="Q134" s="11">
        <v>1.05</v>
      </c>
      <c r="R134" s="11">
        <v>1.18</v>
      </c>
      <c r="S134" s="11">
        <v>1.1299999999999999</v>
      </c>
      <c r="T134" s="11">
        <v>1.1244000000000001</v>
      </c>
      <c r="U134" s="11">
        <v>1.008</v>
      </c>
      <c r="V134" s="11">
        <v>1.1200000000000001</v>
      </c>
      <c r="W134" s="11">
        <v>1.07</v>
      </c>
      <c r="X134" s="11">
        <v>1.0900000000000001</v>
      </c>
      <c r="Y134" s="11">
        <v>1.0936999999999999</v>
      </c>
      <c r="Z134" s="11">
        <v>1.0720000000000001</v>
      </c>
      <c r="AA134" s="11">
        <v>1.0526818324149474</v>
      </c>
      <c r="AB134" s="11">
        <v>1.0841750999999999</v>
      </c>
      <c r="AC134" s="11">
        <v>1.103</v>
      </c>
      <c r="AD134" s="15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 t="e">
        <v>#N/A</v>
      </c>
    </row>
    <row r="135" spans="1:65">
      <c r="A135" s="30"/>
      <c r="B135" s="19">
        <v>1</v>
      </c>
      <c r="C135" s="9">
        <v>3</v>
      </c>
      <c r="D135" s="11">
        <v>1.1100000000000001</v>
      </c>
      <c r="E135" s="11">
        <v>1.07</v>
      </c>
      <c r="F135" s="11">
        <v>1.1000000000000001</v>
      </c>
      <c r="G135" s="11">
        <v>1.1226999999999998</v>
      </c>
      <c r="H135" s="11">
        <v>1.0516920868305044</v>
      </c>
      <c r="I135" s="11">
        <v>1.1000000000000001</v>
      </c>
      <c r="J135" s="11">
        <v>1.0900000000000001</v>
      </c>
      <c r="K135" s="11">
        <v>1.1556919999999999</v>
      </c>
      <c r="L135" s="11">
        <v>1.1000000000000001</v>
      </c>
      <c r="M135" s="11">
        <v>1.04</v>
      </c>
      <c r="N135" s="11">
        <v>1.1017999999999999</v>
      </c>
      <c r="O135" s="11">
        <v>1.1100000000000001</v>
      </c>
      <c r="P135" s="11">
        <v>1.1000000000000001</v>
      </c>
      <c r="Q135" s="11">
        <v>1.08</v>
      </c>
      <c r="R135" s="11">
        <v>1.1200000000000001</v>
      </c>
      <c r="S135" s="11">
        <v>1.1399999999999999</v>
      </c>
      <c r="T135" s="11">
        <v>1.1303000000000001</v>
      </c>
      <c r="U135" s="11">
        <v>0.98999999999999988</v>
      </c>
      <c r="V135" s="11">
        <v>1.1000000000000001</v>
      </c>
      <c r="W135" s="11">
        <v>1.07</v>
      </c>
      <c r="X135" s="11">
        <v>1.0900000000000001</v>
      </c>
      <c r="Y135" s="11">
        <v>1.1108</v>
      </c>
      <c r="Z135" s="11">
        <v>1.0720000000000001</v>
      </c>
      <c r="AA135" s="11">
        <v>1.0877651600534564</v>
      </c>
      <c r="AB135" s="11">
        <v>1.0468283999999999</v>
      </c>
      <c r="AC135" s="11">
        <v>1.05</v>
      </c>
      <c r="AD135" s="15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1.1299999999999999</v>
      </c>
      <c r="E136" s="11">
        <v>1.1299999999999999</v>
      </c>
      <c r="F136" s="11">
        <v>1.08</v>
      </c>
      <c r="G136" s="11">
        <v>1.1023000000000001</v>
      </c>
      <c r="H136" s="11">
        <v>1.0658577678056684</v>
      </c>
      <c r="I136" s="11">
        <v>1.07</v>
      </c>
      <c r="J136" s="11">
        <v>1.1000000000000001</v>
      </c>
      <c r="K136" s="11">
        <v>1.1131880000000001</v>
      </c>
      <c r="L136" s="11">
        <v>1.08</v>
      </c>
      <c r="M136" s="149">
        <v>1.0699999999999998</v>
      </c>
      <c r="N136" s="11">
        <v>1.1312</v>
      </c>
      <c r="O136" s="11">
        <v>1.08</v>
      </c>
      <c r="P136" s="11">
        <v>1.08</v>
      </c>
      <c r="Q136" s="11">
        <v>1.08</v>
      </c>
      <c r="R136" s="11">
        <v>1.1599999999999999</v>
      </c>
      <c r="S136" s="11">
        <v>1.1399999999999999</v>
      </c>
      <c r="T136" s="11">
        <v>1.0929</v>
      </c>
      <c r="U136" s="11">
        <v>1.0569999999999999</v>
      </c>
      <c r="V136" s="11">
        <v>1.1200000000000001</v>
      </c>
      <c r="W136" s="11">
        <v>1.08</v>
      </c>
      <c r="X136" s="11">
        <v>1.05</v>
      </c>
      <c r="Y136" s="11">
        <v>1.0837000000000001</v>
      </c>
      <c r="Z136" s="11">
        <v>1.1439999999999999</v>
      </c>
      <c r="AA136" s="11">
        <v>1.0663807022439655</v>
      </c>
      <c r="AB136" s="11">
        <v>1.0709754</v>
      </c>
      <c r="AC136" s="149">
        <v>1.1639999999999999</v>
      </c>
      <c r="AD136" s="15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1.0922655241353265</v>
      </c>
    </row>
    <row r="137" spans="1:65">
      <c r="A137" s="30"/>
      <c r="B137" s="19">
        <v>1</v>
      </c>
      <c r="C137" s="9">
        <v>5</v>
      </c>
      <c r="D137" s="11">
        <v>1.1399999999999999</v>
      </c>
      <c r="E137" s="11">
        <v>1.1299999999999999</v>
      </c>
      <c r="F137" s="11">
        <v>1.0900000000000001</v>
      </c>
      <c r="G137" s="11">
        <v>1.1363000000000001</v>
      </c>
      <c r="H137" s="11">
        <v>1.081721583597697</v>
      </c>
      <c r="I137" s="11">
        <v>1.1399999999999999</v>
      </c>
      <c r="J137" s="11">
        <v>1.06</v>
      </c>
      <c r="K137" s="11">
        <v>1.1147</v>
      </c>
      <c r="L137" s="11">
        <v>1.1100000000000001</v>
      </c>
      <c r="M137" s="11">
        <v>1.04</v>
      </c>
      <c r="N137" s="11">
        <v>1.0672999999999999</v>
      </c>
      <c r="O137" s="11">
        <v>1.1399999999999999</v>
      </c>
      <c r="P137" s="11">
        <v>1.1100000000000001</v>
      </c>
      <c r="Q137" s="11">
        <v>1.07</v>
      </c>
      <c r="R137" s="11">
        <v>1.1399999999999999</v>
      </c>
      <c r="S137" s="11">
        <v>1.1599999999999999</v>
      </c>
      <c r="T137" s="11">
        <v>1.1082000000000001</v>
      </c>
      <c r="U137" s="11">
        <v>1.0900000000000001</v>
      </c>
      <c r="V137" s="11">
        <v>1.1200000000000001</v>
      </c>
      <c r="W137" s="11">
        <v>1.06</v>
      </c>
      <c r="X137" s="11">
        <v>1.0900000000000001</v>
      </c>
      <c r="Y137" s="11">
        <v>1.1224000000000001</v>
      </c>
      <c r="Z137" s="11">
        <v>1.1080000000000001</v>
      </c>
      <c r="AA137" s="11">
        <v>1.0533487510847337</v>
      </c>
      <c r="AB137" s="11">
        <v>1.0379068999999999</v>
      </c>
      <c r="AC137" s="11">
        <v>1.0609999999999999</v>
      </c>
      <c r="AD137" s="15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18</v>
      </c>
    </row>
    <row r="138" spans="1:65">
      <c r="A138" s="30"/>
      <c r="B138" s="19">
        <v>1</v>
      </c>
      <c r="C138" s="9">
        <v>6</v>
      </c>
      <c r="D138" s="11">
        <v>1.1299999999999999</v>
      </c>
      <c r="E138" s="11">
        <v>1.08</v>
      </c>
      <c r="F138" s="11">
        <v>1.1000000000000001</v>
      </c>
      <c r="G138" s="11">
        <v>1.0963000000000001</v>
      </c>
      <c r="H138" s="11">
        <v>1.0673883344915058</v>
      </c>
      <c r="I138" s="11">
        <v>1.19</v>
      </c>
      <c r="J138" s="11">
        <v>1.1000000000000001</v>
      </c>
      <c r="K138" s="11">
        <v>1.1250680000000002</v>
      </c>
      <c r="L138" s="11">
        <v>1.1100000000000001</v>
      </c>
      <c r="M138" s="11">
        <v>1.03</v>
      </c>
      <c r="N138" s="11">
        <v>1.1133</v>
      </c>
      <c r="O138" s="11">
        <v>1.0900000000000001</v>
      </c>
      <c r="P138" s="11">
        <v>1.1000000000000001</v>
      </c>
      <c r="Q138" s="11">
        <v>1.05</v>
      </c>
      <c r="R138" s="11">
        <v>1.1200000000000001</v>
      </c>
      <c r="S138" s="11">
        <v>1.1399999999999999</v>
      </c>
      <c r="T138" s="11">
        <v>1.1157999999999999</v>
      </c>
      <c r="U138" s="11">
        <v>0.98099999999999987</v>
      </c>
      <c r="V138" s="11">
        <v>1.1399999999999999</v>
      </c>
      <c r="W138" s="11">
        <v>1.05</v>
      </c>
      <c r="X138" s="11">
        <v>1.1100000000000001</v>
      </c>
      <c r="Y138" s="11">
        <v>1.1022000000000001</v>
      </c>
      <c r="Z138" s="11">
        <v>1.0649999999999999</v>
      </c>
      <c r="AA138" s="11">
        <v>1.0664832071655761</v>
      </c>
      <c r="AB138" s="11">
        <v>1.0127691000000001</v>
      </c>
      <c r="AC138" s="11">
        <v>1.0660000000000001</v>
      </c>
      <c r="AD138" s="15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272</v>
      </c>
      <c r="C139" s="12"/>
      <c r="D139" s="23">
        <v>1.1266666666666667</v>
      </c>
      <c r="E139" s="23">
        <v>1.0866666666666667</v>
      </c>
      <c r="F139" s="23">
        <v>1.0933333333333335</v>
      </c>
      <c r="G139" s="23">
        <v>1.1112833333333334</v>
      </c>
      <c r="H139" s="23">
        <v>1.0625073505316807</v>
      </c>
      <c r="I139" s="23">
        <v>1.1083333333333334</v>
      </c>
      <c r="J139" s="23">
        <v>1.0816666666666668</v>
      </c>
      <c r="K139" s="23">
        <v>1.1313013333333333</v>
      </c>
      <c r="L139" s="23">
        <v>1.0916666666666668</v>
      </c>
      <c r="M139" s="23">
        <v>1.04</v>
      </c>
      <c r="N139" s="23">
        <v>1.0962666666666665</v>
      </c>
      <c r="O139" s="23">
        <v>1.1033333333333333</v>
      </c>
      <c r="P139" s="23">
        <v>1.1000000000000003</v>
      </c>
      <c r="Q139" s="23">
        <v>1.0650000000000002</v>
      </c>
      <c r="R139" s="23">
        <v>1.1433333333333333</v>
      </c>
      <c r="S139" s="23">
        <v>1.1383333333333332</v>
      </c>
      <c r="T139" s="23">
        <v>1.1144000000000001</v>
      </c>
      <c r="U139" s="23">
        <v>1.0343333333333333</v>
      </c>
      <c r="V139" s="23">
        <v>1.1200000000000001</v>
      </c>
      <c r="W139" s="23">
        <v>1.0633333333333332</v>
      </c>
      <c r="X139" s="23">
        <v>1.0916666666666666</v>
      </c>
      <c r="Y139" s="23">
        <v>1.1065666666666667</v>
      </c>
      <c r="Z139" s="23">
        <v>1.0911666666666668</v>
      </c>
      <c r="AA139" s="23">
        <v>1.069613684314813</v>
      </c>
      <c r="AB139" s="23">
        <v>1.0446649166666664</v>
      </c>
      <c r="AC139" s="23">
        <v>1.0824999999999998</v>
      </c>
      <c r="AD139" s="15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273</v>
      </c>
      <c r="C140" s="29"/>
      <c r="D140" s="11">
        <v>1.1299999999999999</v>
      </c>
      <c r="E140" s="11">
        <v>1.105</v>
      </c>
      <c r="F140" s="11">
        <v>1.0950000000000002</v>
      </c>
      <c r="G140" s="11">
        <v>1.1086499999999999</v>
      </c>
      <c r="H140" s="11">
        <v>1.0607789108309307</v>
      </c>
      <c r="I140" s="11">
        <v>1.0900000000000001</v>
      </c>
      <c r="J140" s="11">
        <v>1.085</v>
      </c>
      <c r="K140" s="11">
        <v>1.122584</v>
      </c>
      <c r="L140" s="11">
        <v>1.0900000000000001</v>
      </c>
      <c r="M140" s="11">
        <v>1.0350000000000001</v>
      </c>
      <c r="N140" s="11">
        <v>1.0974499999999998</v>
      </c>
      <c r="O140" s="11">
        <v>1.1000000000000001</v>
      </c>
      <c r="P140" s="11">
        <v>1.1000000000000001</v>
      </c>
      <c r="Q140" s="11">
        <v>1.0649999999999999</v>
      </c>
      <c r="R140" s="11">
        <v>1.1399999999999999</v>
      </c>
      <c r="S140" s="11">
        <v>1.1399999999999999</v>
      </c>
      <c r="T140" s="11">
        <v>1.1153</v>
      </c>
      <c r="U140" s="11">
        <v>1.0325</v>
      </c>
      <c r="V140" s="11">
        <v>1.1200000000000001</v>
      </c>
      <c r="W140" s="11">
        <v>1.0649999999999999</v>
      </c>
      <c r="X140" s="11">
        <v>1.0900000000000001</v>
      </c>
      <c r="Y140" s="11">
        <v>1.1065</v>
      </c>
      <c r="Z140" s="11">
        <v>1.0790000000000002</v>
      </c>
      <c r="AA140" s="11">
        <v>1.0664319547047709</v>
      </c>
      <c r="AB140" s="11">
        <v>1.0423676499999999</v>
      </c>
      <c r="AC140" s="11">
        <v>1.0634999999999999</v>
      </c>
      <c r="AD140" s="15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274</v>
      </c>
      <c r="C141" s="29"/>
      <c r="D141" s="24">
        <v>1.0327955589886355E-2</v>
      </c>
      <c r="E141" s="24">
        <v>6.4083279150388847E-2</v>
      </c>
      <c r="F141" s="24">
        <v>8.1649658092772665E-3</v>
      </c>
      <c r="G141" s="24">
        <v>1.6352910036646885E-2</v>
      </c>
      <c r="H141" s="24">
        <v>1.1524218419443163E-2</v>
      </c>
      <c r="I141" s="24">
        <v>4.7923550230201652E-2</v>
      </c>
      <c r="J141" s="24">
        <v>1.8348478592697195E-2</v>
      </c>
      <c r="K141" s="24">
        <v>2.06565709706782E-2</v>
      </c>
      <c r="L141" s="24">
        <v>1.7224014243685099E-2</v>
      </c>
      <c r="M141" s="24">
        <v>1.5491933384829595E-2</v>
      </c>
      <c r="N141" s="24">
        <v>2.4631903431660884E-2</v>
      </c>
      <c r="O141" s="24">
        <v>2.160246899469281E-2</v>
      </c>
      <c r="P141" s="24">
        <v>1.0954451150103331E-2</v>
      </c>
      <c r="Q141" s="24">
        <v>1.3784048752090234E-2</v>
      </c>
      <c r="R141" s="24">
        <v>2.3380903889000174E-2</v>
      </c>
      <c r="S141" s="24">
        <v>1.3291601358251208E-2</v>
      </c>
      <c r="T141" s="24">
        <v>1.3081437229907143E-2</v>
      </c>
      <c r="U141" s="24">
        <v>4.733145536180642E-2</v>
      </c>
      <c r="V141" s="24">
        <v>1.2649110640673459E-2</v>
      </c>
      <c r="W141" s="24">
        <v>1.2110601416389978E-2</v>
      </c>
      <c r="X141" s="24">
        <v>2.4013884872437191E-2</v>
      </c>
      <c r="Y141" s="24">
        <v>1.6597911515207776E-2</v>
      </c>
      <c r="Z141" s="24">
        <v>3.0069364254447829E-2</v>
      </c>
      <c r="AA141" s="24">
        <v>1.6488172530251241E-2</v>
      </c>
      <c r="AB141" s="24">
        <v>2.891801572123625E-2</v>
      </c>
      <c r="AC141" s="24">
        <v>4.4374542251160151E-2</v>
      </c>
      <c r="AD141" s="210"/>
      <c r="AE141" s="211"/>
      <c r="AF141" s="211"/>
      <c r="AG141" s="211"/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  <c r="BI141" s="211"/>
      <c r="BJ141" s="211"/>
      <c r="BK141" s="211"/>
      <c r="BL141" s="211"/>
      <c r="BM141" s="56"/>
    </row>
    <row r="142" spans="1:65">
      <c r="A142" s="30"/>
      <c r="B142" s="3" t="s">
        <v>86</v>
      </c>
      <c r="C142" s="29"/>
      <c r="D142" s="13">
        <v>9.1668244880648113E-3</v>
      </c>
      <c r="E142" s="13">
        <v>5.8972342776431451E-2</v>
      </c>
      <c r="F142" s="13">
        <v>7.4679565328755479E-3</v>
      </c>
      <c r="G142" s="13">
        <v>1.4715338155568082E-2</v>
      </c>
      <c r="H142" s="13">
        <v>1.084624818235509E-2</v>
      </c>
      <c r="I142" s="13">
        <v>4.3239293440783443E-2</v>
      </c>
      <c r="J142" s="13">
        <v>1.6963154322986618E-2</v>
      </c>
      <c r="K142" s="13">
        <v>1.8259123685300058E-2</v>
      </c>
      <c r="L142" s="13">
        <v>1.5777722971314592E-2</v>
      </c>
      <c r="M142" s="13">
        <v>1.4896089793105379E-2</v>
      </c>
      <c r="N142" s="13">
        <v>2.2468897559894997E-2</v>
      </c>
      <c r="O142" s="13">
        <v>1.9579277034464784E-2</v>
      </c>
      <c r="P142" s="13">
        <v>9.9585919546393894E-3</v>
      </c>
      <c r="Q142" s="13">
        <v>1.2942768781305382E-2</v>
      </c>
      <c r="R142" s="13">
        <v>2.0449770165306275E-2</v>
      </c>
      <c r="S142" s="13">
        <v>1.1676370153661386E-2</v>
      </c>
      <c r="T142" s="13">
        <v>1.1738547406592914E-2</v>
      </c>
      <c r="U142" s="13">
        <v>4.576035001141452E-2</v>
      </c>
      <c r="V142" s="13">
        <v>1.1293848786315588E-2</v>
      </c>
      <c r="W142" s="13">
        <v>1.1389280328893397E-2</v>
      </c>
      <c r="X142" s="13">
        <v>2.1997451791545521E-2</v>
      </c>
      <c r="Y142" s="13">
        <v>1.4999468188578283E-2</v>
      </c>
      <c r="Z142" s="13">
        <v>2.7557077367754229E-2</v>
      </c>
      <c r="AA142" s="13">
        <v>1.5415072536972494E-2</v>
      </c>
      <c r="AB142" s="13">
        <v>2.7681618536121916E-2</v>
      </c>
      <c r="AC142" s="13">
        <v>4.099264873086389E-2</v>
      </c>
      <c r="AD142" s="15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275</v>
      </c>
      <c r="C143" s="29"/>
      <c r="D143" s="13">
        <v>3.1495219588271173E-2</v>
      </c>
      <c r="E143" s="13">
        <v>-5.1259124681172219E-3</v>
      </c>
      <c r="F143" s="13">
        <v>9.7760954128101041E-4</v>
      </c>
      <c r="G143" s="13">
        <v>1.7411342551585163E-2</v>
      </c>
      <c r="H143" s="13">
        <v>-2.7244450132401066E-2</v>
      </c>
      <c r="I143" s="13">
        <v>1.4710534062426506E-2</v>
      </c>
      <c r="J143" s="13">
        <v>-9.7035539751656463E-3</v>
      </c>
      <c r="K143" s="13">
        <v>3.5738388089204598E-2</v>
      </c>
      <c r="L143" s="13">
        <v>-5.4827096106857542E-4</v>
      </c>
      <c r="M143" s="13">
        <v>-4.7850566533903516E-2</v>
      </c>
      <c r="N143" s="13">
        <v>3.6631592254159351E-3</v>
      </c>
      <c r="O143" s="13">
        <v>1.0132892555377859E-2</v>
      </c>
      <c r="P143" s="13">
        <v>7.0811315506791317E-3</v>
      </c>
      <c r="Q143" s="13">
        <v>-2.4962358998660727E-2</v>
      </c>
      <c r="R143" s="13">
        <v>4.6754024611766143E-2</v>
      </c>
      <c r="S143" s="13">
        <v>4.2176383104717496E-2</v>
      </c>
      <c r="T143" s="13">
        <v>2.0264739090978701E-2</v>
      </c>
      <c r="U143" s="13">
        <v>-5.3038560241891908E-2</v>
      </c>
      <c r="V143" s="13">
        <v>2.5391697578873051E-2</v>
      </c>
      <c r="W143" s="13">
        <v>-2.6488239501010535E-2</v>
      </c>
      <c r="X143" s="13">
        <v>-5.4827096106879747E-4</v>
      </c>
      <c r="Y143" s="13">
        <v>1.3093100729935969E-2</v>
      </c>
      <c r="Z143" s="13">
        <v>-1.006035111773329E-3</v>
      </c>
      <c r="AA143" s="13">
        <v>-2.073840043467956E-2</v>
      </c>
      <c r="AB143" s="13">
        <v>-4.3579703301852679E-2</v>
      </c>
      <c r="AC143" s="13">
        <v>-8.940613723991131E-3</v>
      </c>
      <c r="AD143" s="15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276</v>
      </c>
      <c r="C144" s="47"/>
      <c r="D144" s="45">
        <v>1.1299999999999999</v>
      </c>
      <c r="E144" s="45">
        <v>0.19</v>
      </c>
      <c r="F144" s="45">
        <v>0.03</v>
      </c>
      <c r="G144" s="45">
        <v>0.62</v>
      </c>
      <c r="H144" s="45">
        <v>0.99</v>
      </c>
      <c r="I144" s="45">
        <v>0.52</v>
      </c>
      <c r="J144" s="45">
        <v>0.36</v>
      </c>
      <c r="K144" s="45">
        <v>1.29</v>
      </c>
      <c r="L144" s="45">
        <v>0.03</v>
      </c>
      <c r="M144" s="45">
        <v>1.74</v>
      </c>
      <c r="N144" s="45">
        <v>0.12</v>
      </c>
      <c r="O144" s="45">
        <v>0.36</v>
      </c>
      <c r="P144" s="45">
        <v>0.25</v>
      </c>
      <c r="Q144" s="45">
        <v>0.91</v>
      </c>
      <c r="R144" s="45">
        <v>1.69</v>
      </c>
      <c r="S144" s="45">
        <v>1.52</v>
      </c>
      <c r="T144" s="45">
        <v>0.73</v>
      </c>
      <c r="U144" s="45">
        <v>1.93</v>
      </c>
      <c r="V144" s="45">
        <v>0.91</v>
      </c>
      <c r="W144" s="45">
        <v>0.97</v>
      </c>
      <c r="X144" s="45">
        <v>0.03</v>
      </c>
      <c r="Y144" s="45">
        <v>0.47</v>
      </c>
      <c r="Z144" s="45">
        <v>0.05</v>
      </c>
      <c r="AA144" s="45">
        <v>0.76</v>
      </c>
      <c r="AB144" s="45">
        <v>1.59</v>
      </c>
      <c r="AC144" s="45">
        <v>0.33</v>
      </c>
      <c r="AD144" s="15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BM145" s="55"/>
    </row>
    <row r="146" spans="1:65" ht="15">
      <c r="B146" s="8" t="s">
        <v>477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234</v>
      </c>
      <c r="E147" s="17" t="s">
        <v>234</v>
      </c>
      <c r="F147" s="17" t="s">
        <v>234</v>
      </c>
      <c r="G147" s="17" t="s">
        <v>234</v>
      </c>
      <c r="H147" s="17" t="s">
        <v>234</v>
      </c>
      <c r="I147" s="17" t="s">
        <v>234</v>
      </c>
      <c r="J147" s="17" t="s">
        <v>234</v>
      </c>
      <c r="K147" s="17" t="s">
        <v>234</v>
      </c>
      <c r="L147" s="17" t="s">
        <v>234</v>
      </c>
      <c r="M147" s="17" t="s">
        <v>234</v>
      </c>
      <c r="N147" s="17" t="s">
        <v>234</v>
      </c>
      <c r="O147" s="17" t="s">
        <v>234</v>
      </c>
      <c r="P147" s="17" t="s">
        <v>234</v>
      </c>
      <c r="Q147" s="17" t="s">
        <v>234</v>
      </c>
      <c r="R147" s="17" t="s">
        <v>234</v>
      </c>
      <c r="S147" s="17" t="s">
        <v>234</v>
      </c>
      <c r="T147" s="17" t="s">
        <v>234</v>
      </c>
      <c r="U147" s="17" t="s">
        <v>234</v>
      </c>
      <c r="V147" s="17" t="s">
        <v>234</v>
      </c>
      <c r="W147" s="17" t="s">
        <v>234</v>
      </c>
      <c r="X147" s="17" t="s">
        <v>234</v>
      </c>
      <c r="Y147" s="17" t="s">
        <v>234</v>
      </c>
      <c r="Z147" s="17" t="s">
        <v>234</v>
      </c>
      <c r="AA147" s="17" t="s">
        <v>234</v>
      </c>
      <c r="AB147" s="17" t="s">
        <v>234</v>
      </c>
      <c r="AC147" s="17" t="s">
        <v>234</v>
      </c>
      <c r="AD147" s="15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235</v>
      </c>
      <c r="C148" s="9" t="s">
        <v>235</v>
      </c>
      <c r="D148" s="151" t="s">
        <v>237</v>
      </c>
      <c r="E148" s="152" t="s">
        <v>239</v>
      </c>
      <c r="F148" s="152" t="s">
        <v>240</v>
      </c>
      <c r="G148" s="152" t="s">
        <v>241</v>
      </c>
      <c r="H148" s="152" t="s">
        <v>242</v>
      </c>
      <c r="I148" s="152" t="s">
        <v>243</v>
      </c>
      <c r="J148" s="152" t="s">
        <v>244</v>
      </c>
      <c r="K148" s="152" t="s">
        <v>245</v>
      </c>
      <c r="L148" s="152" t="s">
        <v>246</v>
      </c>
      <c r="M148" s="152" t="s">
        <v>247</v>
      </c>
      <c r="N148" s="152" t="s">
        <v>248</v>
      </c>
      <c r="O148" s="152" t="s">
        <v>249</v>
      </c>
      <c r="P148" s="152" t="s">
        <v>250</v>
      </c>
      <c r="Q148" s="152" t="s">
        <v>251</v>
      </c>
      <c r="R148" s="152" t="s">
        <v>252</v>
      </c>
      <c r="S148" s="152" t="s">
        <v>253</v>
      </c>
      <c r="T148" s="152" t="s">
        <v>254</v>
      </c>
      <c r="U148" s="152" t="s">
        <v>255</v>
      </c>
      <c r="V148" s="152" t="s">
        <v>256</v>
      </c>
      <c r="W148" s="152" t="s">
        <v>257</v>
      </c>
      <c r="X148" s="152" t="s">
        <v>258</v>
      </c>
      <c r="Y148" s="152" t="s">
        <v>259</v>
      </c>
      <c r="Z148" s="152" t="s">
        <v>261</v>
      </c>
      <c r="AA148" s="152" t="s">
        <v>262</v>
      </c>
      <c r="AB148" s="152" t="s">
        <v>263</v>
      </c>
      <c r="AC148" s="152" t="s">
        <v>264</v>
      </c>
      <c r="AD148" s="15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287</v>
      </c>
      <c r="E149" s="11" t="s">
        <v>287</v>
      </c>
      <c r="F149" s="11" t="s">
        <v>287</v>
      </c>
      <c r="G149" s="11" t="s">
        <v>287</v>
      </c>
      <c r="H149" s="11" t="s">
        <v>287</v>
      </c>
      <c r="I149" s="11" t="s">
        <v>288</v>
      </c>
      <c r="J149" s="11" t="s">
        <v>288</v>
      </c>
      <c r="K149" s="11" t="s">
        <v>287</v>
      </c>
      <c r="L149" s="11" t="s">
        <v>288</v>
      </c>
      <c r="M149" s="11" t="s">
        <v>287</v>
      </c>
      <c r="N149" s="11" t="s">
        <v>287</v>
      </c>
      <c r="O149" s="11" t="s">
        <v>288</v>
      </c>
      <c r="P149" s="11" t="s">
        <v>288</v>
      </c>
      <c r="Q149" s="11" t="s">
        <v>288</v>
      </c>
      <c r="R149" s="11" t="s">
        <v>288</v>
      </c>
      <c r="S149" s="11" t="s">
        <v>288</v>
      </c>
      <c r="T149" s="11" t="s">
        <v>288</v>
      </c>
      <c r="U149" s="11" t="s">
        <v>287</v>
      </c>
      <c r="V149" s="11" t="s">
        <v>287</v>
      </c>
      <c r="W149" s="11" t="s">
        <v>114</v>
      </c>
      <c r="X149" s="11" t="s">
        <v>287</v>
      </c>
      <c r="Y149" s="11" t="s">
        <v>114</v>
      </c>
      <c r="Z149" s="11" t="s">
        <v>288</v>
      </c>
      <c r="AA149" s="11" t="s">
        <v>114</v>
      </c>
      <c r="AB149" s="11" t="s">
        <v>114</v>
      </c>
      <c r="AC149" s="11" t="s">
        <v>287</v>
      </c>
      <c r="AD149" s="15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15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2">
        <v>6.68</v>
      </c>
      <c r="E151" s="22">
        <v>5.81</v>
      </c>
      <c r="F151" s="22">
        <v>5.3</v>
      </c>
      <c r="G151" s="22">
        <v>5.72</v>
      </c>
      <c r="H151" s="22">
        <v>5.5093558665594715</v>
      </c>
      <c r="I151" s="154">
        <v>6.5</v>
      </c>
      <c r="J151" s="22">
        <v>5.38</v>
      </c>
      <c r="K151" s="154">
        <v>7.8060999999999998</v>
      </c>
      <c r="L151" s="22">
        <v>5.86</v>
      </c>
      <c r="M151" s="22">
        <v>5.84</v>
      </c>
      <c r="N151" s="22">
        <v>5.55</v>
      </c>
      <c r="O151" s="22">
        <v>6.22</v>
      </c>
      <c r="P151" s="22">
        <v>5.58</v>
      </c>
      <c r="Q151" s="22">
        <v>5.36</v>
      </c>
      <c r="R151" s="22">
        <v>5.54</v>
      </c>
      <c r="S151" s="22">
        <v>5.58</v>
      </c>
      <c r="T151" s="22">
        <v>5.51</v>
      </c>
      <c r="U151" s="22">
        <v>5.49</v>
      </c>
      <c r="V151" s="22">
        <v>5.78</v>
      </c>
      <c r="W151" s="22">
        <v>6.12</v>
      </c>
      <c r="X151" s="22">
        <v>6.24</v>
      </c>
      <c r="Y151" s="22">
        <v>5.2971000000000004</v>
      </c>
      <c r="Z151" s="154" t="s">
        <v>101</v>
      </c>
      <c r="AA151" s="22">
        <v>5.2855357928740192</v>
      </c>
      <c r="AB151" s="22">
        <v>5.226</v>
      </c>
      <c r="AC151" s="22">
        <v>5.51</v>
      </c>
      <c r="AD151" s="15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>
        <v>6.35</v>
      </c>
      <c r="E152" s="11">
        <v>5.65</v>
      </c>
      <c r="F152" s="11">
        <v>5.4</v>
      </c>
      <c r="G152" s="11">
        <v>5.79</v>
      </c>
      <c r="H152" s="11">
        <v>5.5481509183070594</v>
      </c>
      <c r="I152" s="155">
        <v>6.4</v>
      </c>
      <c r="J152" s="11">
        <v>5.47</v>
      </c>
      <c r="K152" s="155">
        <v>7.8158000000000003</v>
      </c>
      <c r="L152" s="11">
        <v>5.75</v>
      </c>
      <c r="M152" s="11">
        <v>5.74</v>
      </c>
      <c r="N152" s="11">
        <v>5.6</v>
      </c>
      <c r="O152" s="11">
        <v>6.28</v>
      </c>
      <c r="P152" s="11">
        <v>5.73</v>
      </c>
      <c r="Q152" s="11">
        <v>5.82</v>
      </c>
      <c r="R152" s="11">
        <v>5.87</v>
      </c>
      <c r="S152" s="11">
        <v>5.71</v>
      </c>
      <c r="T152" s="11">
        <v>5.43</v>
      </c>
      <c r="U152" s="11">
        <v>5.51</v>
      </c>
      <c r="V152" s="11">
        <v>5.59</v>
      </c>
      <c r="W152" s="11">
        <v>6.19</v>
      </c>
      <c r="X152" s="11">
        <v>6.36</v>
      </c>
      <c r="Y152" s="11">
        <v>5.0468999999999999</v>
      </c>
      <c r="Z152" s="155" t="s">
        <v>101</v>
      </c>
      <c r="AA152" s="11">
        <v>5.1092101359937843</v>
      </c>
      <c r="AB152" s="11">
        <v>5.4569999999999999</v>
      </c>
      <c r="AC152" s="11">
        <v>5.29</v>
      </c>
      <c r="AD152" s="15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28</v>
      </c>
    </row>
    <row r="153" spans="1:65">
      <c r="A153" s="30"/>
      <c r="B153" s="19">
        <v>1</v>
      </c>
      <c r="C153" s="9">
        <v>3</v>
      </c>
      <c r="D153" s="11">
        <v>6.04</v>
      </c>
      <c r="E153" s="11">
        <v>5.21</v>
      </c>
      <c r="F153" s="11">
        <v>5.4</v>
      </c>
      <c r="G153" s="11">
        <v>5.74</v>
      </c>
      <c r="H153" s="11">
        <v>5.5729940097626329</v>
      </c>
      <c r="I153" s="155">
        <v>6.4</v>
      </c>
      <c r="J153" s="11">
        <v>5.68</v>
      </c>
      <c r="K153" s="155">
        <v>7.9071999999999996</v>
      </c>
      <c r="L153" s="11">
        <v>5.84</v>
      </c>
      <c r="M153" s="11">
        <v>5.77</v>
      </c>
      <c r="N153" s="11">
        <v>6.01</v>
      </c>
      <c r="O153" s="11">
        <v>6.15</v>
      </c>
      <c r="P153" s="11">
        <v>5.71</v>
      </c>
      <c r="Q153" s="11">
        <v>5.8</v>
      </c>
      <c r="R153" s="11">
        <v>5.63</v>
      </c>
      <c r="S153" s="11">
        <v>5.66</v>
      </c>
      <c r="T153" s="11">
        <v>5.4</v>
      </c>
      <c r="U153" s="11">
        <v>5.5</v>
      </c>
      <c r="V153" s="11">
        <v>5.63</v>
      </c>
      <c r="W153" s="11">
        <v>6.13</v>
      </c>
      <c r="X153" s="11">
        <v>6.15</v>
      </c>
      <c r="Y153" s="11">
        <v>5.0763999999999996</v>
      </c>
      <c r="Z153" s="155" t="s">
        <v>101</v>
      </c>
      <c r="AA153" s="11">
        <v>5.2977093473720531</v>
      </c>
      <c r="AB153" s="11">
        <v>5.3620000000000001</v>
      </c>
      <c r="AC153" s="11">
        <v>5.82</v>
      </c>
      <c r="AD153" s="15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6.24</v>
      </c>
      <c r="E154" s="11">
        <v>5.94</v>
      </c>
      <c r="F154" s="11">
        <v>5.5</v>
      </c>
      <c r="G154" s="11">
        <v>5.66</v>
      </c>
      <c r="H154" s="11">
        <v>5.5702637761820544</v>
      </c>
      <c r="I154" s="155">
        <v>6.4</v>
      </c>
      <c r="J154" s="11">
        <v>5.54</v>
      </c>
      <c r="K154" s="155">
        <v>7.9554</v>
      </c>
      <c r="L154" s="11">
        <v>5.66</v>
      </c>
      <c r="M154" s="11">
        <v>5.83</v>
      </c>
      <c r="N154" s="11">
        <v>5.89</v>
      </c>
      <c r="O154" s="11">
        <v>5.94</v>
      </c>
      <c r="P154" s="11">
        <v>5.62</v>
      </c>
      <c r="Q154" s="11">
        <v>6.16</v>
      </c>
      <c r="R154" s="11">
        <v>5.87</v>
      </c>
      <c r="S154" s="11">
        <v>5.75</v>
      </c>
      <c r="T154" s="149">
        <v>5.12</v>
      </c>
      <c r="U154" s="11">
        <v>5.68</v>
      </c>
      <c r="V154" s="11">
        <v>6.17</v>
      </c>
      <c r="W154" s="11">
        <v>6.34</v>
      </c>
      <c r="X154" s="11">
        <v>6.23</v>
      </c>
      <c r="Y154" s="11">
        <v>5.2698</v>
      </c>
      <c r="Z154" s="155" t="s">
        <v>101</v>
      </c>
      <c r="AA154" s="11">
        <v>5.2092304362328115</v>
      </c>
      <c r="AB154" s="11">
        <v>5.42</v>
      </c>
      <c r="AC154" s="11">
        <v>6</v>
      </c>
      <c r="AD154" s="15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5.7086685614760482</v>
      </c>
    </row>
    <row r="155" spans="1:65">
      <c r="A155" s="30"/>
      <c r="B155" s="19">
        <v>1</v>
      </c>
      <c r="C155" s="9">
        <v>5</v>
      </c>
      <c r="D155" s="11">
        <v>6.19</v>
      </c>
      <c r="E155" s="11">
        <v>5.47</v>
      </c>
      <c r="F155" s="11">
        <v>5.3</v>
      </c>
      <c r="G155" s="11">
        <v>5.66</v>
      </c>
      <c r="H155" s="11">
        <v>5.6422650385897537</v>
      </c>
      <c r="I155" s="155">
        <v>6.4</v>
      </c>
      <c r="J155" s="11">
        <v>5.41</v>
      </c>
      <c r="K155" s="155">
        <v>7.7821999999999996</v>
      </c>
      <c r="L155" s="11">
        <v>5.53</v>
      </c>
      <c r="M155" s="11">
        <v>5.83</v>
      </c>
      <c r="N155" s="11">
        <v>5.5</v>
      </c>
      <c r="O155" s="11">
        <v>6.09</v>
      </c>
      <c r="P155" s="11">
        <v>5.6</v>
      </c>
      <c r="Q155" s="11">
        <v>6.19</v>
      </c>
      <c r="R155" s="11">
        <v>5.72</v>
      </c>
      <c r="S155" s="11">
        <v>5.75</v>
      </c>
      <c r="T155" s="11">
        <v>5.46</v>
      </c>
      <c r="U155" s="11">
        <v>5.73</v>
      </c>
      <c r="V155" s="11">
        <v>5.9</v>
      </c>
      <c r="W155" s="11">
        <v>6.31</v>
      </c>
      <c r="X155" s="11">
        <v>6.3</v>
      </c>
      <c r="Y155" s="11">
        <v>5.2887000000000004</v>
      </c>
      <c r="Z155" s="155" t="s">
        <v>101</v>
      </c>
      <c r="AA155" s="11">
        <v>5.1159263064981122</v>
      </c>
      <c r="AB155" s="11">
        <v>5.3620000000000001</v>
      </c>
      <c r="AC155" s="11">
        <v>5.88</v>
      </c>
      <c r="AD155" s="15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19</v>
      </c>
    </row>
    <row r="156" spans="1:65">
      <c r="A156" s="30"/>
      <c r="B156" s="19">
        <v>1</v>
      </c>
      <c r="C156" s="9">
        <v>6</v>
      </c>
      <c r="D156" s="11">
        <v>6.68</v>
      </c>
      <c r="E156" s="11">
        <v>5.8</v>
      </c>
      <c r="F156" s="11">
        <v>5.4</v>
      </c>
      <c r="G156" s="11">
        <v>5.66</v>
      </c>
      <c r="H156" s="11">
        <v>5.6199201917062238</v>
      </c>
      <c r="I156" s="155">
        <v>6.6</v>
      </c>
      <c r="J156" s="11">
        <v>5.66</v>
      </c>
      <c r="K156" s="155">
        <v>7.8034000000000008</v>
      </c>
      <c r="L156" s="11">
        <v>5.61</v>
      </c>
      <c r="M156" s="11">
        <v>5.75</v>
      </c>
      <c r="N156" s="11">
        <v>5.68</v>
      </c>
      <c r="O156" s="11">
        <v>5.82</v>
      </c>
      <c r="P156" s="11">
        <v>5.78</v>
      </c>
      <c r="Q156" s="11">
        <v>6.16</v>
      </c>
      <c r="R156" s="11">
        <v>5.67</v>
      </c>
      <c r="S156" s="11">
        <v>5.68</v>
      </c>
      <c r="T156" s="11">
        <v>5.39</v>
      </c>
      <c r="U156" s="11">
        <v>5.59</v>
      </c>
      <c r="V156" s="11">
        <v>5.84</v>
      </c>
      <c r="W156" s="11">
        <v>6.09</v>
      </c>
      <c r="X156" s="11">
        <v>6.26</v>
      </c>
      <c r="Y156" s="11">
        <v>5.0206999999999997</v>
      </c>
      <c r="Z156" s="155" t="s">
        <v>101</v>
      </c>
      <c r="AA156" s="11">
        <v>5.3760996636167908</v>
      </c>
      <c r="AB156" s="11">
        <v>5.5049999999999999</v>
      </c>
      <c r="AC156" s="11">
        <v>5.94</v>
      </c>
      <c r="AD156" s="15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272</v>
      </c>
      <c r="C157" s="12"/>
      <c r="D157" s="23">
        <v>6.3633333333333342</v>
      </c>
      <c r="E157" s="23">
        <v>5.6466666666666674</v>
      </c>
      <c r="F157" s="23">
        <v>5.3833333333333337</v>
      </c>
      <c r="G157" s="23">
        <v>5.705000000000001</v>
      </c>
      <c r="H157" s="23">
        <v>5.5771583001845322</v>
      </c>
      <c r="I157" s="23">
        <v>6.45</v>
      </c>
      <c r="J157" s="23">
        <v>5.5233333333333334</v>
      </c>
      <c r="K157" s="23">
        <v>7.845016666666667</v>
      </c>
      <c r="L157" s="23">
        <v>5.708333333333333</v>
      </c>
      <c r="M157" s="23">
        <v>5.793333333333333</v>
      </c>
      <c r="N157" s="23">
        <v>5.7049999999999992</v>
      </c>
      <c r="O157" s="23">
        <v>6.083333333333333</v>
      </c>
      <c r="P157" s="23">
        <v>5.6700000000000008</v>
      </c>
      <c r="Q157" s="23">
        <v>5.915</v>
      </c>
      <c r="R157" s="23">
        <v>5.7166666666666659</v>
      </c>
      <c r="S157" s="23">
        <v>5.6883333333333326</v>
      </c>
      <c r="T157" s="23">
        <v>5.3850000000000007</v>
      </c>
      <c r="U157" s="23">
        <v>5.583333333333333</v>
      </c>
      <c r="V157" s="23">
        <v>5.8183333333333325</v>
      </c>
      <c r="W157" s="23">
        <v>6.1966666666666663</v>
      </c>
      <c r="X157" s="23">
        <v>6.2566666666666668</v>
      </c>
      <c r="Y157" s="23">
        <v>5.1665999999999999</v>
      </c>
      <c r="Z157" s="23" t="s">
        <v>720</v>
      </c>
      <c r="AA157" s="23">
        <v>5.2322852804312623</v>
      </c>
      <c r="AB157" s="23">
        <v>5.3886666666666683</v>
      </c>
      <c r="AC157" s="23">
        <v>5.7399999999999993</v>
      </c>
      <c r="AD157" s="15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273</v>
      </c>
      <c r="C158" s="29"/>
      <c r="D158" s="11">
        <v>6.2949999999999999</v>
      </c>
      <c r="E158" s="11">
        <v>5.7249999999999996</v>
      </c>
      <c r="F158" s="11">
        <v>5.4</v>
      </c>
      <c r="G158" s="11">
        <v>5.6899999999999995</v>
      </c>
      <c r="H158" s="11">
        <v>5.5716288929723436</v>
      </c>
      <c r="I158" s="11">
        <v>6.4</v>
      </c>
      <c r="J158" s="11">
        <v>5.5049999999999999</v>
      </c>
      <c r="K158" s="11">
        <v>7.8109500000000001</v>
      </c>
      <c r="L158" s="11">
        <v>5.7050000000000001</v>
      </c>
      <c r="M158" s="11">
        <v>5.8</v>
      </c>
      <c r="N158" s="11">
        <v>5.64</v>
      </c>
      <c r="O158" s="11">
        <v>6.12</v>
      </c>
      <c r="P158" s="11">
        <v>5.665</v>
      </c>
      <c r="Q158" s="11">
        <v>5.99</v>
      </c>
      <c r="R158" s="11">
        <v>5.6950000000000003</v>
      </c>
      <c r="S158" s="11">
        <v>5.6950000000000003</v>
      </c>
      <c r="T158" s="11">
        <v>5.415</v>
      </c>
      <c r="U158" s="11">
        <v>5.55</v>
      </c>
      <c r="V158" s="11">
        <v>5.8100000000000005</v>
      </c>
      <c r="W158" s="11">
        <v>6.16</v>
      </c>
      <c r="X158" s="11">
        <v>6.25</v>
      </c>
      <c r="Y158" s="11">
        <v>5.1730999999999998</v>
      </c>
      <c r="Z158" s="11" t="s">
        <v>720</v>
      </c>
      <c r="AA158" s="11">
        <v>5.2473831145534149</v>
      </c>
      <c r="AB158" s="11">
        <v>5.391</v>
      </c>
      <c r="AC158" s="11">
        <v>5.85</v>
      </c>
      <c r="AD158" s="15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274</v>
      </c>
      <c r="C159" s="29"/>
      <c r="D159" s="24">
        <v>0.26477663542440177</v>
      </c>
      <c r="E159" s="24">
        <v>0.26763158757266808</v>
      </c>
      <c r="F159" s="24">
        <v>7.5277265270908222E-2</v>
      </c>
      <c r="G159" s="24">
        <v>5.4313902456001033E-2</v>
      </c>
      <c r="H159" s="24">
        <v>4.8106009473004148E-2</v>
      </c>
      <c r="I159" s="24">
        <v>8.3666002653407262E-2</v>
      </c>
      <c r="J159" s="24">
        <v>0.12628011192055011</v>
      </c>
      <c r="K159" s="24">
        <v>6.9422256277555938E-2</v>
      </c>
      <c r="L159" s="24">
        <v>0.13105978279650338</v>
      </c>
      <c r="M159" s="24">
        <v>4.5018514709691003E-2</v>
      </c>
      <c r="N159" s="24">
        <v>0.20245987256738057</v>
      </c>
      <c r="O159" s="24">
        <v>0.17420294677951526</v>
      </c>
      <c r="P159" s="24">
        <v>8.0993826925266507E-2</v>
      </c>
      <c r="Q159" s="24">
        <v>0.32433007877777847</v>
      </c>
      <c r="R159" s="24">
        <v>0.13261473020244274</v>
      </c>
      <c r="S159" s="24">
        <v>6.4316923641189974E-2</v>
      </c>
      <c r="T159" s="24">
        <v>0.13693063937629144</v>
      </c>
      <c r="U159" s="24">
        <v>0.10191499726078924</v>
      </c>
      <c r="V159" s="24">
        <v>0.20970614360735043</v>
      </c>
      <c r="W159" s="24">
        <v>0.10500793620801548</v>
      </c>
      <c r="X159" s="24">
        <v>7.0616334276615178E-2</v>
      </c>
      <c r="Y159" s="24">
        <v>0.13140764056933704</v>
      </c>
      <c r="Z159" s="24" t="s">
        <v>720</v>
      </c>
      <c r="AA159" s="24">
        <v>0.10678663798024521</v>
      </c>
      <c r="AB159" s="24">
        <v>9.7023021323120295E-2</v>
      </c>
      <c r="AC159" s="24">
        <v>0.27892651361962711</v>
      </c>
      <c r="AD159" s="210"/>
      <c r="AE159" s="211"/>
      <c r="AF159" s="211"/>
      <c r="AG159" s="211"/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  <c r="BI159" s="211"/>
      <c r="BJ159" s="211"/>
      <c r="BK159" s="211"/>
      <c r="BL159" s="211"/>
      <c r="BM159" s="56"/>
    </row>
    <row r="160" spans="1:65">
      <c r="A160" s="30"/>
      <c r="B160" s="3" t="s">
        <v>86</v>
      </c>
      <c r="C160" s="29"/>
      <c r="D160" s="13">
        <v>4.160973841137796E-2</v>
      </c>
      <c r="E160" s="13">
        <v>4.7396385048288317E-2</v>
      </c>
      <c r="F160" s="13">
        <v>1.3983392929580474E-2</v>
      </c>
      <c r="G160" s="13">
        <v>9.5204035856268233E-3</v>
      </c>
      <c r="H160" s="13">
        <v>8.62554133911036E-3</v>
      </c>
      <c r="I160" s="13">
        <v>1.2971473279598024E-2</v>
      </c>
      <c r="J160" s="13">
        <v>2.2863025694728444E-2</v>
      </c>
      <c r="K160" s="13">
        <v>8.8492171817212122E-3</v>
      </c>
      <c r="L160" s="13">
        <v>2.295937800814658E-2</v>
      </c>
      <c r="M160" s="13">
        <v>7.7707447715231887E-3</v>
      </c>
      <c r="N160" s="13">
        <v>3.5488145936438314E-2</v>
      </c>
      <c r="O160" s="13">
        <v>2.8636100840468262E-2</v>
      </c>
      <c r="P160" s="13">
        <v>1.4284625560011728E-2</v>
      </c>
      <c r="Q160" s="13">
        <v>5.4831796919320115E-2</v>
      </c>
      <c r="R160" s="13">
        <v>2.3197911988765498E-2</v>
      </c>
      <c r="S160" s="13">
        <v>1.1306813414800465E-2</v>
      </c>
      <c r="T160" s="13">
        <v>2.5428159587055046E-2</v>
      </c>
      <c r="U160" s="13">
        <v>1.8253432345215984E-2</v>
      </c>
      <c r="V160" s="13">
        <v>3.6042304830825059E-2</v>
      </c>
      <c r="W160" s="13">
        <v>1.6945874589781949E-2</v>
      </c>
      <c r="X160" s="13">
        <v>1.128657447148884E-2</v>
      </c>
      <c r="Y160" s="13">
        <v>2.5434065065872535E-2</v>
      </c>
      <c r="Z160" s="13" t="s">
        <v>720</v>
      </c>
      <c r="AA160" s="13">
        <v>2.0409177301479918E-2</v>
      </c>
      <c r="AB160" s="13">
        <v>1.8005014472928418E-2</v>
      </c>
      <c r="AC160" s="13">
        <v>4.8593469271712049E-2</v>
      </c>
      <c r="AD160" s="15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275</v>
      </c>
      <c r="C161" s="29"/>
      <c r="D161" s="13">
        <v>0.11467906479545453</v>
      </c>
      <c r="E161" s="13">
        <v>-1.0861007981403881E-2</v>
      </c>
      <c r="F161" s="13">
        <v>-5.6989685885458941E-2</v>
      </c>
      <c r="G161" s="13">
        <v>-6.4262996468278377E-4</v>
      </c>
      <c r="H161" s="13">
        <v>-2.3036941079219386E-2</v>
      </c>
      <c r="I161" s="13">
        <v>0.12986065499172561</v>
      </c>
      <c r="J161" s="13">
        <v>-3.2465578645328508E-2</v>
      </c>
      <c r="K161" s="13">
        <v>0.3742287859567448</v>
      </c>
      <c r="L161" s="13">
        <v>-5.8722649441844688E-5</v>
      </c>
      <c r="M161" s="13">
        <v>1.4830913889208874E-2</v>
      </c>
      <c r="N161" s="13">
        <v>-6.4262996468311684E-4</v>
      </c>
      <c r="O161" s="13">
        <v>6.5630850315193445E-2</v>
      </c>
      <c r="P161" s="13">
        <v>-6.7736567747154197E-3</v>
      </c>
      <c r="Q161" s="13">
        <v>3.6143530895512699E-2</v>
      </c>
      <c r="R161" s="13">
        <v>1.4010456386610581E-3</v>
      </c>
      <c r="S161" s="13">
        <v>-3.5621665408891445E-3</v>
      </c>
      <c r="T161" s="13">
        <v>-5.6697732227838249E-2</v>
      </c>
      <c r="U161" s="13">
        <v>-2.1955246970986941E-2</v>
      </c>
      <c r="V161" s="13">
        <v>1.9210218753517694E-2</v>
      </c>
      <c r="W161" s="13">
        <v>8.5483699033394256E-2</v>
      </c>
      <c r="X161" s="13">
        <v>9.5994030707736044E-2</v>
      </c>
      <c r="Y161" s="13">
        <v>-9.4955339522441951E-2</v>
      </c>
      <c r="Z161" s="13" t="s">
        <v>720</v>
      </c>
      <c r="AA161" s="13">
        <v>-8.3449104798196783E-2</v>
      </c>
      <c r="AB161" s="13">
        <v>-5.6055434181072727E-2</v>
      </c>
      <c r="AC161" s="13">
        <v>5.4883968453496301E-3</v>
      </c>
      <c r="AD161" s="15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276</v>
      </c>
      <c r="C162" s="47"/>
      <c r="D162" s="45">
        <v>2.27</v>
      </c>
      <c r="E162" s="45">
        <v>0.2</v>
      </c>
      <c r="F162" s="45">
        <v>1.1100000000000001</v>
      </c>
      <c r="G162" s="45">
        <v>0</v>
      </c>
      <c r="H162" s="45">
        <v>0.44</v>
      </c>
      <c r="I162" s="45">
        <v>2.57</v>
      </c>
      <c r="J162" s="45">
        <v>0.63</v>
      </c>
      <c r="K162" s="45">
        <v>7.37</v>
      </c>
      <c r="L162" s="45">
        <v>0.01</v>
      </c>
      <c r="M162" s="45">
        <v>0.3</v>
      </c>
      <c r="N162" s="45">
        <v>0</v>
      </c>
      <c r="O162" s="45">
        <v>1.3</v>
      </c>
      <c r="P162" s="45">
        <v>0.12</v>
      </c>
      <c r="Q162" s="45">
        <v>0.72</v>
      </c>
      <c r="R162" s="45">
        <v>0.04</v>
      </c>
      <c r="S162" s="45">
        <v>0.06</v>
      </c>
      <c r="T162" s="45">
        <v>1.1000000000000001</v>
      </c>
      <c r="U162" s="45">
        <v>0.42</v>
      </c>
      <c r="V162" s="45">
        <v>0.39</v>
      </c>
      <c r="W162" s="45">
        <v>1.69</v>
      </c>
      <c r="X162" s="45">
        <v>1.9</v>
      </c>
      <c r="Y162" s="45">
        <v>1.85</v>
      </c>
      <c r="Z162" s="45">
        <v>17.920000000000002</v>
      </c>
      <c r="AA162" s="45">
        <v>1.63</v>
      </c>
      <c r="AB162" s="45">
        <v>1.0900000000000001</v>
      </c>
      <c r="AC162" s="45">
        <v>0.12</v>
      </c>
      <c r="AD162" s="15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BM163" s="55"/>
    </row>
    <row r="164" spans="1:65" ht="15">
      <c r="B164" s="8" t="s">
        <v>478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234</v>
      </c>
      <c r="E165" s="17" t="s">
        <v>234</v>
      </c>
      <c r="F165" s="17" t="s">
        <v>234</v>
      </c>
      <c r="G165" s="17" t="s">
        <v>234</v>
      </c>
      <c r="H165" s="17" t="s">
        <v>234</v>
      </c>
      <c r="I165" s="17" t="s">
        <v>234</v>
      </c>
      <c r="J165" s="17" t="s">
        <v>234</v>
      </c>
      <c r="K165" s="17" t="s">
        <v>234</v>
      </c>
      <c r="L165" s="17" t="s">
        <v>234</v>
      </c>
      <c r="M165" s="17" t="s">
        <v>234</v>
      </c>
      <c r="N165" s="17" t="s">
        <v>234</v>
      </c>
      <c r="O165" s="17" t="s">
        <v>234</v>
      </c>
      <c r="P165" s="17" t="s">
        <v>234</v>
      </c>
      <c r="Q165" s="17" t="s">
        <v>234</v>
      </c>
      <c r="R165" s="17" t="s">
        <v>234</v>
      </c>
      <c r="S165" s="17" t="s">
        <v>234</v>
      </c>
      <c r="T165" s="17" t="s">
        <v>234</v>
      </c>
      <c r="U165" s="17" t="s">
        <v>234</v>
      </c>
      <c r="V165" s="17" t="s">
        <v>234</v>
      </c>
      <c r="W165" s="17" t="s">
        <v>234</v>
      </c>
      <c r="X165" s="17" t="s">
        <v>234</v>
      </c>
      <c r="Y165" s="17" t="s">
        <v>234</v>
      </c>
      <c r="Z165" s="17" t="s">
        <v>234</v>
      </c>
      <c r="AA165" s="15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235</v>
      </c>
      <c r="C166" s="9" t="s">
        <v>235</v>
      </c>
      <c r="D166" s="151" t="s">
        <v>237</v>
      </c>
      <c r="E166" s="152" t="s">
        <v>239</v>
      </c>
      <c r="F166" s="152" t="s">
        <v>240</v>
      </c>
      <c r="G166" s="152" t="s">
        <v>241</v>
      </c>
      <c r="H166" s="152" t="s">
        <v>242</v>
      </c>
      <c r="I166" s="152" t="s">
        <v>243</v>
      </c>
      <c r="J166" s="152" t="s">
        <v>244</v>
      </c>
      <c r="K166" s="152" t="s">
        <v>245</v>
      </c>
      <c r="L166" s="152" t="s">
        <v>246</v>
      </c>
      <c r="M166" s="152" t="s">
        <v>248</v>
      </c>
      <c r="N166" s="152" t="s">
        <v>249</v>
      </c>
      <c r="O166" s="152" t="s">
        <v>250</v>
      </c>
      <c r="P166" s="152" t="s">
        <v>251</v>
      </c>
      <c r="Q166" s="152" t="s">
        <v>252</v>
      </c>
      <c r="R166" s="152" t="s">
        <v>253</v>
      </c>
      <c r="S166" s="152" t="s">
        <v>254</v>
      </c>
      <c r="T166" s="152" t="s">
        <v>255</v>
      </c>
      <c r="U166" s="152" t="s">
        <v>256</v>
      </c>
      <c r="V166" s="152" t="s">
        <v>258</v>
      </c>
      <c r="W166" s="152" t="s">
        <v>259</v>
      </c>
      <c r="X166" s="152" t="s">
        <v>261</v>
      </c>
      <c r="Y166" s="152" t="s">
        <v>263</v>
      </c>
      <c r="Z166" s="152" t="s">
        <v>264</v>
      </c>
      <c r="AA166" s="15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287</v>
      </c>
      <c r="E167" s="11" t="s">
        <v>287</v>
      </c>
      <c r="F167" s="11" t="s">
        <v>287</v>
      </c>
      <c r="G167" s="11" t="s">
        <v>287</v>
      </c>
      <c r="H167" s="11" t="s">
        <v>287</v>
      </c>
      <c r="I167" s="11" t="s">
        <v>288</v>
      </c>
      <c r="J167" s="11" t="s">
        <v>288</v>
      </c>
      <c r="K167" s="11" t="s">
        <v>287</v>
      </c>
      <c r="L167" s="11" t="s">
        <v>288</v>
      </c>
      <c r="M167" s="11" t="s">
        <v>287</v>
      </c>
      <c r="N167" s="11" t="s">
        <v>288</v>
      </c>
      <c r="O167" s="11" t="s">
        <v>288</v>
      </c>
      <c r="P167" s="11" t="s">
        <v>288</v>
      </c>
      <c r="Q167" s="11" t="s">
        <v>288</v>
      </c>
      <c r="R167" s="11" t="s">
        <v>288</v>
      </c>
      <c r="S167" s="11" t="s">
        <v>288</v>
      </c>
      <c r="T167" s="11" t="s">
        <v>287</v>
      </c>
      <c r="U167" s="11" t="s">
        <v>287</v>
      </c>
      <c r="V167" s="11" t="s">
        <v>287</v>
      </c>
      <c r="W167" s="11" t="s">
        <v>287</v>
      </c>
      <c r="X167" s="11" t="s">
        <v>288</v>
      </c>
      <c r="Y167" s="11" t="s">
        <v>114</v>
      </c>
      <c r="Z167" s="11" t="s">
        <v>287</v>
      </c>
      <c r="AA167" s="15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15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25">
        <v>80</v>
      </c>
      <c r="E169" s="225">
        <v>73.989999999999995</v>
      </c>
      <c r="F169" s="225">
        <v>75</v>
      </c>
      <c r="G169" s="225">
        <v>84.06</v>
      </c>
      <c r="H169" s="225">
        <v>81.311962406430709</v>
      </c>
      <c r="I169" s="225">
        <v>80</v>
      </c>
      <c r="J169" s="225">
        <v>84.5</v>
      </c>
      <c r="K169" s="226">
        <v>98.224000000000004</v>
      </c>
      <c r="L169" s="225">
        <v>77.3</v>
      </c>
      <c r="M169" s="225">
        <v>89.48</v>
      </c>
      <c r="N169" s="225">
        <v>87.2</v>
      </c>
      <c r="O169" s="225">
        <v>79.8</v>
      </c>
      <c r="P169" s="225">
        <v>80.5</v>
      </c>
      <c r="Q169" s="225">
        <v>77.7</v>
      </c>
      <c r="R169" s="225">
        <v>87.7</v>
      </c>
      <c r="S169" s="225">
        <v>66.599999999999994</v>
      </c>
      <c r="T169" s="225">
        <v>73.09</v>
      </c>
      <c r="U169" s="225">
        <v>81.099999999999994</v>
      </c>
      <c r="V169" s="225">
        <v>79.540000000000006</v>
      </c>
      <c r="W169" s="225">
        <v>68.755300000000005</v>
      </c>
      <c r="X169" s="225">
        <v>76</v>
      </c>
      <c r="Y169" s="226">
        <v>63.770999999999994</v>
      </c>
      <c r="Z169" s="225">
        <v>73.86</v>
      </c>
      <c r="AA169" s="227"/>
      <c r="AB169" s="228"/>
      <c r="AC169" s="228"/>
      <c r="AD169" s="228"/>
      <c r="AE169" s="228"/>
      <c r="AF169" s="228"/>
      <c r="AG169" s="228"/>
      <c r="AH169" s="228"/>
      <c r="AI169" s="228"/>
      <c r="AJ169" s="228"/>
      <c r="AK169" s="228"/>
      <c r="AL169" s="228"/>
      <c r="AM169" s="228"/>
      <c r="AN169" s="228"/>
      <c r="AO169" s="228"/>
      <c r="AP169" s="228"/>
      <c r="AQ169" s="228"/>
      <c r="AR169" s="228"/>
      <c r="AS169" s="228"/>
      <c r="AT169" s="228"/>
      <c r="AU169" s="228"/>
      <c r="AV169" s="228"/>
      <c r="AW169" s="228"/>
      <c r="AX169" s="228"/>
      <c r="AY169" s="228"/>
      <c r="AZ169" s="228"/>
      <c r="BA169" s="228"/>
      <c r="BB169" s="228"/>
      <c r="BC169" s="228"/>
      <c r="BD169" s="228"/>
      <c r="BE169" s="228"/>
      <c r="BF169" s="228"/>
      <c r="BG169" s="228"/>
      <c r="BH169" s="228"/>
      <c r="BI169" s="228"/>
      <c r="BJ169" s="228"/>
      <c r="BK169" s="228"/>
      <c r="BL169" s="228"/>
      <c r="BM169" s="229">
        <v>1</v>
      </c>
    </row>
    <row r="170" spans="1:65">
      <c r="A170" s="30"/>
      <c r="B170" s="19">
        <v>1</v>
      </c>
      <c r="C170" s="9">
        <v>2</v>
      </c>
      <c r="D170" s="230">
        <v>78</v>
      </c>
      <c r="E170" s="230">
        <v>73.930000000000007</v>
      </c>
      <c r="F170" s="230">
        <v>75</v>
      </c>
      <c r="G170" s="230">
        <v>83.99</v>
      </c>
      <c r="H170" s="230">
        <v>80.467784895130691</v>
      </c>
      <c r="I170" s="230">
        <v>80.099999999999994</v>
      </c>
      <c r="J170" s="230">
        <v>85.9</v>
      </c>
      <c r="K170" s="231">
        <v>98.626000000000005</v>
      </c>
      <c r="L170" s="230">
        <v>77.7</v>
      </c>
      <c r="M170" s="230">
        <v>88.96</v>
      </c>
      <c r="N170" s="230">
        <v>80.900000000000006</v>
      </c>
      <c r="O170" s="230">
        <v>83.2</v>
      </c>
      <c r="P170" s="230">
        <v>73.599999999999994</v>
      </c>
      <c r="Q170" s="230">
        <v>82.5</v>
      </c>
      <c r="R170" s="230">
        <v>89.3</v>
      </c>
      <c r="S170" s="230">
        <v>66.2</v>
      </c>
      <c r="T170" s="230">
        <v>65.27</v>
      </c>
      <c r="U170" s="230">
        <v>79.400000000000006</v>
      </c>
      <c r="V170" s="230">
        <v>81.25</v>
      </c>
      <c r="W170" s="230">
        <v>75.704999999999998</v>
      </c>
      <c r="X170" s="230">
        <v>77</v>
      </c>
      <c r="Y170" s="231">
        <v>60.454999999999998</v>
      </c>
      <c r="Z170" s="230">
        <v>73.400000000000006</v>
      </c>
      <c r="AA170" s="227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228"/>
      <c r="BB170" s="228"/>
      <c r="BC170" s="228"/>
      <c r="BD170" s="228"/>
      <c r="BE170" s="228"/>
      <c r="BF170" s="228"/>
      <c r="BG170" s="228"/>
      <c r="BH170" s="228"/>
      <c r="BI170" s="228"/>
      <c r="BJ170" s="228"/>
      <c r="BK170" s="228"/>
      <c r="BL170" s="228"/>
      <c r="BM170" s="229">
        <v>29</v>
      </c>
    </row>
    <row r="171" spans="1:65">
      <c r="A171" s="30"/>
      <c r="B171" s="19">
        <v>1</v>
      </c>
      <c r="C171" s="9">
        <v>3</v>
      </c>
      <c r="D171" s="230">
        <v>79</v>
      </c>
      <c r="E171" s="230">
        <v>73.53</v>
      </c>
      <c r="F171" s="230">
        <v>79</v>
      </c>
      <c r="G171" s="230">
        <v>84.19</v>
      </c>
      <c r="H171" s="230">
        <v>81.376193234072744</v>
      </c>
      <c r="I171" s="232">
        <v>84.5</v>
      </c>
      <c r="J171" s="230">
        <v>89.4</v>
      </c>
      <c r="K171" s="231">
        <v>98.603999999999999</v>
      </c>
      <c r="L171" s="230">
        <v>77.900000000000006</v>
      </c>
      <c r="M171" s="230">
        <v>91.4</v>
      </c>
      <c r="N171" s="230">
        <v>87.7</v>
      </c>
      <c r="O171" s="230">
        <v>80.099999999999994</v>
      </c>
      <c r="P171" s="230">
        <v>72.8</v>
      </c>
      <c r="Q171" s="230">
        <v>79.2</v>
      </c>
      <c r="R171" s="230">
        <v>88.1</v>
      </c>
      <c r="S171" s="230">
        <v>64.900000000000006</v>
      </c>
      <c r="T171" s="230">
        <v>65.849999999999994</v>
      </c>
      <c r="U171" s="230">
        <v>79.099999999999994</v>
      </c>
      <c r="V171" s="230">
        <v>79.06</v>
      </c>
      <c r="W171" s="230">
        <v>69.714299999999994</v>
      </c>
      <c r="X171" s="230">
        <v>77</v>
      </c>
      <c r="Y171" s="231">
        <v>50.15</v>
      </c>
      <c r="Z171" s="230">
        <v>77.430000000000007</v>
      </c>
      <c r="AA171" s="227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9">
        <v>16</v>
      </c>
    </row>
    <row r="172" spans="1:65">
      <c r="A172" s="30"/>
      <c r="B172" s="19">
        <v>1</v>
      </c>
      <c r="C172" s="9">
        <v>4</v>
      </c>
      <c r="D172" s="230">
        <v>78</v>
      </c>
      <c r="E172" s="232">
        <v>78.36</v>
      </c>
      <c r="F172" s="230">
        <v>74</v>
      </c>
      <c r="G172" s="230">
        <v>84.01</v>
      </c>
      <c r="H172" s="230">
        <v>80.54894838452843</v>
      </c>
      <c r="I172" s="230">
        <v>78.900000000000006</v>
      </c>
      <c r="J172" s="230">
        <v>88.5</v>
      </c>
      <c r="K172" s="231">
        <v>98.29</v>
      </c>
      <c r="L172" s="230">
        <v>77.8</v>
      </c>
      <c r="M172" s="230">
        <v>92.45</v>
      </c>
      <c r="N172" s="230">
        <v>82.8</v>
      </c>
      <c r="O172" s="230">
        <v>80.8</v>
      </c>
      <c r="P172" s="230">
        <v>77</v>
      </c>
      <c r="Q172" s="230">
        <v>85.4</v>
      </c>
      <c r="R172" s="230">
        <v>89.7</v>
      </c>
      <c r="S172" s="230">
        <v>64</v>
      </c>
      <c r="T172" s="230">
        <v>69.14</v>
      </c>
      <c r="U172" s="230">
        <v>81.3</v>
      </c>
      <c r="V172" s="230">
        <v>78.55</v>
      </c>
      <c r="W172" s="230">
        <v>78.296700000000001</v>
      </c>
      <c r="X172" s="232">
        <v>81</v>
      </c>
      <c r="Y172" s="231">
        <v>63.33100000000001</v>
      </c>
      <c r="Z172" s="230">
        <v>77.28</v>
      </c>
      <c r="AA172" s="227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9">
        <v>78.952047645918356</v>
      </c>
    </row>
    <row r="173" spans="1:65">
      <c r="A173" s="30"/>
      <c r="B173" s="19">
        <v>1</v>
      </c>
      <c r="C173" s="9">
        <v>5</v>
      </c>
      <c r="D173" s="232">
        <v>70</v>
      </c>
      <c r="E173" s="230">
        <v>74.680000000000007</v>
      </c>
      <c r="F173" s="230">
        <v>76</v>
      </c>
      <c r="G173" s="230">
        <v>83.7</v>
      </c>
      <c r="H173" s="230">
        <v>81.555488652055999</v>
      </c>
      <c r="I173" s="230">
        <v>80</v>
      </c>
      <c r="J173" s="230">
        <v>85.8</v>
      </c>
      <c r="K173" s="231">
        <v>98.1</v>
      </c>
      <c r="L173" s="230">
        <v>75.2</v>
      </c>
      <c r="M173" s="230">
        <v>87.5</v>
      </c>
      <c r="N173" s="230">
        <v>79.900000000000006</v>
      </c>
      <c r="O173" s="230">
        <v>81</v>
      </c>
      <c r="P173" s="230">
        <v>79</v>
      </c>
      <c r="Q173" s="230">
        <v>80.400000000000006</v>
      </c>
      <c r="R173" s="230">
        <v>90</v>
      </c>
      <c r="S173" s="230">
        <v>64</v>
      </c>
      <c r="T173" s="230">
        <v>70.66</v>
      </c>
      <c r="U173" s="230">
        <v>84.7</v>
      </c>
      <c r="V173" s="230">
        <v>80.66</v>
      </c>
      <c r="W173" s="230">
        <v>74.010900000000007</v>
      </c>
      <c r="X173" s="230">
        <v>78</v>
      </c>
      <c r="Y173" s="231">
        <v>50.606000000000002</v>
      </c>
      <c r="Z173" s="230">
        <v>71.13</v>
      </c>
      <c r="AA173" s="227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  <c r="BI173" s="228"/>
      <c r="BJ173" s="228"/>
      <c r="BK173" s="228"/>
      <c r="BL173" s="228"/>
      <c r="BM173" s="229">
        <v>20</v>
      </c>
    </row>
    <row r="174" spans="1:65">
      <c r="A174" s="30"/>
      <c r="B174" s="19">
        <v>1</v>
      </c>
      <c r="C174" s="9">
        <v>6</v>
      </c>
      <c r="D174" s="230">
        <v>81</v>
      </c>
      <c r="E174" s="230">
        <v>74.92</v>
      </c>
      <c r="F174" s="230">
        <v>76</v>
      </c>
      <c r="G174" s="230">
        <v>84.6</v>
      </c>
      <c r="H174" s="230">
        <v>81.197525813494778</v>
      </c>
      <c r="I174" s="230">
        <v>80.5</v>
      </c>
      <c r="J174" s="230">
        <v>87</v>
      </c>
      <c r="K174" s="231">
        <v>98.54</v>
      </c>
      <c r="L174" s="230">
        <v>76.8</v>
      </c>
      <c r="M174" s="230">
        <v>84.83</v>
      </c>
      <c r="N174" s="230">
        <v>79</v>
      </c>
      <c r="O174" s="230">
        <v>80.900000000000006</v>
      </c>
      <c r="P174" s="230">
        <v>77</v>
      </c>
      <c r="Q174" s="230">
        <v>80.099999999999994</v>
      </c>
      <c r="R174" s="230">
        <v>87.9</v>
      </c>
      <c r="S174" s="230">
        <v>64</v>
      </c>
      <c r="T174" s="230">
        <v>63.850000000000009</v>
      </c>
      <c r="U174" s="230">
        <v>80.7</v>
      </c>
      <c r="V174" s="230">
        <v>81.99</v>
      </c>
      <c r="W174" s="230">
        <v>76.947900000000004</v>
      </c>
      <c r="X174" s="230">
        <v>76</v>
      </c>
      <c r="Y174" s="231">
        <v>59.481000000000002</v>
      </c>
      <c r="Z174" s="230">
        <v>80.23</v>
      </c>
      <c r="AA174" s="227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  <c r="BI174" s="228"/>
      <c r="BJ174" s="228"/>
      <c r="BK174" s="228"/>
      <c r="BL174" s="228"/>
      <c r="BM174" s="233"/>
    </row>
    <row r="175" spans="1:65">
      <c r="A175" s="30"/>
      <c r="B175" s="20" t="s">
        <v>272</v>
      </c>
      <c r="C175" s="12"/>
      <c r="D175" s="234">
        <v>77.666666666666671</v>
      </c>
      <c r="E175" s="234">
        <v>74.901666666666671</v>
      </c>
      <c r="F175" s="234">
        <v>75.833333333333329</v>
      </c>
      <c r="G175" s="234">
        <v>84.091666666666654</v>
      </c>
      <c r="H175" s="234">
        <v>81.076317230952228</v>
      </c>
      <c r="I175" s="234">
        <v>80.666666666666671</v>
      </c>
      <c r="J175" s="234">
        <v>86.850000000000009</v>
      </c>
      <c r="K175" s="234">
        <v>98.397333333333336</v>
      </c>
      <c r="L175" s="234">
        <v>77.11666666666666</v>
      </c>
      <c r="M175" s="234">
        <v>89.103333333333339</v>
      </c>
      <c r="N175" s="234">
        <v>82.916666666666671</v>
      </c>
      <c r="O175" s="234">
        <v>80.966666666666654</v>
      </c>
      <c r="P175" s="234">
        <v>76.649999999999991</v>
      </c>
      <c r="Q175" s="234">
        <v>80.883333333333326</v>
      </c>
      <c r="R175" s="234">
        <v>88.783333333333346</v>
      </c>
      <c r="S175" s="234">
        <v>64.95</v>
      </c>
      <c r="T175" s="234">
        <v>67.976666666666674</v>
      </c>
      <c r="U175" s="234">
        <v>81.05</v>
      </c>
      <c r="V175" s="234">
        <v>80.175000000000011</v>
      </c>
      <c r="W175" s="234">
        <v>73.905016666666668</v>
      </c>
      <c r="X175" s="234">
        <v>77.5</v>
      </c>
      <c r="Y175" s="234">
        <v>57.965666666666671</v>
      </c>
      <c r="Z175" s="234">
        <v>75.555000000000007</v>
      </c>
      <c r="AA175" s="227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  <c r="BI175" s="228"/>
      <c r="BJ175" s="228"/>
      <c r="BK175" s="228"/>
      <c r="BL175" s="228"/>
      <c r="BM175" s="233"/>
    </row>
    <row r="176" spans="1:65">
      <c r="A176" s="30"/>
      <c r="B176" s="3" t="s">
        <v>273</v>
      </c>
      <c r="C176" s="29"/>
      <c r="D176" s="230">
        <v>78.5</v>
      </c>
      <c r="E176" s="230">
        <v>74.335000000000008</v>
      </c>
      <c r="F176" s="230">
        <v>75.5</v>
      </c>
      <c r="G176" s="230">
        <v>84.034999999999997</v>
      </c>
      <c r="H176" s="230">
        <v>81.254744109962743</v>
      </c>
      <c r="I176" s="230">
        <v>80.05</v>
      </c>
      <c r="J176" s="230">
        <v>86.45</v>
      </c>
      <c r="K176" s="230">
        <v>98.415000000000006</v>
      </c>
      <c r="L176" s="230">
        <v>77.5</v>
      </c>
      <c r="M176" s="230">
        <v>89.22</v>
      </c>
      <c r="N176" s="230">
        <v>81.849999999999994</v>
      </c>
      <c r="O176" s="230">
        <v>80.849999999999994</v>
      </c>
      <c r="P176" s="230">
        <v>77</v>
      </c>
      <c r="Q176" s="230">
        <v>80.25</v>
      </c>
      <c r="R176" s="230">
        <v>88.699999999999989</v>
      </c>
      <c r="S176" s="230">
        <v>64.45</v>
      </c>
      <c r="T176" s="230">
        <v>67.495000000000005</v>
      </c>
      <c r="U176" s="230">
        <v>80.900000000000006</v>
      </c>
      <c r="V176" s="230">
        <v>80.099999999999994</v>
      </c>
      <c r="W176" s="230">
        <v>74.857950000000002</v>
      </c>
      <c r="X176" s="230">
        <v>77</v>
      </c>
      <c r="Y176" s="230">
        <v>59.968000000000004</v>
      </c>
      <c r="Z176" s="230">
        <v>75.569999999999993</v>
      </c>
      <c r="AA176" s="227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233"/>
    </row>
    <row r="177" spans="1:65">
      <c r="A177" s="30"/>
      <c r="B177" s="3" t="s">
        <v>274</v>
      </c>
      <c r="C177" s="29"/>
      <c r="D177" s="220">
        <v>3.9327683210007005</v>
      </c>
      <c r="E177" s="220">
        <v>1.7701007504282527</v>
      </c>
      <c r="F177" s="220">
        <v>1.7224014243685084</v>
      </c>
      <c r="G177" s="220">
        <v>0.29647372002702865</v>
      </c>
      <c r="H177" s="220">
        <v>0.45567105266347224</v>
      </c>
      <c r="I177" s="220">
        <v>1.9520928939644915</v>
      </c>
      <c r="J177" s="220">
        <v>1.8316659084014215</v>
      </c>
      <c r="K177" s="220">
        <v>0.22150635807278204</v>
      </c>
      <c r="L177" s="220">
        <v>1.0225784403490357</v>
      </c>
      <c r="M177" s="220">
        <v>2.7374927701578828</v>
      </c>
      <c r="N177" s="220">
        <v>3.7349252558339989</v>
      </c>
      <c r="O177" s="220">
        <v>1.1944315244779304</v>
      </c>
      <c r="P177" s="220">
        <v>2.9904849105120084</v>
      </c>
      <c r="Q177" s="220">
        <v>2.7139761728258911</v>
      </c>
      <c r="R177" s="220">
        <v>1.0008329864001613</v>
      </c>
      <c r="S177" s="220">
        <v>1.1827933040053944</v>
      </c>
      <c r="T177" s="220">
        <v>3.5658921277383957</v>
      </c>
      <c r="U177" s="220">
        <v>2.001749235044191</v>
      </c>
      <c r="V177" s="220">
        <v>1.3395633616966369</v>
      </c>
      <c r="W177" s="220">
        <v>3.8956093409974613</v>
      </c>
      <c r="X177" s="220">
        <v>1.8708286933869707</v>
      </c>
      <c r="Y177" s="220">
        <v>6.1029673329181984</v>
      </c>
      <c r="Z177" s="220">
        <v>3.3300015015011653</v>
      </c>
      <c r="AA177" s="217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23"/>
    </row>
    <row r="178" spans="1:65">
      <c r="A178" s="30"/>
      <c r="B178" s="3" t="s">
        <v>86</v>
      </c>
      <c r="C178" s="29"/>
      <c r="D178" s="13">
        <v>5.063650198713348E-2</v>
      </c>
      <c r="E178" s="13">
        <v>2.3632327946795834E-2</v>
      </c>
      <c r="F178" s="13">
        <v>2.2712985815848463E-2</v>
      </c>
      <c r="G178" s="13">
        <v>3.5256016651712858E-3</v>
      </c>
      <c r="H178" s="13">
        <v>5.6202731972328935E-3</v>
      </c>
      <c r="I178" s="13">
        <v>2.4199498685510225E-2</v>
      </c>
      <c r="J178" s="13">
        <v>2.1089993188271979E-2</v>
      </c>
      <c r="K178" s="13">
        <v>2.2511418812784429E-3</v>
      </c>
      <c r="L178" s="13">
        <v>1.3260148351186978E-2</v>
      </c>
      <c r="M178" s="13">
        <v>3.0722675210331257E-2</v>
      </c>
      <c r="N178" s="13">
        <v>4.5044324693475364E-2</v>
      </c>
      <c r="O178" s="13">
        <v>1.47521390425434E-2</v>
      </c>
      <c r="P178" s="13">
        <v>3.9014806399373887E-2</v>
      </c>
      <c r="Q178" s="13">
        <v>3.3554207782722743E-2</v>
      </c>
      <c r="R178" s="13">
        <v>1.1272757496528941E-2</v>
      </c>
      <c r="S178" s="13">
        <v>1.8210828391153108E-2</v>
      </c>
      <c r="T178" s="13">
        <v>5.245759026732303E-2</v>
      </c>
      <c r="U178" s="13">
        <v>2.4697708020286133E-2</v>
      </c>
      <c r="V178" s="13">
        <v>1.6707993285895065E-2</v>
      </c>
      <c r="W178" s="13">
        <v>5.2711027162984127E-2</v>
      </c>
      <c r="X178" s="13">
        <v>2.4139725075960912E-2</v>
      </c>
      <c r="Y178" s="13">
        <v>0.10528589911703246</v>
      </c>
      <c r="Z178" s="13">
        <v>4.4073873357172458E-2</v>
      </c>
      <c r="AA178" s="15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275</v>
      </c>
      <c r="C179" s="29"/>
      <c r="D179" s="13">
        <v>-1.6280527454035409E-2</v>
      </c>
      <c r="E179" s="13">
        <v>-5.1301785071068751E-2</v>
      </c>
      <c r="F179" s="13">
        <v>-3.950137337250248E-2</v>
      </c>
      <c r="G179" s="13">
        <v>6.5097982560228251E-2</v>
      </c>
      <c r="H179" s="13">
        <v>2.6905820030922234E-2</v>
      </c>
      <c r="I179" s="13">
        <v>2.1717220412546867E-2</v>
      </c>
      <c r="J179" s="13">
        <v>0.10003480073755822</v>
      </c>
      <c r="K179" s="13">
        <v>0.24629235424801887</v>
      </c>
      <c r="L179" s="13">
        <v>-2.3246781229575575E-2</v>
      </c>
      <c r="M179" s="13">
        <v>0.12857533135734678</v>
      </c>
      <c r="N179" s="13">
        <v>5.0215531312483686E-2</v>
      </c>
      <c r="O179" s="13">
        <v>2.5516995199204917E-2</v>
      </c>
      <c r="P179" s="13">
        <v>-2.9157542008821813E-2</v>
      </c>
      <c r="Q179" s="13">
        <v>2.4461502202911101E-2</v>
      </c>
      <c r="R179" s="13">
        <v>0.12452223825157804</v>
      </c>
      <c r="S179" s="13">
        <v>-0.17734875868849265</v>
      </c>
      <c r="T179" s="13">
        <v>-0.13901325306309631</v>
      </c>
      <c r="U179" s="13">
        <v>2.6572488195498956E-2</v>
      </c>
      <c r="V179" s="13">
        <v>1.5489811734412662E-2</v>
      </c>
      <c r="W179" s="13">
        <v>-6.3925270208145202E-2</v>
      </c>
      <c r="X179" s="13">
        <v>-1.8391513446623375E-2</v>
      </c>
      <c r="Y179" s="13">
        <v>-0.26581173769388156</v>
      </c>
      <c r="Z179" s="13">
        <v>-4.3026719980124195E-2</v>
      </c>
      <c r="AA179" s="15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276</v>
      </c>
      <c r="C180" s="47"/>
      <c r="D180" s="45">
        <v>0.43</v>
      </c>
      <c r="E180" s="45">
        <v>0.91</v>
      </c>
      <c r="F180" s="45">
        <v>0.75</v>
      </c>
      <c r="G180" s="45">
        <v>0.67</v>
      </c>
      <c r="H180" s="45">
        <v>0.16</v>
      </c>
      <c r="I180" s="45">
        <v>0.08</v>
      </c>
      <c r="J180" s="45">
        <v>1.1499999999999999</v>
      </c>
      <c r="K180" s="45">
        <v>3.14</v>
      </c>
      <c r="L180" s="45">
        <v>0.53</v>
      </c>
      <c r="M180" s="45">
        <v>1.54</v>
      </c>
      <c r="N180" s="45">
        <v>0.47</v>
      </c>
      <c r="O180" s="45">
        <v>0.14000000000000001</v>
      </c>
      <c r="P180" s="45">
        <v>0.61</v>
      </c>
      <c r="Q180" s="45">
        <v>0.12</v>
      </c>
      <c r="R180" s="45">
        <v>1.48</v>
      </c>
      <c r="S180" s="45">
        <v>2.62</v>
      </c>
      <c r="T180" s="45">
        <v>2.1</v>
      </c>
      <c r="U180" s="45">
        <v>0.15</v>
      </c>
      <c r="V180" s="45">
        <v>0</v>
      </c>
      <c r="W180" s="45">
        <v>1.08</v>
      </c>
      <c r="X180" s="45">
        <v>0.46</v>
      </c>
      <c r="Y180" s="45">
        <v>3.82</v>
      </c>
      <c r="Z180" s="45">
        <v>0.8</v>
      </c>
      <c r="AA180" s="15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5"/>
    </row>
    <row r="182" spans="1:65" ht="15">
      <c r="B182" s="8" t="s">
        <v>479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234</v>
      </c>
      <c r="E183" s="17" t="s">
        <v>234</v>
      </c>
      <c r="F183" s="17" t="s">
        <v>234</v>
      </c>
      <c r="G183" s="17" t="s">
        <v>234</v>
      </c>
      <c r="H183" s="17" t="s">
        <v>234</v>
      </c>
      <c r="I183" s="17" t="s">
        <v>234</v>
      </c>
      <c r="J183" s="17" t="s">
        <v>234</v>
      </c>
      <c r="K183" s="17" t="s">
        <v>234</v>
      </c>
      <c r="L183" s="17" t="s">
        <v>234</v>
      </c>
      <c r="M183" s="17" t="s">
        <v>234</v>
      </c>
      <c r="N183" s="17" t="s">
        <v>234</v>
      </c>
      <c r="O183" s="17" t="s">
        <v>234</v>
      </c>
      <c r="P183" s="17" t="s">
        <v>234</v>
      </c>
      <c r="Q183" s="17" t="s">
        <v>234</v>
      </c>
      <c r="R183" s="17" t="s">
        <v>234</v>
      </c>
      <c r="S183" s="17" t="s">
        <v>234</v>
      </c>
      <c r="T183" s="17" t="s">
        <v>234</v>
      </c>
      <c r="U183" s="17" t="s">
        <v>234</v>
      </c>
      <c r="V183" s="17" t="s">
        <v>234</v>
      </c>
      <c r="W183" s="17" t="s">
        <v>234</v>
      </c>
      <c r="X183" s="17" t="s">
        <v>234</v>
      </c>
      <c r="Y183" s="17" t="s">
        <v>234</v>
      </c>
      <c r="Z183" s="17" t="s">
        <v>234</v>
      </c>
      <c r="AA183" s="17" t="s">
        <v>234</v>
      </c>
      <c r="AB183" s="17" t="s">
        <v>234</v>
      </c>
      <c r="AC183" s="15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235</v>
      </c>
      <c r="C184" s="9" t="s">
        <v>235</v>
      </c>
      <c r="D184" s="151" t="s">
        <v>237</v>
      </c>
      <c r="E184" s="152" t="s">
        <v>239</v>
      </c>
      <c r="F184" s="152" t="s">
        <v>240</v>
      </c>
      <c r="G184" s="152" t="s">
        <v>241</v>
      </c>
      <c r="H184" s="152" t="s">
        <v>242</v>
      </c>
      <c r="I184" s="152" t="s">
        <v>243</v>
      </c>
      <c r="J184" s="152" t="s">
        <v>244</v>
      </c>
      <c r="K184" s="152" t="s">
        <v>246</v>
      </c>
      <c r="L184" s="152" t="s">
        <v>247</v>
      </c>
      <c r="M184" s="152" t="s">
        <v>248</v>
      </c>
      <c r="N184" s="152" t="s">
        <v>249</v>
      </c>
      <c r="O184" s="152" t="s">
        <v>250</v>
      </c>
      <c r="P184" s="152" t="s">
        <v>251</v>
      </c>
      <c r="Q184" s="152" t="s">
        <v>252</v>
      </c>
      <c r="R184" s="152" t="s">
        <v>253</v>
      </c>
      <c r="S184" s="152" t="s">
        <v>254</v>
      </c>
      <c r="T184" s="152" t="s">
        <v>255</v>
      </c>
      <c r="U184" s="152" t="s">
        <v>256</v>
      </c>
      <c r="V184" s="152" t="s">
        <v>257</v>
      </c>
      <c r="W184" s="152" t="s">
        <v>258</v>
      </c>
      <c r="X184" s="152" t="s">
        <v>259</v>
      </c>
      <c r="Y184" s="152" t="s">
        <v>261</v>
      </c>
      <c r="Z184" s="152" t="s">
        <v>262</v>
      </c>
      <c r="AA184" s="152" t="s">
        <v>263</v>
      </c>
      <c r="AB184" s="152" t="s">
        <v>264</v>
      </c>
      <c r="AC184" s="15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287</v>
      </c>
      <c r="E185" s="11" t="s">
        <v>287</v>
      </c>
      <c r="F185" s="11" t="s">
        <v>287</v>
      </c>
      <c r="G185" s="11" t="s">
        <v>287</v>
      </c>
      <c r="H185" s="11" t="s">
        <v>287</v>
      </c>
      <c r="I185" s="11" t="s">
        <v>288</v>
      </c>
      <c r="J185" s="11" t="s">
        <v>288</v>
      </c>
      <c r="K185" s="11" t="s">
        <v>288</v>
      </c>
      <c r="L185" s="11" t="s">
        <v>287</v>
      </c>
      <c r="M185" s="11" t="s">
        <v>287</v>
      </c>
      <c r="N185" s="11" t="s">
        <v>288</v>
      </c>
      <c r="O185" s="11" t="s">
        <v>288</v>
      </c>
      <c r="P185" s="11" t="s">
        <v>288</v>
      </c>
      <c r="Q185" s="11" t="s">
        <v>288</v>
      </c>
      <c r="R185" s="11" t="s">
        <v>288</v>
      </c>
      <c r="S185" s="11" t="s">
        <v>288</v>
      </c>
      <c r="T185" s="11" t="s">
        <v>287</v>
      </c>
      <c r="U185" s="11" t="s">
        <v>287</v>
      </c>
      <c r="V185" s="11" t="s">
        <v>114</v>
      </c>
      <c r="W185" s="11" t="s">
        <v>287</v>
      </c>
      <c r="X185" s="11" t="s">
        <v>114</v>
      </c>
      <c r="Y185" s="11" t="s">
        <v>288</v>
      </c>
      <c r="Z185" s="11" t="s">
        <v>114</v>
      </c>
      <c r="AA185" s="11" t="s">
        <v>114</v>
      </c>
      <c r="AB185" s="11" t="s">
        <v>287</v>
      </c>
      <c r="AC185" s="15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15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22">
        <v>8.3000000000000007</v>
      </c>
      <c r="E187" s="22">
        <v>7</v>
      </c>
      <c r="F187" s="22">
        <v>7.5</v>
      </c>
      <c r="G187" s="22">
        <v>7.1</v>
      </c>
      <c r="H187" s="22">
        <v>6.7930972982464866</v>
      </c>
      <c r="I187" s="154">
        <v>6</v>
      </c>
      <c r="J187" s="22">
        <v>6.87</v>
      </c>
      <c r="K187" s="22">
        <v>6.98</v>
      </c>
      <c r="L187" s="154">
        <v>7</v>
      </c>
      <c r="M187" s="22">
        <v>7.2</v>
      </c>
      <c r="N187" s="22">
        <v>7.6</v>
      </c>
      <c r="O187" s="22">
        <v>6.9</v>
      </c>
      <c r="P187" s="22">
        <v>7.2</v>
      </c>
      <c r="Q187" s="22">
        <v>7.3</v>
      </c>
      <c r="R187" s="22">
        <v>7.1</v>
      </c>
      <c r="S187" s="22">
        <v>6.3</v>
      </c>
      <c r="T187" s="22">
        <v>7.7000000000000011</v>
      </c>
      <c r="U187" s="22">
        <v>7.3</v>
      </c>
      <c r="V187" s="154">
        <v>9.1199999999999992</v>
      </c>
      <c r="W187" s="22">
        <v>7.4</v>
      </c>
      <c r="X187" s="154">
        <v>17.149799999999999</v>
      </c>
      <c r="Y187" s="154">
        <v>3</v>
      </c>
      <c r="Z187" s="22">
        <v>7.1425474211935773</v>
      </c>
      <c r="AA187" s="22">
        <v>6.5449999999999999</v>
      </c>
      <c r="AB187" s="154">
        <v>5.8</v>
      </c>
      <c r="AC187" s="15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1">
        <v>7.8</v>
      </c>
      <c r="E188" s="11">
        <v>6.9</v>
      </c>
      <c r="F188" s="11">
        <v>7.2</v>
      </c>
      <c r="G188" s="11">
        <v>7</v>
      </c>
      <c r="H188" s="11">
        <v>6.7960406502430812</v>
      </c>
      <c r="I188" s="155">
        <v>6</v>
      </c>
      <c r="J188" s="11">
        <v>7.06</v>
      </c>
      <c r="K188" s="11">
        <v>6.77</v>
      </c>
      <c r="L188" s="155">
        <v>7</v>
      </c>
      <c r="M188" s="11">
        <v>7.2</v>
      </c>
      <c r="N188" s="11">
        <v>7.4</v>
      </c>
      <c r="O188" s="11">
        <v>7.1</v>
      </c>
      <c r="P188" s="11">
        <v>6.5</v>
      </c>
      <c r="Q188" s="11">
        <v>7.6</v>
      </c>
      <c r="R188" s="11">
        <v>7</v>
      </c>
      <c r="S188" s="11">
        <v>6.3</v>
      </c>
      <c r="T188" s="11">
        <v>7.8</v>
      </c>
      <c r="U188" s="11">
        <v>7.4</v>
      </c>
      <c r="V188" s="155">
        <v>9.2100000000000009</v>
      </c>
      <c r="W188" s="11">
        <v>7.7000000000000011</v>
      </c>
      <c r="X188" s="155">
        <v>17.628299999999999</v>
      </c>
      <c r="Y188" s="155">
        <v>4</v>
      </c>
      <c r="Z188" s="11">
        <v>6.6904983034869634</v>
      </c>
      <c r="AA188" s="11">
        <v>6.5880000000000001</v>
      </c>
      <c r="AB188" s="155">
        <v>6</v>
      </c>
      <c r="AC188" s="15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17</v>
      </c>
    </row>
    <row r="189" spans="1:65">
      <c r="A189" s="30"/>
      <c r="B189" s="19">
        <v>1</v>
      </c>
      <c r="C189" s="9">
        <v>3</v>
      </c>
      <c r="D189" s="11">
        <v>7.8</v>
      </c>
      <c r="E189" s="149">
        <v>6.4</v>
      </c>
      <c r="F189" s="11">
        <v>7.4</v>
      </c>
      <c r="G189" s="11">
        <v>7.1</v>
      </c>
      <c r="H189" s="11">
        <v>6.7826256874016089</v>
      </c>
      <c r="I189" s="155">
        <v>6</v>
      </c>
      <c r="J189" s="11">
        <v>7.26</v>
      </c>
      <c r="K189" s="11">
        <v>6.93</v>
      </c>
      <c r="L189" s="155">
        <v>7</v>
      </c>
      <c r="M189" s="11">
        <v>7.3</v>
      </c>
      <c r="N189" s="11">
        <v>7.6</v>
      </c>
      <c r="O189" s="11">
        <v>7.1</v>
      </c>
      <c r="P189" s="11">
        <v>6.6</v>
      </c>
      <c r="Q189" s="11">
        <v>7.2</v>
      </c>
      <c r="R189" s="11">
        <v>7.1</v>
      </c>
      <c r="S189" s="11">
        <v>6.2</v>
      </c>
      <c r="T189" s="11">
        <v>7.7000000000000011</v>
      </c>
      <c r="U189" s="11">
        <v>7.2</v>
      </c>
      <c r="V189" s="155">
        <v>8.9499999999999993</v>
      </c>
      <c r="W189" s="11">
        <v>7.5</v>
      </c>
      <c r="X189" s="155">
        <v>18.8948</v>
      </c>
      <c r="Y189" s="155">
        <v>4</v>
      </c>
      <c r="Z189" s="11">
        <v>7.0781353279763808</v>
      </c>
      <c r="AA189" s="11">
        <v>6.6539999999999999</v>
      </c>
      <c r="AB189" s="155">
        <v>5.2</v>
      </c>
      <c r="AC189" s="15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1">
        <v>8</v>
      </c>
      <c r="E190" s="11">
        <v>7</v>
      </c>
      <c r="F190" s="11">
        <v>7.5</v>
      </c>
      <c r="G190" s="11">
        <v>7</v>
      </c>
      <c r="H190" s="11">
        <v>6.8360489586051667</v>
      </c>
      <c r="I190" s="155">
        <v>5</v>
      </c>
      <c r="J190" s="11">
        <v>7.12</v>
      </c>
      <c r="K190" s="11">
        <v>6.92</v>
      </c>
      <c r="L190" s="155">
        <v>7</v>
      </c>
      <c r="M190" s="11">
        <v>7.3</v>
      </c>
      <c r="N190" s="11">
        <v>7.1</v>
      </c>
      <c r="O190" s="11">
        <v>7</v>
      </c>
      <c r="P190" s="11">
        <v>6.9</v>
      </c>
      <c r="Q190" s="11">
        <v>7.5</v>
      </c>
      <c r="R190" s="11">
        <v>7.2</v>
      </c>
      <c r="S190" s="11">
        <v>6</v>
      </c>
      <c r="T190" s="11">
        <v>7.8</v>
      </c>
      <c r="U190" s="11">
        <v>7.5</v>
      </c>
      <c r="V190" s="155">
        <v>9.02</v>
      </c>
      <c r="W190" s="11">
        <v>7.5</v>
      </c>
      <c r="X190" s="155">
        <v>16.021100000000001</v>
      </c>
      <c r="Y190" s="155">
        <v>4</v>
      </c>
      <c r="Z190" s="11">
        <v>6.5943050367553893</v>
      </c>
      <c r="AA190" s="149">
        <v>7.0060000000000002</v>
      </c>
      <c r="AB190" s="155">
        <v>6.1</v>
      </c>
      <c r="AC190" s="15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7.1274076396443382</v>
      </c>
    </row>
    <row r="191" spans="1:65">
      <c r="A191" s="30"/>
      <c r="B191" s="19">
        <v>1</v>
      </c>
      <c r="C191" s="9">
        <v>5</v>
      </c>
      <c r="D191" s="11">
        <v>7.5</v>
      </c>
      <c r="E191" s="11">
        <v>6.9</v>
      </c>
      <c r="F191" s="11">
        <v>7.4</v>
      </c>
      <c r="G191" s="11">
        <v>7.1</v>
      </c>
      <c r="H191" s="11">
        <v>6.8802201436224326</v>
      </c>
      <c r="I191" s="155">
        <v>6</v>
      </c>
      <c r="J191" s="11">
        <v>7</v>
      </c>
      <c r="K191" s="11">
        <v>6.67</v>
      </c>
      <c r="L191" s="155">
        <v>7</v>
      </c>
      <c r="M191" s="11">
        <v>7.4</v>
      </c>
      <c r="N191" s="11">
        <v>7.3</v>
      </c>
      <c r="O191" s="11">
        <v>7.1</v>
      </c>
      <c r="P191" s="11">
        <v>6.9</v>
      </c>
      <c r="Q191" s="11">
        <v>7.4</v>
      </c>
      <c r="R191" s="11">
        <v>7</v>
      </c>
      <c r="S191" s="11">
        <v>6.2</v>
      </c>
      <c r="T191" s="11">
        <v>8</v>
      </c>
      <c r="U191" s="11">
        <v>7.6</v>
      </c>
      <c r="V191" s="155">
        <v>9.19</v>
      </c>
      <c r="W191" s="11">
        <v>7.4</v>
      </c>
      <c r="X191" s="155">
        <v>13.4757</v>
      </c>
      <c r="Y191" s="155">
        <v>5</v>
      </c>
      <c r="Z191" s="11">
        <v>6.6875612480716367</v>
      </c>
      <c r="AA191" s="11">
        <v>6.4710000000000001</v>
      </c>
      <c r="AB191" s="155">
        <v>5.9</v>
      </c>
      <c r="AC191" s="15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21</v>
      </c>
    </row>
    <row r="192" spans="1:65">
      <c r="A192" s="30"/>
      <c r="B192" s="19">
        <v>1</v>
      </c>
      <c r="C192" s="9">
        <v>6</v>
      </c>
      <c r="D192" s="11">
        <v>8.1</v>
      </c>
      <c r="E192" s="11">
        <v>7.1</v>
      </c>
      <c r="F192" s="11">
        <v>7.6</v>
      </c>
      <c r="G192" s="11">
        <v>6.9</v>
      </c>
      <c r="H192" s="11">
        <v>6.8515628919289737</v>
      </c>
      <c r="I192" s="155">
        <v>6</v>
      </c>
      <c r="J192" s="11">
        <v>7.15</v>
      </c>
      <c r="K192" s="11">
        <v>6.84</v>
      </c>
      <c r="L192" s="155">
        <v>7</v>
      </c>
      <c r="M192" s="11">
        <v>7.2</v>
      </c>
      <c r="N192" s="11">
        <v>7.1</v>
      </c>
      <c r="O192" s="11">
        <v>7.1</v>
      </c>
      <c r="P192" s="11">
        <v>6.9</v>
      </c>
      <c r="Q192" s="11">
        <v>7.2</v>
      </c>
      <c r="R192" s="11">
        <v>6.8</v>
      </c>
      <c r="S192" s="11">
        <v>6.3</v>
      </c>
      <c r="T192" s="11">
        <v>7.7000000000000011</v>
      </c>
      <c r="U192" s="11">
        <v>7.5</v>
      </c>
      <c r="V192" s="155">
        <v>8.67</v>
      </c>
      <c r="W192" s="11">
        <v>7.7000000000000011</v>
      </c>
      <c r="X192" s="155">
        <v>18.015599999999999</v>
      </c>
      <c r="Y192" s="155">
        <v>3</v>
      </c>
      <c r="Z192" s="11">
        <v>7.2166279519227698</v>
      </c>
      <c r="AA192" s="11">
        <v>6.5129999999999999</v>
      </c>
      <c r="AB192" s="155">
        <v>5.6</v>
      </c>
      <c r="AC192" s="15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272</v>
      </c>
      <c r="C193" s="12"/>
      <c r="D193" s="23">
        <v>7.9166666666666679</v>
      </c>
      <c r="E193" s="23">
        <v>6.8833333333333337</v>
      </c>
      <c r="F193" s="23">
        <v>7.4333333333333336</v>
      </c>
      <c r="G193" s="23">
        <v>7.0333333333333323</v>
      </c>
      <c r="H193" s="23">
        <v>6.823265938341291</v>
      </c>
      <c r="I193" s="23">
        <v>5.833333333333333</v>
      </c>
      <c r="J193" s="23">
        <v>7.0766666666666671</v>
      </c>
      <c r="K193" s="23">
        <v>6.8516666666666666</v>
      </c>
      <c r="L193" s="23">
        <v>7</v>
      </c>
      <c r="M193" s="23">
        <v>7.2666666666666666</v>
      </c>
      <c r="N193" s="23">
        <v>7.3500000000000005</v>
      </c>
      <c r="O193" s="23">
        <v>7.0500000000000007</v>
      </c>
      <c r="P193" s="23">
        <v>6.8333333333333321</v>
      </c>
      <c r="Q193" s="23">
        <v>7.3666666666666671</v>
      </c>
      <c r="R193" s="23">
        <v>7.0333333333333323</v>
      </c>
      <c r="S193" s="23">
        <v>6.2166666666666659</v>
      </c>
      <c r="T193" s="23">
        <v>7.7833333333333341</v>
      </c>
      <c r="U193" s="23">
        <v>7.416666666666667</v>
      </c>
      <c r="V193" s="23">
        <v>9.0266666666666655</v>
      </c>
      <c r="W193" s="23">
        <v>7.5333333333333341</v>
      </c>
      <c r="X193" s="23">
        <v>16.864216666666668</v>
      </c>
      <c r="Y193" s="23">
        <v>3.8333333333333335</v>
      </c>
      <c r="Z193" s="23">
        <v>6.9016125482344526</v>
      </c>
      <c r="AA193" s="23">
        <v>6.6294999999999993</v>
      </c>
      <c r="AB193" s="23">
        <v>5.7666666666666666</v>
      </c>
      <c r="AC193" s="15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273</v>
      </c>
      <c r="C194" s="29"/>
      <c r="D194" s="11">
        <v>7.9</v>
      </c>
      <c r="E194" s="11">
        <v>6.95</v>
      </c>
      <c r="F194" s="11">
        <v>7.45</v>
      </c>
      <c r="G194" s="11">
        <v>7.05</v>
      </c>
      <c r="H194" s="11">
        <v>6.8160448044241235</v>
      </c>
      <c r="I194" s="11">
        <v>6</v>
      </c>
      <c r="J194" s="11">
        <v>7.09</v>
      </c>
      <c r="K194" s="11">
        <v>6.88</v>
      </c>
      <c r="L194" s="11">
        <v>7</v>
      </c>
      <c r="M194" s="11">
        <v>7.25</v>
      </c>
      <c r="N194" s="11">
        <v>7.35</v>
      </c>
      <c r="O194" s="11">
        <v>7.1</v>
      </c>
      <c r="P194" s="11">
        <v>6.9</v>
      </c>
      <c r="Q194" s="11">
        <v>7.35</v>
      </c>
      <c r="R194" s="11">
        <v>7.05</v>
      </c>
      <c r="S194" s="11">
        <v>6.25</v>
      </c>
      <c r="T194" s="11">
        <v>7.75</v>
      </c>
      <c r="U194" s="11">
        <v>7.45</v>
      </c>
      <c r="V194" s="11">
        <v>9.07</v>
      </c>
      <c r="W194" s="11">
        <v>7.5</v>
      </c>
      <c r="X194" s="11">
        <v>17.389049999999997</v>
      </c>
      <c r="Y194" s="11">
        <v>4</v>
      </c>
      <c r="Z194" s="11">
        <v>6.8843168157316725</v>
      </c>
      <c r="AA194" s="11">
        <v>6.5664999999999996</v>
      </c>
      <c r="AB194" s="11">
        <v>5.85</v>
      </c>
      <c r="AC194" s="15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274</v>
      </c>
      <c r="C195" s="29"/>
      <c r="D195" s="24">
        <v>0.27868739954771327</v>
      </c>
      <c r="E195" s="24">
        <v>0.24832774042918881</v>
      </c>
      <c r="F195" s="24">
        <v>0.13662601021279447</v>
      </c>
      <c r="G195" s="24">
        <v>8.1649658092772304E-2</v>
      </c>
      <c r="H195" s="24">
        <v>3.8757961355719538E-2</v>
      </c>
      <c r="I195" s="24">
        <v>0.40824829046386302</v>
      </c>
      <c r="J195" s="24">
        <v>0.13396516960264954</v>
      </c>
      <c r="K195" s="24">
        <v>0.11583033569262717</v>
      </c>
      <c r="L195" s="24">
        <v>0</v>
      </c>
      <c r="M195" s="24">
        <v>8.1649658092772595E-2</v>
      </c>
      <c r="N195" s="24">
        <v>0.22583179581272433</v>
      </c>
      <c r="O195" s="24">
        <v>8.3666002653407262E-2</v>
      </c>
      <c r="P195" s="24">
        <v>0.25033311140691467</v>
      </c>
      <c r="Q195" s="24">
        <v>0.16329931618554508</v>
      </c>
      <c r="R195" s="24">
        <v>0.13662601021279466</v>
      </c>
      <c r="S195" s="24">
        <v>0.11690451944500113</v>
      </c>
      <c r="T195" s="24">
        <v>0.11690451944500074</v>
      </c>
      <c r="U195" s="24">
        <v>0.14719601443879735</v>
      </c>
      <c r="V195" s="24">
        <v>0.20106383729220603</v>
      </c>
      <c r="W195" s="24">
        <v>0.13662601021279502</v>
      </c>
      <c r="X195" s="24">
        <v>1.9134902324460905</v>
      </c>
      <c r="Y195" s="24">
        <v>0.75277265270908045</v>
      </c>
      <c r="Z195" s="24">
        <v>0.2732287317925074</v>
      </c>
      <c r="AA195" s="24">
        <v>0.19488945584612841</v>
      </c>
      <c r="AB195" s="24">
        <v>0.32659863237109032</v>
      </c>
      <c r="AC195" s="210"/>
      <c r="AD195" s="211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  <c r="BI195" s="211"/>
      <c r="BJ195" s="211"/>
      <c r="BK195" s="211"/>
      <c r="BL195" s="211"/>
      <c r="BM195" s="56"/>
    </row>
    <row r="196" spans="1:65">
      <c r="A196" s="30"/>
      <c r="B196" s="3" t="s">
        <v>86</v>
      </c>
      <c r="C196" s="29"/>
      <c r="D196" s="13">
        <v>3.5202618890237458E-2</v>
      </c>
      <c r="E196" s="13">
        <v>3.6076669311746558E-2</v>
      </c>
      <c r="F196" s="13">
        <v>1.8380180746115846E-2</v>
      </c>
      <c r="G196" s="13">
        <v>1.1608956126934453E-2</v>
      </c>
      <c r="H196" s="13">
        <v>5.6802653899111315E-3</v>
      </c>
      <c r="I196" s="13">
        <v>6.9985421222376526E-2</v>
      </c>
      <c r="J196" s="13">
        <v>1.8930546811490749E-2</v>
      </c>
      <c r="K196" s="13">
        <v>1.6905424815270326E-2</v>
      </c>
      <c r="L196" s="13">
        <v>0</v>
      </c>
      <c r="M196" s="13">
        <v>1.123619148065678E-2</v>
      </c>
      <c r="N196" s="13">
        <v>3.0725414396289022E-2</v>
      </c>
      <c r="O196" s="13">
        <v>1.1867518106866277E-2</v>
      </c>
      <c r="P196" s="13">
        <v>3.663411386442654E-2</v>
      </c>
      <c r="Q196" s="13">
        <v>2.2167327988988017E-2</v>
      </c>
      <c r="R196" s="13">
        <v>1.942549908238787E-2</v>
      </c>
      <c r="S196" s="13">
        <v>1.8805016532707958E-2</v>
      </c>
      <c r="T196" s="13">
        <v>1.5019852605353413E-2</v>
      </c>
      <c r="U196" s="13">
        <v>1.9846653632197394E-2</v>
      </c>
      <c r="V196" s="13">
        <v>2.2274428060436419E-2</v>
      </c>
      <c r="W196" s="13">
        <v>1.813619604594624E-2</v>
      </c>
      <c r="X196" s="13">
        <v>0.1134645190030226</v>
      </c>
      <c r="Y196" s="13">
        <v>0.1963754746197601</v>
      </c>
      <c r="Z196" s="13">
        <v>3.9589114845689777E-2</v>
      </c>
      <c r="AA196" s="13">
        <v>2.9397308371088081E-2</v>
      </c>
      <c r="AB196" s="13">
        <v>5.6635600989206412E-2</v>
      </c>
      <c r="AC196" s="15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275</v>
      </c>
      <c r="C197" s="29"/>
      <c r="D197" s="13">
        <v>0.11073577756831021</v>
      </c>
      <c r="E197" s="13">
        <v>-3.4244471293237821E-2</v>
      </c>
      <c r="F197" s="13">
        <v>4.292243535887641E-2</v>
      </c>
      <c r="G197" s="13">
        <v>-1.3198951297206829E-2</v>
      </c>
      <c r="H197" s="13">
        <v>-4.2672135042668091E-2</v>
      </c>
      <c r="I197" s="13">
        <v>-0.18156311126545588</v>
      </c>
      <c r="J197" s="13">
        <v>-7.1191344094643227E-3</v>
      </c>
      <c r="K197" s="13">
        <v>-3.8687414403511089E-2</v>
      </c>
      <c r="L197" s="13">
        <v>-1.7875733518546988E-2</v>
      </c>
      <c r="M197" s="13">
        <v>1.953852425217506E-2</v>
      </c>
      <c r="N197" s="13">
        <v>3.1230479805525624E-2</v>
      </c>
      <c r="O197" s="13">
        <v>-1.0860560186536472E-2</v>
      </c>
      <c r="P197" s="13">
        <v>-4.1259644625248448E-2</v>
      </c>
      <c r="Q197" s="13">
        <v>3.356887091619587E-2</v>
      </c>
      <c r="R197" s="13">
        <v>-1.3198951297206829E-2</v>
      </c>
      <c r="S197" s="13">
        <v>-0.127780115720043</v>
      </c>
      <c r="T197" s="13">
        <v>9.2028648682949132E-2</v>
      </c>
      <c r="U197" s="13">
        <v>4.0584044248206164E-2</v>
      </c>
      <c r="V197" s="13">
        <v>0.26647262553894024</v>
      </c>
      <c r="W197" s="13">
        <v>5.6952782022897219E-2</v>
      </c>
      <c r="X197" s="13">
        <v>1.3661080605048994</v>
      </c>
      <c r="Y197" s="13">
        <v>-0.46217004454587096</v>
      </c>
      <c r="Z197" s="13">
        <v>-3.1679834075149516E-2</v>
      </c>
      <c r="AA197" s="13">
        <v>-6.9858167908743996E-2</v>
      </c>
      <c r="AB197" s="13">
        <v>-0.19091667570813631</v>
      </c>
      <c r="AC197" s="15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276</v>
      </c>
      <c r="C198" s="47"/>
      <c r="D198" s="45">
        <v>1.95</v>
      </c>
      <c r="E198" s="45">
        <v>0.41</v>
      </c>
      <c r="F198" s="45">
        <v>0.85</v>
      </c>
      <c r="G198" s="45">
        <v>7.0000000000000007E-2</v>
      </c>
      <c r="H198" s="45">
        <v>0.55000000000000004</v>
      </c>
      <c r="I198" s="45" t="s">
        <v>277</v>
      </c>
      <c r="J198" s="45">
        <v>0.03</v>
      </c>
      <c r="K198" s="45">
        <v>0.48</v>
      </c>
      <c r="L198" s="45" t="s">
        <v>277</v>
      </c>
      <c r="M198" s="45">
        <v>0.46</v>
      </c>
      <c r="N198" s="45">
        <v>0.66</v>
      </c>
      <c r="O198" s="45">
        <v>0.03</v>
      </c>
      <c r="P198" s="45">
        <v>0.53</v>
      </c>
      <c r="Q198" s="45">
        <v>0.69</v>
      </c>
      <c r="R198" s="45">
        <v>7.0000000000000007E-2</v>
      </c>
      <c r="S198" s="45">
        <v>1.94</v>
      </c>
      <c r="T198" s="45">
        <v>1.65</v>
      </c>
      <c r="U198" s="45">
        <v>0.81</v>
      </c>
      <c r="V198" s="45">
        <v>4.49</v>
      </c>
      <c r="W198" s="45">
        <v>1.07</v>
      </c>
      <c r="X198" s="45">
        <v>22.4</v>
      </c>
      <c r="Y198" s="45" t="s">
        <v>277</v>
      </c>
      <c r="Z198" s="45">
        <v>0.37</v>
      </c>
      <c r="AA198" s="45">
        <v>0.99</v>
      </c>
      <c r="AB198" s="45">
        <v>2.96</v>
      </c>
      <c r="AC198" s="15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 t="s">
        <v>290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BM199" s="55"/>
    </row>
    <row r="200" spans="1:65">
      <c r="BM200" s="55"/>
    </row>
    <row r="201" spans="1:65" ht="15">
      <c r="B201" s="8" t="s">
        <v>480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234</v>
      </c>
      <c r="E202" s="17" t="s">
        <v>234</v>
      </c>
      <c r="F202" s="17" t="s">
        <v>234</v>
      </c>
      <c r="G202" s="17" t="s">
        <v>234</v>
      </c>
      <c r="H202" s="17" t="s">
        <v>234</v>
      </c>
      <c r="I202" s="17" t="s">
        <v>234</v>
      </c>
      <c r="J202" s="17" t="s">
        <v>234</v>
      </c>
      <c r="K202" s="17" t="s">
        <v>234</v>
      </c>
      <c r="L202" s="17" t="s">
        <v>234</v>
      </c>
      <c r="M202" s="17" t="s">
        <v>234</v>
      </c>
      <c r="N202" s="17" t="s">
        <v>234</v>
      </c>
      <c r="O202" s="17" t="s">
        <v>234</v>
      </c>
      <c r="P202" s="17" t="s">
        <v>234</v>
      </c>
      <c r="Q202" s="17" t="s">
        <v>234</v>
      </c>
      <c r="R202" s="17" t="s">
        <v>234</v>
      </c>
      <c r="S202" s="17" t="s">
        <v>234</v>
      </c>
      <c r="T202" s="17" t="s">
        <v>234</v>
      </c>
      <c r="U202" s="17" t="s">
        <v>234</v>
      </c>
      <c r="V202" s="17" t="s">
        <v>234</v>
      </c>
      <c r="W202" s="17" t="s">
        <v>234</v>
      </c>
      <c r="X202" s="17" t="s">
        <v>234</v>
      </c>
      <c r="Y202" s="17" t="s">
        <v>234</v>
      </c>
      <c r="Z202" s="17" t="s">
        <v>234</v>
      </c>
      <c r="AA202" s="17" t="s">
        <v>234</v>
      </c>
      <c r="AB202" s="17" t="s">
        <v>234</v>
      </c>
      <c r="AC202" s="15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235</v>
      </c>
      <c r="C203" s="9" t="s">
        <v>235</v>
      </c>
      <c r="D203" s="151" t="s">
        <v>237</v>
      </c>
      <c r="E203" s="152" t="s">
        <v>239</v>
      </c>
      <c r="F203" s="152" t="s">
        <v>240</v>
      </c>
      <c r="G203" s="152" t="s">
        <v>241</v>
      </c>
      <c r="H203" s="152" t="s">
        <v>242</v>
      </c>
      <c r="I203" s="152" t="s">
        <v>243</v>
      </c>
      <c r="J203" s="152" t="s">
        <v>244</v>
      </c>
      <c r="K203" s="152" t="s">
        <v>246</v>
      </c>
      <c r="L203" s="152" t="s">
        <v>247</v>
      </c>
      <c r="M203" s="152" t="s">
        <v>248</v>
      </c>
      <c r="N203" s="152" t="s">
        <v>249</v>
      </c>
      <c r="O203" s="152" t="s">
        <v>250</v>
      </c>
      <c r="P203" s="152" t="s">
        <v>251</v>
      </c>
      <c r="Q203" s="152" t="s">
        <v>252</v>
      </c>
      <c r="R203" s="152" t="s">
        <v>253</v>
      </c>
      <c r="S203" s="152" t="s">
        <v>254</v>
      </c>
      <c r="T203" s="152" t="s">
        <v>255</v>
      </c>
      <c r="U203" s="152" t="s">
        <v>256</v>
      </c>
      <c r="V203" s="152" t="s">
        <v>257</v>
      </c>
      <c r="W203" s="152" t="s">
        <v>258</v>
      </c>
      <c r="X203" s="152" t="s">
        <v>259</v>
      </c>
      <c r="Y203" s="152" t="s">
        <v>261</v>
      </c>
      <c r="Z203" s="152" t="s">
        <v>262</v>
      </c>
      <c r="AA203" s="152" t="s">
        <v>263</v>
      </c>
      <c r="AB203" s="152" t="s">
        <v>264</v>
      </c>
      <c r="AC203" s="15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114</v>
      </c>
      <c r="E204" s="11" t="s">
        <v>287</v>
      </c>
      <c r="F204" s="11" t="s">
        <v>287</v>
      </c>
      <c r="G204" s="11" t="s">
        <v>114</v>
      </c>
      <c r="H204" s="11" t="s">
        <v>287</v>
      </c>
      <c r="I204" s="11" t="s">
        <v>288</v>
      </c>
      <c r="J204" s="11" t="s">
        <v>288</v>
      </c>
      <c r="K204" s="11" t="s">
        <v>288</v>
      </c>
      <c r="L204" s="11" t="s">
        <v>114</v>
      </c>
      <c r="M204" s="11" t="s">
        <v>114</v>
      </c>
      <c r="N204" s="11" t="s">
        <v>288</v>
      </c>
      <c r="O204" s="11" t="s">
        <v>288</v>
      </c>
      <c r="P204" s="11" t="s">
        <v>288</v>
      </c>
      <c r="Q204" s="11" t="s">
        <v>288</v>
      </c>
      <c r="R204" s="11" t="s">
        <v>288</v>
      </c>
      <c r="S204" s="11" t="s">
        <v>288</v>
      </c>
      <c r="T204" s="11" t="s">
        <v>114</v>
      </c>
      <c r="U204" s="11" t="s">
        <v>287</v>
      </c>
      <c r="V204" s="11" t="s">
        <v>114</v>
      </c>
      <c r="W204" s="11" t="s">
        <v>288</v>
      </c>
      <c r="X204" s="11" t="s">
        <v>114</v>
      </c>
      <c r="Y204" s="11" t="s">
        <v>288</v>
      </c>
      <c r="Z204" s="11" t="s">
        <v>114</v>
      </c>
      <c r="AA204" s="11" t="s">
        <v>114</v>
      </c>
      <c r="AB204" s="11" t="s">
        <v>114</v>
      </c>
      <c r="AC204" s="15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15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15">
        <v>17</v>
      </c>
      <c r="E206" s="215">
        <v>17</v>
      </c>
      <c r="F206" s="215">
        <v>16</v>
      </c>
      <c r="G206" s="215">
        <v>19</v>
      </c>
      <c r="H206" s="215">
        <v>15.952845477920802</v>
      </c>
      <c r="I206" s="216">
        <v>18</v>
      </c>
      <c r="J206" s="215">
        <v>12.8</v>
      </c>
      <c r="K206" s="215">
        <v>16.3</v>
      </c>
      <c r="L206" s="215">
        <v>14</v>
      </c>
      <c r="M206" s="215">
        <v>15</v>
      </c>
      <c r="N206" s="215">
        <v>16</v>
      </c>
      <c r="O206" s="215">
        <v>17</v>
      </c>
      <c r="P206" s="215">
        <v>15</v>
      </c>
      <c r="Q206" s="215">
        <v>15</v>
      </c>
      <c r="R206" s="215">
        <v>17</v>
      </c>
      <c r="S206" s="215">
        <v>15.1</v>
      </c>
      <c r="T206" s="215">
        <v>15</v>
      </c>
      <c r="U206" s="215">
        <v>14</v>
      </c>
      <c r="V206" s="216">
        <v>29.58</v>
      </c>
      <c r="W206" s="215">
        <v>19</v>
      </c>
      <c r="X206" s="216">
        <v>52.8337</v>
      </c>
      <c r="Y206" s="215">
        <v>17</v>
      </c>
      <c r="Z206" s="215">
        <v>13.781924687941478</v>
      </c>
      <c r="AA206" s="215">
        <v>17.004000000000001</v>
      </c>
      <c r="AB206" s="215">
        <v>12</v>
      </c>
      <c r="AC206" s="217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1</v>
      </c>
    </row>
    <row r="207" spans="1:65">
      <c r="A207" s="30"/>
      <c r="B207" s="19">
        <v>1</v>
      </c>
      <c r="C207" s="9">
        <v>2</v>
      </c>
      <c r="D207" s="220">
        <v>17</v>
      </c>
      <c r="E207" s="220">
        <v>15</v>
      </c>
      <c r="F207" s="220">
        <v>14</v>
      </c>
      <c r="G207" s="220">
        <v>17</v>
      </c>
      <c r="H207" s="220">
        <v>15.856634899822835</v>
      </c>
      <c r="I207" s="221">
        <v>22</v>
      </c>
      <c r="J207" s="220">
        <v>13.7</v>
      </c>
      <c r="K207" s="220">
        <v>15.7</v>
      </c>
      <c r="L207" s="220">
        <v>15</v>
      </c>
      <c r="M207" s="220">
        <v>16</v>
      </c>
      <c r="N207" s="220">
        <v>17</v>
      </c>
      <c r="O207" s="220">
        <v>16</v>
      </c>
      <c r="P207" s="220">
        <v>15</v>
      </c>
      <c r="Q207" s="220">
        <v>13</v>
      </c>
      <c r="R207" s="220">
        <v>17</v>
      </c>
      <c r="S207" s="220">
        <v>14.8</v>
      </c>
      <c r="T207" s="220">
        <v>13</v>
      </c>
      <c r="U207" s="220">
        <v>14</v>
      </c>
      <c r="V207" s="221">
        <v>27.36</v>
      </c>
      <c r="W207" s="222">
        <v>22</v>
      </c>
      <c r="X207" s="221">
        <v>45.786499999999997</v>
      </c>
      <c r="Y207" s="220">
        <v>17</v>
      </c>
      <c r="Z207" s="220">
        <v>15.283103637539975</v>
      </c>
      <c r="AA207" s="220">
        <v>16.048999999999999</v>
      </c>
      <c r="AB207" s="220">
        <v>15</v>
      </c>
      <c r="AC207" s="217"/>
      <c r="AD207" s="218"/>
      <c r="AE207" s="218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31</v>
      </c>
    </row>
    <row r="208" spans="1:65">
      <c r="A208" s="30"/>
      <c r="B208" s="19">
        <v>1</v>
      </c>
      <c r="C208" s="9">
        <v>3</v>
      </c>
      <c r="D208" s="220">
        <v>17</v>
      </c>
      <c r="E208" s="220">
        <v>15</v>
      </c>
      <c r="F208" s="220">
        <v>15</v>
      </c>
      <c r="G208" s="220">
        <v>19</v>
      </c>
      <c r="H208" s="220">
        <v>15.749118922573494</v>
      </c>
      <c r="I208" s="221">
        <v>21</v>
      </c>
      <c r="J208" s="220">
        <v>13</v>
      </c>
      <c r="K208" s="222">
        <v>17.3</v>
      </c>
      <c r="L208" s="220">
        <v>15</v>
      </c>
      <c r="M208" s="220">
        <v>15</v>
      </c>
      <c r="N208" s="220">
        <v>16</v>
      </c>
      <c r="O208" s="220">
        <v>17</v>
      </c>
      <c r="P208" s="220">
        <v>16</v>
      </c>
      <c r="Q208" s="220">
        <v>15</v>
      </c>
      <c r="R208" s="220">
        <v>18</v>
      </c>
      <c r="S208" s="220">
        <v>14.7</v>
      </c>
      <c r="T208" s="220">
        <v>15</v>
      </c>
      <c r="U208" s="220">
        <v>15</v>
      </c>
      <c r="V208" s="221">
        <v>26.78</v>
      </c>
      <c r="W208" s="220">
        <v>18</v>
      </c>
      <c r="X208" s="221">
        <v>60.256799999999998</v>
      </c>
      <c r="Y208" s="220">
        <v>17</v>
      </c>
      <c r="Z208" s="220">
        <v>14.947712727579352</v>
      </c>
      <c r="AA208" s="220">
        <v>16.888000000000002</v>
      </c>
      <c r="AB208" s="220">
        <v>11</v>
      </c>
      <c r="AC208" s="217"/>
      <c r="AD208" s="218"/>
      <c r="AE208" s="218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16</v>
      </c>
    </row>
    <row r="209" spans="1:65">
      <c r="A209" s="30"/>
      <c r="B209" s="19">
        <v>1</v>
      </c>
      <c r="C209" s="9">
        <v>4</v>
      </c>
      <c r="D209" s="220">
        <v>18</v>
      </c>
      <c r="E209" s="220">
        <v>15</v>
      </c>
      <c r="F209" s="220">
        <v>15</v>
      </c>
      <c r="G209" s="220">
        <v>18</v>
      </c>
      <c r="H209" s="220">
        <v>16.083923495112661</v>
      </c>
      <c r="I209" s="221">
        <v>15</v>
      </c>
      <c r="J209" s="220">
        <v>12.6</v>
      </c>
      <c r="K209" s="220">
        <v>16</v>
      </c>
      <c r="L209" s="220">
        <v>14</v>
      </c>
      <c r="M209" s="220">
        <v>18</v>
      </c>
      <c r="N209" s="220">
        <v>15</v>
      </c>
      <c r="O209" s="220">
        <v>17</v>
      </c>
      <c r="P209" s="220">
        <v>16</v>
      </c>
      <c r="Q209" s="220">
        <v>15</v>
      </c>
      <c r="R209" s="220">
        <v>16</v>
      </c>
      <c r="S209" s="220">
        <v>15</v>
      </c>
      <c r="T209" s="220">
        <v>16</v>
      </c>
      <c r="U209" s="220">
        <v>14</v>
      </c>
      <c r="V209" s="221">
        <v>29.03</v>
      </c>
      <c r="W209" s="220">
        <v>20</v>
      </c>
      <c r="X209" s="221">
        <v>50.1843</v>
      </c>
      <c r="Y209" s="220">
        <v>17</v>
      </c>
      <c r="Z209" s="220">
        <v>19.647250729614154</v>
      </c>
      <c r="AA209" s="222">
        <v>18.196999999999999</v>
      </c>
      <c r="AB209" s="220">
        <v>13</v>
      </c>
      <c r="AC209" s="217"/>
      <c r="AD209" s="218"/>
      <c r="AE209" s="218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15.858678608083773</v>
      </c>
    </row>
    <row r="210" spans="1:65">
      <c r="A210" s="30"/>
      <c r="B210" s="19">
        <v>1</v>
      </c>
      <c r="C210" s="9">
        <v>5</v>
      </c>
      <c r="D210" s="220">
        <v>17</v>
      </c>
      <c r="E210" s="220">
        <v>16</v>
      </c>
      <c r="F210" s="220">
        <v>15</v>
      </c>
      <c r="G210" s="220">
        <v>18</v>
      </c>
      <c r="H210" s="220">
        <v>15.68597261925491</v>
      </c>
      <c r="I210" s="221">
        <v>24</v>
      </c>
      <c r="J210" s="220">
        <v>12.1</v>
      </c>
      <c r="K210" s="220">
        <v>16.3</v>
      </c>
      <c r="L210" s="220">
        <v>14</v>
      </c>
      <c r="M210" s="220">
        <v>16</v>
      </c>
      <c r="N210" s="220">
        <v>17</v>
      </c>
      <c r="O210" s="220">
        <v>18</v>
      </c>
      <c r="P210" s="220">
        <v>15</v>
      </c>
      <c r="Q210" s="220">
        <v>15</v>
      </c>
      <c r="R210" s="220">
        <v>17</v>
      </c>
      <c r="S210" s="220">
        <v>14.8</v>
      </c>
      <c r="T210" s="220">
        <v>14</v>
      </c>
      <c r="U210" s="220">
        <v>15</v>
      </c>
      <c r="V210" s="221">
        <v>27.42</v>
      </c>
      <c r="W210" s="220">
        <v>18</v>
      </c>
      <c r="X210" s="221">
        <v>58.441699999999997</v>
      </c>
      <c r="Y210" s="220">
        <v>17</v>
      </c>
      <c r="Z210" s="220">
        <v>17.347975127421851</v>
      </c>
      <c r="AA210" s="220">
        <v>16.922000000000001</v>
      </c>
      <c r="AB210" s="220">
        <v>13</v>
      </c>
      <c r="AC210" s="217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9">
        <v>22</v>
      </c>
    </row>
    <row r="211" spans="1:65">
      <c r="A211" s="30"/>
      <c r="B211" s="19">
        <v>1</v>
      </c>
      <c r="C211" s="9">
        <v>6</v>
      </c>
      <c r="D211" s="220">
        <v>18</v>
      </c>
      <c r="E211" s="220">
        <v>16</v>
      </c>
      <c r="F211" s="220">
        <v>17</v>
      </c>
      <c r="G211" s="220">
        <v>18</v>
      </c>
      <c r="H211" s="220">
        <v>15.903965329951886</v>
      </c>
      <c r="I211" s="221">
        <v>21</v>
      </c>
      <c r="J211" s="220">
        <v>13.1</v>
      </c>
      <c r="K211" s="220">
        <v>16</v>
      </c>
      <c r="L211" s="220">
        <v>16</v>
      </c>
      <c r="M211" s="220">
        <v>16</v>
      </c>
      <c r="N211" s="220">
        <v>16</v>
      </c>
      <c r="O211" s="220">
        <v>16</v>
      </c>
      <c r="P211" s="220">
        <v>15</v>
      </c>
      <c r="Q211" s="220">
        <v>17</v>
      </c>
      <c r="R211" s="220">
        <v>17</v>
      </c>
      <c r="S211" s="220">
        <v>14.7</v>
      </c>
      <c r="T211" s="220">
        <v>15</v>
      </c>
      <c r="U211" s="220">
        <v>15</v>
      </c>
      <c r="V211" s="221">
        <v>33.090000000000003</v>
      </c>
      <c r="W211" s="220">
        <v>21</v>
      </c>
      <c r="X211" s="221">
        <v>43.618200000000002</v>
      </c>
      <c r="Y211" s="220">
        <v>16</v>
      </c>
      <c r="Z211" s="220">
        <v>19.447148612324305</v>
      </c>
      <c r="AA211" s="220">
        <v>17.052</v>
      </c>
      <c r="AB211" s="220">
        <v>14</v>
      </c>
      <c r="AC211" s="217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3"/>
    </row>
    <row r="212" spans="1:65">
      <c r="A212" s="30"/>
      <c r="B212" s="20" t="s">
        <v>272</v>
      </c>
      <c r="C212" s="12"/>
      <c r="D212" s="224">
        <v>17.333333333333332</v>
      </c>
      <c r="E212" s="224">
        <v>15.666666666666666</v>
      </c>
      <c r="F212" s="224">
        <v>15.333333333333334</v>
      </c>
      <c r="G212" s="224">
        <v>18.166666666666668</v>
      </c>
      <c r="H212" s="224">
        <v>15.872076790772764</v>
      </c>
      <c r="I212" s="224">
        <v>20.166666666666668</v>
      </c>
      <c r="J212" s="224">
        <v>12.883333333333333</v>
      </c>
      <c r="K212" s="224">
        <v>16.266666666666666</v>
      </c>
      <c r="L212" s="224">
        <v>14.666666666666666</v>
      </c>
      <c r="M212" s="224">
        <v>16</v>
      </c>
      <c r="N212" s="224">
        <v>16.166666666666668</v>
      </c>
      <c r="O212" s="224">
        <v>16.833333333333332</v>
      </c>
      <c r="P212" s="224">
        <v>15.333333333333334</v>
      </c>
      <c r="Q212" s="224">
        <v>15</v>
      </c>
      <c r="R212" s="224">
        <v>17</v>
      </c>
      <c r="S212" s="224">
        <v>14.85</v>
      </c>
      <c r="T212" s="224">
        <v>14.666666666666666</v>
      </c>
      <c r="U212" s="224">
        <v>14.5</v>
      </c>
      <c r="V212" s="224">
        <v>28.876666666666669</v>
      </c>
      <c r="W212" s="224">
        <v>19.666666666666668</v>
      </c>
      <c r="X212" s="224">
        <v>51.853533333333338</v>
      </c>
      <c r="Y212" s="224">
        <v>16.833333333333332</v>
      </c>
      <c r="Z212" s="224">
        <v>16.742519253736855</v>
      </c>
      <c r="AA212" s="224">
        <v>17.018666666666665</v>
      </c>
      <c r="AB212" s="224">
        <v>13</v>
      </c>
      <c r="AC212" s="217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3"/>
    </row>
    <row r="213" spans="1:65">
      <c r="A213" s="30"/>
      <c r="B213" s="3" t="s">
        <v>273</v>
      </c>
      <c r="C213" s="29"/>
      <c r="D213" s="220">
        <v>17</v>
      </c>
      <c r="E213" s="220">
        <v>15.5</v>
      </c>
      <c r="F213" s="220">
        <v>15</v>
      </c>
      <c r="G213" s="220">
        <v>18</v>
      </c>
      <c r="H213" s="220">
        <v>15.88030011488736</v>
      </c>
      <c r="I213" s="220">
        <v>21</v>
      </c>
      <c r="J213" s="220">
        <v>12.9</v>
      </c>
      <c r="K213" s="220">
        <v>16.149999999999999</v>
      </c>
      <c r="L213" s="220">
        <v>14.5</v>
      </c>
      <c r="M213" s="220">
        <v>16</v>
      </c>
      <c r="N213" s="220">
        <v>16</v>
      </c>
      <c r="O213" s="220">
        <v>17</v>
      </c>
      <c r="P213" s="220">
        <v>15</v>
      </c>
      <c r="Q213" s="220">
        <v>15</v>
      </c>
      <c r="R213" s="220">
        <v>17</v>
      </c>
      <c r="S213" s="220">
        <v>14.8</v>
      </c>
      <c r="T213" s="220">
        <v>15</v>
      </c>
      <c r="U213" s="220">
        <v>14.5</v>
      </c>
      <c r="V213" s="220">
        <v>28.225000000000001</v>
      </c>
      <c r="W213" s="220">
        <v>19.5</v>
      </c>
      <c r="X213" s="220">
        <v>51.509</v>
      </c>
      <c r="Y213" s="220">
        <v>17</v>
      </c>
      <c r="Z213" s="220">
        <v>16.315539382480914</v>
      </c>
      <c r="AA213" s="220">
        <v>16.963000000000001</v>
      </c>
      <c r="AB213" s="220">
        <v>13</v>
      </c>
      <c r="AC213" s="217"/>
      <c r="AD213" s="218"/>
      <c r="AE213" s="218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23"/>
    </row>
    <row r="214" spans="1:65">
      <c r="A214" s="30"/>
      <c r="B214" s="3" t="s">
        <v>274</v>
      </c>
      <c r="C214" s="29"/>
      <c r="D214" s="220">
        <v>0.5163977794943222</v>
      </c>
      <c r="E214" s="220">
        <v>0.81649658092772603</v>
      </c>
      <c r="F214" s="220">
        <v>1.0327955589886446</v>
      </c>
      <c r="G214" s="220">
        <v>0.752772652709081</v>
      </c>
      <c r="H214" s="220">
        <v>0.14311627293836074</v>
      </c>
      <c r="I214" s="220">
        <v>3.1885210782848366</v>
      </c>
      <c r="J214" s="220">
        <v>0.53447793842839431</v>
      </c>
      <c r="K214" s="220">
        <v>0.55377492419453878</v>
      </c>
      <c r="L214" s="220">
        <v>0.81649658092772603</v>
      </c>
      <c r="M214" s="220">
        <v>1.0954451150103321</v>
      </c>
      <c r="N214" s="220">
        <v>0.752772652709081</v>
      </c>
      <c r="O214" s="220">
        <v>0.752772652709081</v>
      </c>
      <c r="P214" s="220">
        <v>0.51639777949432231</v>
      </c>
      <c r="Q214" s="220">
        <v>1.2649110640673518</v>
      </c>
      <c r="R214" s="220">
        <v>0.63245553203367588</v>
      </c>
      <c r="S214" s="220">
        <v>0.16431676725154989</v>
      </c>
      <c r="T214" s="220">
        <v>1.0327955589886446</v>
      </c>
      <c r="U214" s="220">
        <v>0.54772255750516607</v>
      </c>
      <c r="V214" s="220">
        <v>2.3275967577453511</v>
      </c>
      <c r="W214" s="220">
        <v>1.6329931618554521</v>
      </c>
      <c r="X214" s="220">
        <v>6.6692654152212256</v>
      </c>
      <c r="Y214" s="220">
        <v>0.40824829046386302</v>
      </c>
      <c r="Z214" s="220">
        <v>2.4590813861854541</v>
      </c>
      <c r="AA214" s="220">
        <v>0.68650816940999793</v>
      </c>
      <c r="AB214" s="220">
        <v>1.4142135623730951</v>
      </c>
      <c r="AC214" s="217"/>
      <c r="AD214" s="218"/>
      <c r="AE214" s="218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23"/>
    </row>
    <row r="215" spans="1:65">
      <c r="A215" s="30"/>
      <c r="B215" s="3" t="s">
        <v>86</v>
      </c>
      <c r="C215" s="29"/>
      <c r="D215" s="13">
        <v>2.9792179586210898E-2</v>
      </c>
      <c r="E215" s="13">
        <v>5.211680303793996E-2</v>
      </c>
      <c r="F215" s="13">
        <v>6.7356232107955077E-2</v>
      </c>
      <c r="G215" s="13">
        <v>4.1437026754628306E-2</v>
      </c>
      <c r="H215" s="13">
        <v>9.0168586521432031E-3</v>
      </c>
      <c r="I215" s="13">
        <v>0.15810848322073567</v>
      </c>
      <c r="J215" s="13">
        <v>4.1485997808154797E-2</v>
      </c>
      <c r="K215" s="13">
        <v>3.4043540421795415E-2</v>
      </c>
      <c r="L215" s="13">
        <v>5.5670221426890411E-2</v>
      </c>
      <c r="M215" s="13">
        <v>6.8465319688145759E-2</v>
      </c>
      <c r="N215" s="13">
        <v>4.6563256868602944E-2</v>
      </c>
      <c r="O215" s="13">
        <v>4.4719167487668181E-2</v>
      </c>
      <c r="P215" s="13">
        <v>3.3678116053977539E-2</v>
      </c>
      <c r="Q215" s="13">
        <v>8.4327404271156786E-2</v>
      </c>
      <c r="R215" s="13">
        <v>3.7203266590216229E-2</v>
      </c>
      <c r="S215" s="13">
        <v>1.1065102171821542E-2</v>
      </c>
      <c r="T215" s="13">
        <v>7.0417879021953039E-2</v>
      </c>
      <c r="U215" s="13">
        <v>3.77739694831149E-2</v>
      </c>
      <c r="V215" s="13">
        <v>8.0604759012305821E-2</v>
      </c>
      <c r="W215" s="13">
        <v>8.3033550602819597E-2</v>
      </c>
      <c r="X215" s="13">
        <v>0.12861737641577414</v>
      </c>
      <c r="Y215" s="13">
        <v>2.4252373690922556E-2</v>
      </c>
      <c r="Z215" s="13">
        <v>0.14687642575872195</v>
      </c>
      <c r="AA215" s="13">
        <v>4.0338540195667384E-2</v>
      </c>
      <c r="AB215" s="13">
        <v>0.10878565864408424</v>
      </c>
      <c r="AC215" s="15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275</v>
      </c>
      <c r="C216" s="29"/>
      <c r="D216" s="13">
        <v>9.2987238198892097E-2</v>
      </c>
      <c r="E216" s="13">
        <v>-1.2107688551001416E-2</v>
      </c>
      <c r="F216" s="13">
        <v>-3.3126673900980008E-2</v>
      </c>
      <c r="G216" s="13">
        <v>0.14553470157383885</v>
      </c>
      <c r="H216" s="13">
        <v>8.4484861696876301E-4</v>
      </c>
      <c r="I216" s="13">
        <v>0.27164861367371107</v>
      </c>
      <c r="J216" s="13">
        <v>-0.18761621622332347</v>
      </c>
      <c r="K216" s="13">
        <v>2.5726485078960248E-2</v>
      </c>
      <c r="L216" s="13">
        <v>-7.5164644600937525E-2</v>
      </c>
      <c r="M216" s="13">
        <v>8.9112967989772862E-3</v>
      </c>
      <c r="N216" s="13">
        <v>1.9420789473966638E-2</v>
      </c>
      <c r="O216" s="13">
        <v>6.1458760173924043E-2</v>
      </c>
      <c r="P216" s="13">
        <v>-3.3126673900980008E-2</v>
      </c>
      <c r="Q216" s="13">
        <v>-5.4145659250958711E-2</v>
      </c>
      <c r="R216" s="13">
        <v>7.1968252848913394E-2</v>
      </c>
      <c r="S216" s="13">
        <v>-6.3604202658449238E-2</v>
      </c>
      <c r="T216" s="13">
        <v>-7.5164644600937525E-2</v>
      </c>
      <c r="U216" s="13">
        <v>-8.5674137275926765E-2</v>
      </c>
      <c r="V216" s="13">
        <v>0.82087470086865433</v>
      </c>
      <c r="W216" s="13">
        <v>0.24012013564874302</v>
      </c>
      <c r="X216" s="13">
        <v>2.2697259724338958</v>
      </c>
      <c r="Y216" s="13">
        <v>6.1458760173924043E-2</v>
      </c>
      <c r="Z216" s="13">
        <v>5.5732300748093433E-2</v>
      </c>
      <c r="AA216" s="13">
        <v>7.3145316028512042E-2</v>
      </c>
      <c r="AB216" s="13">
        <v>-0.18025957135083093</v>
      </c>
      <c r="AC216" s="15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276</v>
      </c>
      <c r="C217" s="47"/>
      <c r="D217" s="45">
        <v>0.67</v>
      </c>
      <c r="E217" s="45">
        <v>0.28999999999999998</v>
      </c>
      <c r="F217" s="45">
        <v>0.48</v>
      </c>
      <c r="G217" s="45">
        <v>1.1599999999999999</v>
      </c>
      <c r="H217" s="45">
        <v>0.17</v>
      </c>
      <c r="I217" s="45">
        <v>2.31</v>
      </c>
      <c r="J217" s="45">
        <v>1.9</v>
      </c>
      <c r="K217" s="45">
        <v>0.06</v>
      </c>
      <c r="L217" s="45">
        <v>0.87</v>
      </c>
      <c r="M217" s="45">
        <v>0.1</v>
      </c>
      <c r="N217" s="45">
        <v>0</v>
      </c>
      <c r="O217" s="45">
        <v>0.39</v>
      </c>
      <c r="P217" s="45">
        <v>0.48</v>
      </c>
      <c r="Q217" s="45">
        <v>0.67</v>
      </c>
      <c r="R217" s="45">
        <v>0.48</v>
      </c>
      <c r="S217" s="45">
        <v>0.76</v>
      </c>
      <c r="T217" s="45">
        <v>0.87</v>
      </c>
      <c r="U217" s="45">
        <v>0.96</v>
      </c>
      <c r="V217" s="45">
        <v>7.35</v>
      </c>
      <c r="W217" s="45">
        <v>2.02</v>
      </c>
      <c r="X217" s="45">
        <v>20.63</v>
      </c>
      <c r="Y217" s="45">
        <v>0.39</v>
      </c>
      <c r="Z217" s="45">
        <v>0.33</v>
      </c>
      <c r="AA217" s="45">
        <v>0.49</v>
      </c>
      <c r="AB217" s="45">
        <v>1.83</v>
      </c>
      <c r="AC217" s="15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BM218" s="55"/>
    </row>
    <row r="219" spans="1:65" ht="15">
      <c r="B219" s="8" t="s">
        <v>481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234</v>
      </c>
      <c r="E220" s="17" t="s">
        <v>234</v>
      </c>
      <c r="F220" s="17" t="s">
        <v>234</v>
      </c>
      <c r="G220" s="17" t="s">
        <v>234</v>
      </c>
      <c r="H220" s="17" t="s">
        <v>234</v>
      </c>
      <c r="I220" s="17" t="s">
        <v>234</v>
      </c>
      <c r="J220" s="17" t="s">
        <v>234</v>
      </c>
      <c r="K220" s="17" t="s">
        <v>234</v>
      </c>
      <c r="L220" s="17" t="s">
        <v>234</v>
      </c>
      <c r="M220" s="17" t="s">
        <v>234</v>
      </c>
      <c r="N220" s="17" t="s">
        <v>234</v>
      </c>
      <c r="O220" s="17" t="s">
        <v>234</v>
      </c>
      <c r="P220" s="17" t="s">
        <v>234</v>
      </c>
      <c r="Q220" s="17" t="s">
        <v>234</v>
      </c>
      <c r="R220" s="17" t="s">
        <v>234</v>
      </c>
      <c r="S220" s="17" t="s">
        <v>234</v>
      </c>
      <c r="T220" s="17" t="s">
        <v>234</v>
      </c>
      <c r="U220" s="17" t="s">
        <v>234</v>
      </c>
      <c r="V220" s="17" t="s">
        <v>234</v>
      </c>
      <c r="W220" s="17" t="s">
        <v>234</v>
      </c>
      <c r="X220" s="17" t="s">
        <v>234</v>
      </c>
      <c r="Y220" s="15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235</v>
      </c>
      <c r="C221" s="9" t="s">
        <v>235</v>
      </c>
      <c r="D221" s="151" t="s">
        <v>237</v>
      </c>
      <c r="E221" s="152" t="s">
        <v>239</v>
      </c>
      <c r="F221" s="152" t="s">
        <v>241</v>
      </c>
      <c r="G221" s="152" t="s">
        <v>242</v>
      </c>
      <c r="H221" s="152" t="s">
        <v>243</v>
      </c>
      <c r="I221" s="152" t="s">
        <v>244</v>
      </c>
      <c r="J221" s="152" t="s">
        <v>245</v>
      </c>
      <c r="K221" s="152" t="s">
        <v>246</v>
      </c>
      <c r="L221" s="152" t="s">
        <v>247</v>
      </c>
      <c r="M221" s="152" t="s">
        <v>248</v>
      </c>
      <c r="N221" s="152" t="s">
        <v>249</v>
      </c>
      <c r="O221" s="152" t="s">
        <v>250</v>
      </c>
      <c r="P221" s="152" t="s">
        <v>251</v>
      </c>
      <c r="Q221" s="152" t="s">
        <v>252</v>
      </c>
      <c r="R221" s="152" t="s">
        <v>253</v>
      </c>
      <c r="S221" s="152" t="s">
        <v>254</v>
      </c>
      <c r="T221" s="152" t="s">
        <v>255</v>
      </c>
      <c r="U221" s="152" t="s">
        <v>256</v>
      </c>
      <c r="V221" s="152" t="s">
        <v>258</v>
      </c>
      <c r="W221" s="152" t="s">
        <v>262</v>
      </c>
      <c r="X221" s="152" t="s">
        <v>264</v>
      </c>
      <c r="Y221" s="15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287</v>
      </c>
      <c r="E222" s="11" t="s">
        <v>287</v>
      </c>
      <c r="F222" s="11" t="s">
        <v>287</v>
      </c>
      <c r="G222" s="11" t="s">
        <v>287</v>
      </c>
      <c r="H222" s="11" t="s">
        <v>288</v>
      </c>
      <c r="I222" s="11" t="s">
        <v>288</v>
      </c>
      <c r="J222" s="11" t="s">
        <v>287</v>
      </c>
      <c r="K222" s="11" t="s">
        <v>288</v>
      </c>
      <c r="L222" s="11" t="s">
        <v>287</v>
      </c>
      <c r="M222" s="11" t="s">
        <v>287</v>
      </c>
      <c r="N222" s="11" t="s">
        <v>288</v>
      </c>
      <c r="O222" s="11" t="s">
        <v>288</v>
      </c>
      <c r="P222" s="11" t="s">
        <v>288</v>
      </c>
      <c r="Q222" s="11" t="s">
        <v>288</v>
      </c>
      <c r="R222" s="11" t="s">
        <v>288</v>
      </c>
      <c r="S222" s="11" t="s">
        <v>288</v>
      </c>
      <c r="T222" s="11" t="s">
        <v>287</v>
      </c>
      <c r="U222" s="11" t="s">
        <v>287</v>
      </c>
      <c r="V222" s="11" t="s">
        <v>287</v>
      </c>
      <c r="W222" s="11" t="s">
        <v>114</v>
      </c>
      <c r="X222" s="11" t="s">
        <v>287</v>
      </c>
      <c r="Y222" s="15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15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5.73</v>
      </c>
      <c r="E224" s="22">
        <v>5.5</v>
      </c>
      <c r="F224" s="22">
        <v>5.96</v>
      </c>
      <c r="G224" s="22">
        <v>5.7668362787603371</v>
      </c>
      <c r="H224" s="22">
        <v>5.87</v>
      </c>
      <c r="I224" s="22">
        <v>5.88</v>
      </c>
      <c r="J224" s="22">
        <v>6.0202</v>
      </c>
      <c r="K224" s="22">
        <v>5.55</v>
      </c>
      <c r="L224" s="22">
        <v>6.1</v>
      </c>
      <c r="M224" s="22">
        <v>6.18</v>
      </c>
      <c r="N224" s="22">
        <v>6.17</v>
      </c>
      <c r="O224" s="22">
        <v>5.75</v>
      </c>
      <c r="P224" s="22">
        <v>5.31</v>
      </c>
      <c r="Q224" s="22">
        <v>5.72</v>
      </c>
      <c r="R224" s="22">
        <v>5.91</v>
      </c>
      <c r="S224" s="22">
        <v>5.3</v>
      </c>
      <c r="T224" s="154">
        <v>5.08</v>
      </c>
      <c r="U224" s="22">
        <v>6.12</v>
      </c>
      <c r="V224" s="22">
        <v>6.08</v>
      </c>
      <c r="W224" s="22">
        <v>6.1405414176870261</v>
      </c>
      <c r="X224" s="154">
        <v>5.0599999999999996</v>
      </c>
      <c r="Y224" s="15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5.63</v>
      </c>
      <c r="E225" s="11">
        <v>5.2</v>
      </c>
      <c r="F225" s="11">
        <v>5.99</v>
      </c>
      <c r="G225" s="11">
        <v>5.8025265404949069</v>
      </c>
      <c r="H225" s="11">
        <v>5.77</v>
      </c>
      <c r="I225" s="11">
        <v>6.06</v>
      </c>
      <c r="J225" s="11">
        <v>6.1094999999999997</v>
      </c>
      <c r="K225" s="11">
        <v>5.62</v>
      </c>
      <c r="L225" s="11">
        <v>6</v>
      </c>
      <c r="M225" s="11">
        <v>6.11</v>
      </c>
      <c r="N225" s="11">
        <v>5.9</v>
      </c>
      <c r="O225" s="11">
        <v>5.85</v>
      </c>
      <c r="P225" s="11">
        <v>5.22</v>
      </c>
      <c r="Q225" s="11">
        <v>5.91</v>
      </c>
      <c r="R225" s="11">
        <v>6.02</v>
      </c>
      <c r="S225" s="11">
        <v>5.4</v>
      </c>
      <c r="T225" s="155">
        <v>4.87</v>
      </c>
      <c r="U225" s="11">
        <v>6.2</v>
      </c>
      <c r="V225" s="11">
        <v>6.18</v>
      </c>
      <c r="W225" s="11">
        <v>5.9034916841042033</v>
      </c>
      <c r="X225" s="155">
        <v>4.9400000000000004</v>
      </c>
      <c r="Y225" s="15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32</v>
      </c>
    </row>
    <row r="226" spans="1:65">
      <c r="A226" s="30"/>
      <c r="B226" s="19">
        <v>1</v>
      </c>
      <c r="C226" s="9">
        <v>3</v>
      </c>
      <c r="D226" s="11">
        <v>5.58</v>
      </c>
      <c r="E226" s="11">
        <v>5.0999999999999996</v>
      </c>
      <c r="F226" s="11">
        <v>6.04</v>
      </c>
      <c r="G226" s="11">
        <v>5.8177517170697186</v>
      </c>
      <c r="H226" s="11">
        <v>6.04</v>
      </c>
      <c r="I226" s="11">
        <v>6.24</v>
      </c>
      <c r="J226" s="11">
        <v>6.1597999999999997</v>
      </c>
      <c r="K226" s="11">
        <v>5.65</v>
      </c>
      <c r="L226" s="11">
        <v>6</v>
      </c>
      <c r="M226" s="11">
        <v>6.21</v>
      </c>
      <c r="N226" s="11">
        <v>6.2</v>
      </c>
      <c r="O226" s="11">
        <v>5.88</v>
      </c>
      <c r="P226" s="11">
        <v>5.21</v>
      </c>
      <c r="Q226" s="11">
        <v>5.78</v>
      </c>
      <c r="R226" s="11">
        <v>5.98</v>
      </c>
      <c r="S226" s="11">
        <v>5.3</v>
      </c>
      <c r="T226" s="155">
        <v>4.88</v>
      </c>
      <c r="U226" s="11">
        <v>6.25</v>
      </c>
      <c r="V226" s="11">
        <v>5.99</v>
      </c>
      <c r="W226" s="11">
        <v>6.246654919643758</v>
      </c>
      <c r="X226" s="155">
        <v>4.5199999999999996</v>
      </c>
      <c r="Y226" s="15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5.58</v>
      </c>
      <c r="E227" s="11">
        <v>5.4</v>
      </c>
      <c r="F227" s="11">
        <v>5.92</v>
      </c>
      <c r="G227" s="11">
        <v>6.0081359072509883</v>
      </c>
      <c r="H227" s="11">
        <v>5.82</v>
      </c>
      <c r="I227" s="11">
        <v>6.22</v>
      </c>
      <c r="J227" s="11">
        <v>6.1174999999999997</v>
      </c>
      <c r="K227" s="11">
        <v>5.65</v>
      </c>
      <c r="L227" s="11">
        <v>6.2</v>
      </c>
      <c r="M227" s="11">
        <v>6.13</v>
      </c>
      <c r="N227" s="11">
        <v>5.9</v>
      </c>
      <c r="O227" s="11">
        <v>5.77</v>
      </c>
      <c r="P227" s="11">
        <v>5.49</v>
      </c>
      <c r="Q227" s="11">
        <v>5.94</v>
      </c>
      <c r="R227" s="11">
        <v>6.08</v>
      </c>
      <c r="S227" s="11">
        <v>5.2</v>
      </c>
      <c r="T227" s="155">
        <v>4.87</v>
      </c>
      <c r="U227" s="11">
        <v>6.44</v>
      </c>
      <c r="V227" s="11">
        <v>5.97</v>
      </c>
      <c r="W227" s="11">
        <v>5.9433310266965496</v>
      </c>
      <c r="X227" s="155">
        <v>5.43</v>
      </c>
      <c r="Y227" s="15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5.8608308441547416</v>
      </c>
    </row>
    <row r="228" spans="1:65">
      <c r="A228" s="30"/>
      <c r="B228" s="19">
        <v>1</v>
      </c>
      <c r="C228" s="9">
        <v>5</v>
      </c>
      <c r="D228" s="11">
        <v>5.31</v>
      </c>
      <c r="E228" s="11">
        <v>5.2</v>
      </c>
      <c r="F228" s="11">
        <v>5.96</v>
      </c>
      <c r="G228" s="11">
        <v>6.0596206219106303</v>
      </c>
      <c r="H228" s="11">
        <v>5.9</v>
      </c>
      <c r="I228" s="11">
        <v>6.1</v>
      </c>
      <c r="J228" s="11">
        <v>6.0122999999999998</v>
      </c>
      <c r="K228" s="11">
        <v>5.68</v>
      </c>
      <c r="L228" s="11">
        <v>6</v>
      </c>
      <c r="M228" s="11">
        <v>6.25</v>
      </c>
      <c r="N228" s="11">
        <v>6.02</v>
      </c>
      <c r="O228" s="11">
        <v>5.82</v>
      </c>
      <c r="P228" s="11">
        <v>5.49</v>
      </c>
      <c r="Q228" s="11">
        <v>5.79</v>
      </c>
      <c r="R228" s="11">
        <v>6.01</v>
      </c>
      <c r="S228" s="11">
        <v>5.3</v>
      </c>
      <c r="T228" s="155">
        <v>5.14</v>
      </c>
      <c r="U228" s="11">
        <v>6.49</v>
      </c>
      <c r="V228" s="11">
        <v>6.06</v>
      </c>
      <c r="W228" s="11">
        <v>6.0067111169148442</v>
      </c>
      <c r="X228" s="155">
        <v>5.14</v>
      </c>
      <c r="Y228" s="15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23</v>
      </c>
    </row>
    <row r="229" spans="1:65">
      <c r="A229" s="30"/>
      <c r="B229" s="19">
        <v>1</v>
      </c>
      <c r="C229" s="9">
        <v>6</v>
      </c>
      <c r="D229" s="11">
        <v>5.38</v>
      </c>
      <c r="E229" s="11">
        <v>5.3</v>
      </c>
      <c r="F229" s="11">
        <v>6.07</v>
      </c>
      <c r="G229" s="11">
        <v>5.7894389104399533</v>
      </c>
      <c r="H229" s="11">
        <v>5.95</v>
      </c>
      <c r="I229" s="11">
        <v>6.2</v>
      </c>
      <c r="J229" s="11">
        <v>6.0418000000000003</v>
      </c>
      <c r="K229" s="11">
        <v>5.76</v>
      </c>
      <c r="L229" s="11">
        <v>6.1</v>
      </c>
      <c r="M229" s="11">
        <v>6.01</v>
      </c>
      <c r="N229" s="11">
        <v>5.68</v>
      </c>
      <c r="O229" s="11">
        <v>5.82</v>
      </c>
      <c r="P229" s="11">
        <v>5.48</v>
      </c>
      <c r="Q229" s="11">
        <v>5.73</v>
      </c>
      <c r="R229" s="11">
        <v>5.96</v>
      </c>
      <c r="S229" s="11">
        <v>5.3</v>
      </c>
      <c r="T229" s="155">
        <v>4.74</v>
      </c>
      <c r="U229" s="11">
        <v>6.25</v>
      </c>
      <c r="V229" s="11">
        <v>6.18</v>
      </c>
      <c r="W229" s="11">
        <v>6.2885760926675855</v>
      </c>
      <c r="X229" s="155">
        <v>4.7</v>
      </c>
      <c r="Y229" s="15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272</v>
      </c>
      <c r="C230" s="12"/>
      <c r="D230" s="23">
        <v>5.5349999999999993</v>
      </c>
      <c r="E230" s="23">
        <v>5.2833333333333332</v>
      </c>
      <c r="F230" s="23">
        <v>5.9899999999999993</v>
      </c>
      <c r="G230" s="23">
        <v>5.8740516626544226</v>
      </c>
      <c r="H230" s="23">
        <v>5.8916666666666666</v>
      </c>
      <c r="I230" s="23">
        <v>6.1166666666666671</v>
      </c>
      <c r="J230" s="23">
        <v>6.0768500000000003</v>
      </c>
      <c r="K230" s="23">
        <v>5.6516666666666664</v>
      </c>
      <c r="L230" s="23">
        <v>6.0666666666666664</v>
      </c>
      <c r="M230" s="23">
        <v>6.1483333333333334</v>
      </c>
      <c r="N230" s="23">
        <v>5.9783333333333344</v>
      </c>
      <c r="O230" s="23">
        <v>5.8150000000000004</v>
      </c>
      <c r="P230" s="23">
        <v>5.3666666666666671</v>
      </c>
      <c r="Q230" s="23">
        <v>5.8116666666666674</v>
      </c>
      <c r="R230" s="23">
        <v>5.9933333333333332</v>
      </c>
      <c r="S230" s="23">
        <v>5.3</v>
      </c>
      <c r="T230" s="23">
        <v>4.93</v>
      </c>
      <c r="U230" s="23">
        <v>6.291666666666667</v>
      </c>
      <c r="V230" s="23">
        <v>6.0766666666666653</v>
      </c>
      <c r="W230" s="23">
        <v>6.088217709618994</v>
      </c>
      <c r="X230" s="23">
        <v>4.9649999999999999</v>
      </c>
      <c r="Y230" s="15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273</v>
      </c>
      <c r="C231" s="29"/>
      <c r="D231" s="11">
        <v>5.58</v>
      </c>
      <c r="E231" s="11">
        <v>5.25</v>
      </c>
      <c r="F231" s="11">
        <v>5.9749999999999996</v>
      </c>
      <c r="G231" s="11">
        <v>5.8101391287823123</v>
      </c>
      <c r="H231" s="11">
        <v>5.8849999999999998</v>
      </c>
      <c r="I231" s="11">
        <v>6.15</v>
      </c>
      <c r="J231" s="11">
        <v>6.0756499999999996</v>
      </c>
      <c r="K231" s="11">
        <v>5.65</v>
      </c>
      <c r="L231" s="11">
        <v>6.05</v>
      </c>
      <c r="M231" s="11">
        <v>6.1549999999999994</v>
      </c>
      <c r="N231" s="11">
        <v>5.96</v>
      </c>
      <c r="O231" s="11">
        <v>5.82</v>
      </c>
      <c r="P231" s="11">
        <v>5.3949999999999996</v>
      </c>
      <c r="Q231" s="11">
        <v>5.7850000000000001</v>
      </c>
      <c r="R231" s="11">
        <v>5.9950000000000001</v>
      </c>
      <c r="S231" s="11">
        <v>5.3</v>
      </c>
      <c r="T231" s="11">
        <v>4.875</v>
      </c>
      <c r="U231" s="11">
        <v>6.25</v>
      </c>
      <c r="V231" s="11">
        <v>6.07</v>
      </c>
      <c r="W231" s="11">
        <v>6.0736262673009351</v>
      </c>
      <c r="X231" s="11">
        <v>5</v>
      </c>
      <c r="Y231" s="15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274</v>
      </c>
      <c r="C232" s="29"/>
      <c r="D232" s="24">
        <v>0.15858751527153728</v>
      </c>
      <c r="E232" s="24">
        <v>0.14719601443879754</v>
      </c>
      <c r="F232" s="24">
        <v>5.5856960175075875E-2</v>
      </c>
      <c r="G232" s="24">
        <v>0.12597968617368543</v>
      </c>
      <c r="H232" s="24">
        <v>9.5794919837466769E-2</v>
      </c>
      <c r="I232" s="24">
        <v>0.13589211407093016</v>
      </c>
      <c r="J232" s="24">
        <v>6.0338337729837939E-2</v>
      </c>
      <c r="K232" s="24">
        <v>6.9113433330045618E-2</v>
      </c>
      <c r="L232" s="24">
        <v>8.1649658092772595E-2</v>
      </c>
      <c r="M232" s="24">
        <v>8.49509662491644E-2</v>
      </c>
      <c r="N232" s="24">
        <v>0.19436220483074038</v>
      </c>
      <c r="O232" s="24">
        <v>4.8476798574163302E-2</v>
      </c>
      <c r="P232" s="24">
        <v>0.13603921003397049</v>
      </c>
      <c r="Q232" s="24">
        <v>9.2394083504663244E-2</v>
      </c>
      <c r="R232" s="24">
        <v>5.7850381733110946E-2</v>
      </c>
      <c r="S232" s="24">
        <v>6.3245553203367638E-2</v>
      </c>
      <c r="T232" s="24">
        <v>0.14993331851193037</v>
      </c>
      <c r="U232" s="24">
        <v>0.14330619898199343</v>
      </c>
      <c r="V232" s="24">
        <v>9.0037029419381936E-2</v>
      </c>
      <c r="W232" s="24">
        <v>0.16108555593178811</v>
      </c>
      <c r="X232" s="24">
        <v>0.32395987405850118</v>
      </c>
      <c r="Y232" s="210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1"/>
      <c r="BD232" s="211"/>
      <c r="BE232" s="211"/>
      <c r="BF232" s="211"/>
      <c r="BG232" s="211"/>
      <c r="BH232" s="211"/>
      <c r="BI232" s="211"/>
      <c r="BJ232" s="211"/>
      <c r="BK232" s="211"/>
      <c r="BL232" s="211"/>
      <c r="BM232" s="56"/>
    </row>
    <row r="233" spans="1:65">
      <c r="A233" s="30"/>
      <c r="B233" s="3" t="s">
        <v>86</v>
      </c>
      <c r="C233" s="29"/>
      <c r="D233" s="13">
        <v>2.8651764276700506E-2</v>
      </c>
      <c r="E233" s="13">
        <v>2.7860444373273983E-2</v>
      </c>
      <c r="F233" s="13">
        <v>9.3250350876587455E-3</v>
      </c>
      <c r="G233" s="13">
        <v>2.1446812763774116E-2</v>
      </c>
      <c r="H233" s="13">
        <v>1.6259392334506382E-2</v>
      </c>
      <c r="I233" s="13">
        <v>2.221669439851719E-2</v>
      </c>
      <c r="J233" s="13">
        <v>9.9292129524075692E-3</v>
      </c>
      <c r="K233" s="13">
        <v>1.2228858743151688E-2</v>
      </c>
      <c r="L233" s="13">
        <v>1.3458734850457022E-2</v>
      </c>
      <c r="M233" s="13">
        <v>1.3816909663729639E-2</v>
      </c>
      <c r="N233" s="13">
        <v>3.2511102006814667E-2</v>
      </c>
      <c r="O233" s="13">
        <v>8.3365087831751162E-3</v>
      </c>
      <c r="P233" s="13">
        <v>2.5348921124342325E-2</v>
      </c>
      <c r="Q233" s="13">
        <v>1.5898035590134196E-2</v>
      </c>
      <c r="R233" s="13">
        <v>9.6524552391175113E-3</v>
      </c>
      <c r="S233" s="13">
        <v>1.1933123245918423E-2</v>
      </c>
      <c r="T233" s="13">
        <v>3.041243783203456E-2</v>
      </c>
      <c r="U233" s="13">
        <v>2.2777144209058558E-2</v>
      </c>
      <c r="V233" s="13">
        <v>1.4816845214379915E-2</v>
      </c>
      <c r="W233" s="13">
        <v>2.6458573529209255E-2</v>
      </c>
      <c r="X233" s="13">
        <v>6.5248715822457434E-2</v>
      </c>
      <c r="Y233" s="15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275</v>
      </c>
      <c r="C234" s="29"/>
      <c r="D234" s="13">
        <v>-5.5594650795920408E-2</v>
      </c>
      <c r="E234" s="13">
        <v>-9.8535092750095532E-2</v>
      </c>
      <c r="F234" s="13">
        <v>2.2039393266926277E-2</v>
      </c>
      <c r="G234" s="13">
        <v>2.2557925405519708E-3</v>
      </c>
      <c r="H234" s="13">
        <v>5.2613397881426938E-3</v>
      </c>
      <c r="I234" s="13">
        <v>4.3651801137902124E-2</v>
      </c>
      <c r="J234" s="13">
        <v>3.6858111347933598E-2</v>
      </c>
      <c r="K234" s="13">
        <v>-3.5688485651600654E-2</v>
      </c>
      <c r="L234" s="13">
        <v>3.5120587504622103E-2</v>
      </c>
      <c r="M234" s="13">
        <v>4.9054903105645975E-2</v>
      </c>
      <c r="N234" s="13">
        <v>2.0048776752494613E-2</v>
      </c>
      <c r="O234" s="13">
        <v>-7.8198544495530209E-3</v>
      </c>
      <c r="P234" s="13">
        <v>-8.4316403361295755E-2</v>
      </c>
      <c r="Q234" s="13">
        <v>-8.3886020251049409E-3</v>
      </c>
      <c r="R234" s="13">
        <v>2.2608140842478308E-2</v>
      </c>
      <c r="S234" s="13">
        <v>-9.5691354872335599E-2</v>
      </c>
      <c r="T234" s="13">
        <v>-0.1588223357586066</v>
      </c>
      <c r="U234" s="13">
        <v>7.3511048854381533E-2</v>
      </c>
      <c r="V234" s="13">
        <v>3.6826830231277974E-2</v>
      </c>
      <c r="W234" s="13">
        <v>3.8797718533547965E-2</v>
      </c>
      <c r="X234" s="13">
        <v>-0.15285048621531061</v>
      </c>
      <c r="Y234" s="15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276</v>
      </c>
      <c r="C235" s="47"/>
      <c r="D235" s="45">
        <v>1.22</v>
      </c>
      <c r="E235" s="45">
        <v>2.09</v>
      </c>
      <c r="F235" s="45">
        <v>0.34</v>
      </c>
      <c r="G235" s="45">
        <v>0.06</v>
      </c>
      <c r="H235" s="45">
        <v>0</v>
      </c>
      <c r="I235" s="45">
        <v>0.77</v>
      </c>
      <c r="J235" s="45">
        <v>0.64</v>
      </c>
      <c r="K235" s="45">
        <v>0.82</v>
      </c>
      <c r="L235" s="45">
        <v>0.6</v>
      </c>
      <c r="M235" s="45">
        <v>0.88</v>
      </c>
      <c r="N235" s="45">
        <v>0.3</v>
      </c>
      <c r="O235" s="45">
        <v>0.26</v>
      </c>
      <c r="P235" s="45">
        <v>1.8</v>
      </c>
      <c r="Q235" s="45">
        <v>0.27</v>
      </c>
      <c r="R235" s="45">
        <v>0.35</v>
      </c>
      <c r="S235" s="45">
        <v>2.0299999999999998</v>
      </c>
      <c r="T235" s="45">
        <v>3.3</v>
      </c>
      <c r="U235" s="45">
        <v>1.37</v>
      </c>
      <c r="V235" s="45">
        <v>0.63</v>
      </c>
      <c r="W235" s="45">
        <v>0.67</v>
      </c>
      <c r="X235" s="45">
        <v>3.18</v>
      </c>
      <c r="Y235" s="15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 ht="15">
      <c r="B237" s="8" t="s">
        <v>482</v>
      </c>
      <c r="BM237" s="28" t="s">
        <v>66</v>
      </c>
    </row>
    <row r="238" spans="1:65" ht="15">
      <c r="A238" s="25" t="s">
        <v>0</v>
      </c>
      <c r="B238" s="18" t="s">
        <v>110</v>
      </c>
      <c r="C238" s="15" t="s">
        <v>111</v>
      </c>
      <c r="D238" s="16" t="s">
        <v>234</v>
      </c>
      <c r="E238" s="17" t="s">
        <v>234</v>
      </c>
      <c r="F238" s="17" t="s">
        <v>234</v>
      </c>
      <c r="G238" s="17" t="s">
        <v>234</v>
      </c>
      <c r="H238" s="17" t="s">
        <v>234</v>
      </c>
      <c r="I238" s="17" t="s">
        <v>234</v>
      </c>
      <c r="J238" s="17" t="s">
        <v>234</v>
      </c>
      <c r="K238" s="17" t="s">
        <v>234</v>
      </c>
      <c r="L238" s="17" t="s">
        <v>234</v>
      </c>
      <c r="M238" s="17" t="s">
        <v>234</v>
      </c>
      <c r="N238" s="17" t="s">
        <v>234</v>
      </c>
      <c r="O238" s="17" t="s">
        <v>234</v>
      </c>
      <c r="P238" s="17" t="s">
        <v>234</v>
      </c>
      <c r="Q238" s="17" t="s">
        <v>234</v>
      </c>
      <c r="R238" s="17" t="s">
        <v>234</v>
      </c>
      <c r="S238" s="17" t="s">
        <v>234</v>
      </c>
      <c r="T238" s="17" t="s">
        <v>234</v>
      </c>
      <c r="U238" s="17" t="s">
        <v>234</v>
      </c>
      <c r="V238" s="17" t="s">
        <v>234</v>
      </c>
      <c r="W238" s="17" t="s">
        <v>234</v>
      </c>
      <c r="X238" s="17" t="s">
        <v>234</v>
      </c>
      <c r="Y238" s="17" t="s">
        <v>234</v>
      </c>
      <c r="Z238" s="17" t="s">
        <v>234</v>
      </c>
      <c r="AA238" s="17" t="s">
        <v>234</v>
      </c>
      <c r="AB238" s="17" t="s">
        <v>234</v>
      </c>
      <c r="AC238" s="17" t="s">
        <v>234</v>
      </c>
      <c r="AD238" s="15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235</v>
      </c>
      <c r="C239" s="9" t="s">
        <v>235</v>
      </c>
      <c r="D239" s="151" t="s">
        <v>237</v>
      </c>
      <c r="E239" s="152" t="s">
        <v>239</v>
      </c>
      <c r="F239" s="152" t="s">
        <v>240</v>
      </c>
      <c r="G239" s="152" t="s">
        <v>241</v>
      </c>
      <c r="H239" s="152" t="s">
        <v>242</v>
      </c>
      <c r="I239" s="152" t="s">
        <v>243</v>
      </c>
      <c r="J239" s="152" t="s">
        <v>244</v>
      </c>
      <c r="K239" s="152" t="s">
        <v>245</v>
      </c>
      <c r="L239" s="152" t="s">
        <v>246</v>
      </c>
      <c r="M239" s="152" t="s">
        <v>247</v>
      </c>
      <c r="N239" s="152" t="s">
        <v>248</v>
      </c>
      <c r="O239" s="152" t="s">
        <v>249</v>
      </c>
      <c r="P239" s="152" t="s">
        <v>250</v>
      </c>
      <c r="Q239" s="152" t="s">
        <v>251</v>
      </c>
      <c r="R239" s="152" t="s">
        <v>252</v>
      </c>
      <c r="S239" s="152" t="s">
        <v>253</v>
      </c>
      <c r="T239" s="152" t="s">
        <v>254</v>
      </c>
      <c r="U239" s="152" t="s">
        <v>255</v>
      </c>
      <c r="V239" s="152" t="s">
        <v>256</v>
      </c>
      <c r="W239" s="152" t="s">
        <v>257</v>
      </c>
      <c r="X239" s="152" t="s">
        <v>258</v>
      </c>
      <c r="Y239" s="152" t="s">
        <v>259</v>
      </c>
      <c r="Z239" s="152" t="s">
        <v>261</v>
      </c>
      <c r="AA239" s="152" t="s">
        <v>262</v>
      </c>
      <c r="AB239" s="152" t="s">
        <v>263</v>
      </c>
      <c r="AC239" s="152" t="s">
        <v>264</v>
      </c>
      <c r="AD239" s="15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114</v>
      </c>
      <c r="E240" s="11" t="s">
        <v>287</v>
      </c>
      <c r="F240" s="11" t="s">
        <v>287</v>
      </c>
      <c r="G240" s="11" t="s">
        <v>287</v>
      </c>
      <c r="H240" s="11" t="s">
        <v>287</v>
      </c>
      <c r="I240" s="11" t="s">
        <v>288</v>
      </c>
      <c r="J240" s="11" t="s">
        <v>288</v>
      </c>
      <c r="K240" s="11" t="s">
        <v>114</v>
      </c>
      <c r="L240" s="11" t="s">
        <v>288</v>
      </c>
      <c r="M240" s="11" t="s">
        <v>114</v>
      </c>
      <c r="N240" s="11" t="s">
        <v>114</v>
      </c>
      <c r="O240" s="11" t="s">
        <v>288</v>
      </c>
      <c r="P240" s="11" t="s">
        <v>288</v>
      </c>
      <c r="Q240" s="11" t="s">
        <v>288</v>
      </c>
      <c r="R240" s="11" t="s">
        <v>288</v>
      </c>
      <c r="S240" s="11" t="s">
        <v>288</v>
      </c>
      <c r="T240" s="11" t="s">
        <v>288</v>
      </c>
      <c r="U240" s="11" t="s">
        <v>114</v>
      </c>
      <c r="V240" s="11" t="s">
        <v>287</v>
      </c>
      <c r="W240" s="11" t="s">
        <v>114</v>
      </c>
      <c r="X240" s="11" t="s">
        <v>288</v>
      </c>
      <c r="Y240" s="11" t="s">
        <v>114</v>
      </c>
      <c r="Z240" s="11" t="s">
        <v>288</v>
      </c>
      <c r="AA240" s="11" t="s">
        <v>114</v>
      </c>
      <c r="AB240" s="11" t="s">
        <v>114</v>
      </c>
      <c r="AC240" s="11" t="s">
        <v>114</v>
      </c>
      <c r="AD240" s="15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15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12">
        <v>0.48849999999999993</v>
      </c>
      <c r="E242" s="212">
        <v>0.49733999999999995</v>
      </c>
      <c r="F242" s="212">
        <v>0.46994999999999998</v>
      </c>
      <c r="G242" s="212">
        <v>0.48436999999999997</v>
      </c>
      <c r="H242" s="212">
        <v>0.47329813369160073</v>
      </c>
      <c r="I242" s="212">
        <v>0.44500000000000001</v>
      </c>
      <c r="J242" s="212">
        <v>0.48199999999999998</v>
      </c>
      <c r="K242" s="212">
        <v>0.4710992</v>
      </c>
      <c r="L242" s="212">
        <v>0.49459999999999998</v>
      </c>
      <c r="M242" s="212">
        <v>0.48099999999999998</v>
      </c>
      <c r="N242" s="212">
        <v>0.46109999999999995</v>
      </c>
      <c r="O242" s="212">
        <v>0.47699999999999998</v>
      </c>
      <c r="P242" s="212">
        <v>0.48199999999999998</v>
      </c>
      <c r="Q242" s="212">
        <v>0.44999999999999996</v>
      </c>
      <c r="R242" s="212">
        <v>0.47299999999999998</v>
      </c>
      <c r="S242" s="212">
        <v>0.48299999999999998</v>
      </c>
      <c r="T242" s="212">
        <v>0.47426000000000007</v>
      </c>
      <c r="U242" s="212">
        <v>0.49329999999999996</v>
      </c>
      <c r="V242" s="212">
        <v>0.47499999999999998</v>
      </c>
      <c r="W242" s="212">
        <v>0.47720000000000001</v>
      </c>
      <c r="X242" s="236">
        <v>0.44520000000000004</v>
      </c>
      <c r="Y242" s="236">
        <v>0.44638000000000005</v>
      </c>
      <c r="Z242" s="212">
        <v>0.49500000000000005</v>
      </c>
      <c r="AA242" s="212">
        <v>0.4783216569258229</v>
      </c>
      <c r="AB242" s="212">
        <v>0.47425669999999998</v>
      </c>
      <c r="AC242" s="212">
        <v>0.44270000000000004</v>
      </c>
      <c r="AD242" s="210"/>
      <c r="AE242" s="211"/>
      <c r="AF242" s="211"/>
      <c r="AG242" s="211"/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1"/>
      <c r="AT242" s="211"/>
      <c r="AU242" s="211"/>
      <c r="AV242" s="211"/>
      <c r="AW242" s="211"/>
      <c r="AX242" s="211"/>
      <c r="AY242" s="211"/>
      <c r="AZ242" s="211"/>
      <c r="BA242" s="211"/>
      <c r="BB242" s="211"/>
      <c r="BC242" s="211"/>
      <c r="BD242" s="211"/>
      <c r="BE242" s="211"/>
      <c r="BF242" s="211"/>
      <c r="BG242" s="211"/>
      <c r="BH242" s="211"/>
      <c r="BI242" s="211"/>
      <c r="BJ242" s="211"/>
      <c r="BK242" s="211"/>
      <c r="BL242" s="211"/>
      <c r="BM242" s="213">
        <v>1</v>
      </c>
    </row>
    <row r="243" spans="1:65">
      <c r="A243" s="30"/>
      <c r="B243" s="19">
        <v>1</v>
      </c>
      <c r="C243" s="9">
        <v>2</v>
      </c>
      <c r="D243" s="24">
        <v>0.50340000000000007</v>
      </c>
      <c r="E243" s="24">
        <v>0.47438999999999998</v>
      </c>
      <c r="F243" s="24">
        <v>0.46883000000000002</v>
      </c>
      <c r="G243" s="24">
        <v>0.48845</v>
      </c>
      <c r="H243" s="24">
        <v>0.47271599940696085</v>
      </c>
      <c r="I243" s="24">
        <v>0.44799999999999995</v>
      </c>
      <c r="J243" s="24">
        <v>0.48299999999999998</v>
      </c>
      <c r="K243" s="24">
        <v>0.47012799999999993</v>
      </c>
      <c r="L243" s="24">
        <v>0.49470000000000003</v>
      </c>
      <c r="M243" s="24">
        <v>0.48499999999999999</v>
      </c>
      <c r="N243" s="24">
        <v>0.46449999999999997</v>
      </c>
      <c r="O243" s="24">
        <v>0.47600000000000003</v>
      </c>
      <c r="P243" s="24">
        <v>0.47800000000000004</v>
      </c>
      <c r="Q243" s="24">
        <v>0.44200000000000006</v>
      </c>
      <c r="R243" s="24">
        <v>0.48700000000000004</v>
      </c>
      <c r="S243" s="24">
        <v>0.48</v>
      </c>
      <c r="T243" s="24">
        <v>0.47468999999999995</v>
      </c>
      <c r="U243" s="24">
        <v>0.49220000000000003</v>
      </c>
      <c r="V243" s="24">
        <v>0.47600000000000003</v>
      </c>
      <c r="W243" s="24">
        <v>0.48820000000000002</v>
      </c>
      <c r="X243" s="237">
        <v>0.44400000000000006</v>
      </c>
      <c r="Y243" s="237">
        <v>0.44006200000000001</v>
      </c>
      <c r="Z243" s="24">
        <v>0.48700000000000004</v>
      </c>
      <c r="AA243" s="24">
        <v>0.48885772282965601</v>
      </c>
      <c r="AB243" s="24">
        <v>0.4680549</v>
      </c>
      <c r="AC243" s="24">
        <v>0.43730000000000002</v>
      </c>
      <c r="AD243" s="210"/>
      <c r="AE243" s="211"/>
      <c r="AF243" s="211"/>
      <c r="AG243" s="211"/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1"/>
      <c r="AT243" s="211"/>
      <c r="AU243" s="211"/>
      <c r="AV243" s="211"/>
      <c r="AW243" s="211"/>
      <c r="AX243" s="211"/>
      <c r="AY243" s="211"/>
      <c r="AZ243" s="211"/>
      <c r="BA243" s="211"/>
      <c r="BB243" s="211"/>
      <c r="BC243" s="211"/>
      <c r="BD243" s="211"/>
      <c r="BE243" s="211"/>
      <c r="BF243" s="211"/>
      <c r="BG243" s="211"/>
      <c r="BH243" s="211"/>
      <c r="BI243" s="211"/>
      <c r="BJ243" s="211"/>
      <c r="BK243" s="211"/>
      <c r="BL243" s="211"/>
      <c r="BM243" s="213">
        <v>19</v>
      </c>
    </row>
    <row r="244" spans="1:65">
      <c r="A244" s="30"/>
      <c r="B244" s="19">
        <v>1</v>
      </c>
      <c r="C244" s="9">
        <v>3</v>
      </c>
      <c r="D244" s="24">
        <v>0.49639999999999995</v>
      </c>
      <c r="E244" s="24">
        <v>0.47365000000000002</v>
      </c>
      <c r="F244" s="24">
        <v>0.47593999999999997</v>
      </c>
      <c r="G244" s="24">
        <v>0.48871000000000003</v>
      </c>
      <c r="H244" s="24">
        <v>0.47836721827261641</v>
      </c>
      <c r="I244" s="24">
        <v>0.46299999999999997</v>
      </c>
      <c r="J244" s="24">
        <v>0.49399999999999999</v>
      </c>
      <c r="K244" s="24">
        <v>0.47416520000000001</v>
      </c>
      <c r="L244" s="24">
        <v>0.49530000000000002</v>
      </c>
      <c r="M244" s="24">
        <v>0.48700000000000004</v>
      </c>
      <c r="N244" s="24">
        <v>0.47170000000000001</v>
      </c>
      <c r="O244" s="24">
        <v>0.46699999999999997</v>
      </c>
      <c r="P244" s="24">
        <v>0.47600000000000003</v>
      </c>
      <c r="Q244" s="24">
        <v>0.45799999999999996</v>
      </c>
      <c r="R244" s="24">
        <v>0.46299999999999997</v>
      </c>
      <c r="S244" s="24">
        <v>0.48900000000000005</v>
      </c>
      <c r="T244" s="24">
        <v>0.46975</v>
      </c>
      <c r="U244" s="24">
        <v>0.48630000000000001</v>
      </c>
      <c r="V244" s="24">
        <v>0.46899999999999997</v>
      </c>
      <c r="W244" s="24">
        <v>0.48919999999999997</v>
      </c>
      <c r="X244" s="237">
        <v>0.44010000000000005</v>
      </c>
      <c r="Y244" s="237">
        <v>0.43681300000000006</v>
      </c>
      <c r="Z244" s="24">
        <v>0.48599999999999999</v>
      </c>
      <c r="AA244" s="24">
        <v>0.48298942578953202</v>
      </c>
      <c r="AB244" s="238">
        <v>0.44899329999999998</v>
      </c>
      <c r="AC244" s="24">
        <v>0.44730000000000003</v>
      </c>
      <c r="AD244" s="210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  <c r="BI244" s="211"/>
      <c r="BJ244" s="211"/>
      <c r="BK244" s="211"/>
      <c r="BL244" s="211"/>
      <c r="BM244" s="213">
        <v>16</v>
      </c>
    </row>
    <row r="245" spans="1:65">
      <c r="A245" s="30"/>
      <c r="B245" s="19">
        <v>1</v>
      </c>
      <c r="C245" s="9">
        <v>4</v>
      </c>
      <c r="D245" s="24">
        <v>0.4919</v>
      </c>
      <c r="E245" s="24">
        <v>0.47721999999999998</v>
      </c>
      <c r="F245" s="24">
        <v>0.46366000000000002</v>
      </c>
      <c r="G245" s="24">
        <v>0.48751</v>
      </c>
      <c r="H245" s="24">
        <v>0.47746266888293354</v>
      </c>
      <c r="I245" s="24">
        <v>0.45199999999999996</v>
      </c>
      <c r="J245" s="24">
        <v>0.49699999999999994</v>
      </c>
      <c r="K245" s="24">
        <v>0.47461199999999992</v>
      </c>
      <c r="L245" s="24">
        <v>0.49480000000000002</v>
      </c>
      <c r="M245" s="24">
        <v>0.48499999999999999</v>
      </c>
      <c r="N245" s="24">
        <v>0.48520000000000002</v>
      </c>
      <c r="O245" s="24">
        <v>0.46100000000000002</v>
      </c>
      <c r="P245" s="24">
        <v>0.46800000000000003</v>
      </c>
      <c r="Q245" s="24">
        <v>0.45399999999999996</v>
      </c>
      <c r="R245" s="24">
        <v>0.48299999999999998</v>
      </c>
      <c r="S245" s="24">
        <v>0.49</v>
      </c>
      <c r="T245" s="24">
        <v>0.45801999999999998</v>
      </c>
      <c r="U245" s="24">
        <v>0.49309999999999998</v>
      </c>
      <c r="V245" s="24">
        <v>0.498</v>
      </c>
      <c r="W245" s="24">
        <v>0.48880000000000001</v>
      </c>
      <c r="X245" s="237">
        <v>0.44619999999999999</v>
      </c>
      <c r="Y245" s="237">
        <v>0.424931</v>
      </c>
      <c r="Z245" s="24">
        <v>0.51800000000000002</v>
      </c>
      <c r="AA245" s="24">
        <v>0.47347800899398701</v>
      </c>
      <c r="AB245" s="24">
        <v>0.46967059999999999</v>
      </c>
      <c r="AC245" s="24">
        <v>0.46369999999999995</v>
      </c>
      <c r="AD245" s="210"/>
      <c r="AE245" s="211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11"/>
      <c r="BB245" s="211"/>
      <c r="BC245" s="211"/>
      <c r="BD245" s="211"/>
      <c r="BE245" s="211"/>
      <c r="BF245" s="211"/>
      <c r="BG245" s="211"/>
      <c r="BH245" s="211"/>
      <c r="BI245" s="211"/>
      <c r="BJ245" s="211"/>
      <c r="BK245" s="211"/>
      <c r="BL245" s="211"/>
      <c r="BM245" s="213">
        <v>0.47795983152862642</v>
      </c>
    </row>
    <row r="246" spans="1:65">
      <c r="A246" s="30"/>
      <c r="B246" s="19">
        <v>1</v>
      </c>
      <c r="C246" s="9">
        <v>5</v>
      </c>
      <c r="D246" s="24">
        <v>0.49319999999999997</v>
      </c>
      <c r="E246" s="24">
        <v>0.48912</v>
      </c>
      <c r="F246" s="24">
        <v>0.47133000000000003</v>
      </c>
      <c r="G246" s="24">
        <v>0.48824999999999996</v>
      </c>
      <c r="H246" s="24">
        <v>0.47902554511604772</v>
      </c>
      <c r="I246" s="24">
        <v>0.45900000000000002</v>
      </c>
      <c r="J246" s="24">
        <v>0.48099999999999998</v>
      </c>
      <c r="K246" s="24">
        <v>0.47107879999999996</v>
      </c>
      <c r="L246" s="24">
        <v>0.49620000000000003</v>
      </c>
      <c r="M246" s="24">
        <v>0.48700000000000004</v>
      </c>
      <c r="N246" s="24">
        <v>0.45900000000000002</v>
      </c>
      <c r="O246" s="24">
        <v>0.48700000000000004</v>
      </c>
      <c r="P246" s="24">
        <v>0.47800000000000004</v>
      </c>
      <c r="Q246" s="24">
        <v>0.45900000000000002</v>
      </c>
      <c r="R246" s="24">
        <v>0.47200000000000003</v>
      </c>
      <c r="S246" s="24">
        <v>0.49500000000000005</v>
      </c>
      <c r="T246" s="24">
        <v>0.46832000000000001</v>
      </c>
      <c r="U246" s="24">
        <v>0.50649999999999995</v>
      </c>
      <c r="V246" s="24">
        <v>0.49899999999999994</v>
      </c>
      <c r="W246" s="24">
        <v>0.4758</v>
      </c>
      <c r="X246" s="237">
        <v>0.43640000000000001</v>
      </c>
      <c r="Y246" s="237">
        <v>0.45064499999999996</v>
      </c>
      <c r="Z246" s="24">
        <v>0.505</v>
      </c>
      <c r="AA246" s="24">
        <v>0.47815987113196801</v>
      </c>
      <c r="AB246" s="24">
        <v>0.4736629</v>
      </c>
      <c r="AC246" s="24">
        <v>0.43859999999999999</v>
      </c>
      <c r="AD246" s="210"/>
      <c r="AE246" s="211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  <c r="BI246" s="211"/>
      <c r="BJ246" s="211"/>
      <c r="BK246" s="211"/>
      <c r="BL246" s="211"/>
      <c r="BM246" s="213">
        <v>24</v>
      </c>
    </row>
    <row r="247" spans="1:65">
      <c r="A247" s="30"/>
      <c r="B247" s="19">
        <v>1</v>
      </c>
      <c r="C247" s="9">
        <v>6</v>
      </c>
      <c r="D247" s="24">
        <v>0.49059999999999998</v>
      </c>
      <c r="E247" s="24">
        <v>0.49271999999999994</v>
      </c>
      <c r="F247" s="24">
        <v>0.47423999999999999</v>
      </c>
      <c r="G247" s="24">
        <v>0.48301000000000005</v>
      </c>
      <c r="H247" s="24">
        <v>0.4738789047594858</v>
      </c>
      <c r="I247" s="24">
        <v>0.46899999999999997</v>
      </c>
      <c r="J247" s="24">
        <v>0.503</v>
      </c>
      <c r="K247" s="24">
        <v>0.47418280000000002</v>
      </c>
      <c r="L247" s="24">
        <v>0.49730000000000002</v>
      </c>
      <c r="M247" s="24">
        <v>0.49300000000000005</v>
      </c>
      <c r="N247" s="24">
        <v>0.47860000000000003</v>
      </c>
      <c r="O247" s="24">
        <v>0.46200000000000002</v>
      </c>
      <c r="P247" s="24">
        <v>0.47899999999999998</v>
      </c>
      <c r="Q247" s="24">
        <v>0.45199999999999996</v>
      </c>
      <c r="R247" s="24">
        <v>0.47099999999999997</v>
      </c>
      <c r="S247" s="24">
        <v>0.48299999999999998</v>
      </c>
      <c r="T247" s="24">
        <v>0.47181000000000001</v>
      </c>
      <c r="U247" s="24">
        <v>0.48849999999999993</v>
      </c>
      <c r="V247" s="24">
        <v>0.48599999999999999</v>
      </c>
      <c r="W247" s="24">
        <v>0.48019999999999996</v>
      </c>
      <c r="X247" s="237">
        <v>0.44390000000000002</v>
      </c>
      <c r="Y247" s="237">
        <v>0.446129</v>
      </c>
      <c r="Z247" s="24">
        <v>0.48099999999999998</v>
      </c>
      <c r="AA247" s="24">
        <v>0.48977710432159705</v>
      </c>
      <c r="AB247" s="24">
        <v>0.48075280000000004</v>
      </c>
      <c r="AC247" s="24">
        <v>0.44950000000000001</v>
      </c>
      <c r="AD247" s="210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  <c r="BI247" s="211"/>
      <c r="BJ247" s="211"/>
      <c r="BK247" s="211"/>
      <c r="BL247" s="211"/>
      <c r="BM247" s="56"/>
    </row>
    <row r="248" spans="1:65">
      <c r="A248" s="30"/>
      <c r="B248" s="20" t="s">
        <v>272</v>
      </c>
      <c r="C248" s="12"/>
      <c r="D248" s="214">
        <v>0.49399999999999999</v>
      </c>
      <c r="E248" s="214">
        <v>0.4840733333333333</v>
      </c>
      <c r="F248" s="214">
        <v>0.47065833333333335</v>
      </c>
      <c r="G248" s="214">
        <v>0.48671666666666669</v>
      </c>
      <c r="H248" s="214">
        <v>0.47579141168827421</v>
      </c>
      <c r="I248" s="214">
        <v>0.45599999999999996</v>
      </c>
      <c r="J248" s="214">
        <v>0.49</v>
      </c>
      <c r="K248" s="214">
        <v>0.47254433333333329</v>
      </c>
      <c r="L248" s="214">
        <v>0.49548333333333333</v>
      </c>
      <c r="M248" s="214">
        <v>0.48633333333333334</v>
      </c>
      <c r="N248" s="214">
        <v>0.47001666666666669</v>
      </c>
      <c r="O248" s="214">
        <v>0.47166666666666668</v>
      </c>
      <c r="P248" s="214">
        <v>0.47683333333333339</v>
      </c>
      <c r="Q248" s="214">
        <v>0.45249999999999996</v>
      </c>
      <c r="R248" s="214">
        <v>0.47483333333333338</v>
      </c>
      <c r="S248" s="214">
        <v>0.48666666666666664</v>
      </c>
      <c r="T248" s="214">
        <v>0.46947499999999992</v>
      </c>
      <c r="U248" s="214">
        <v>0.49331666666666668</v>
      </c>
      <c r="V248" s="214">
        <v>0.48383333333333328</v>
      </c>
      <c r="W248" s="214">
        <v>0.48323333333333335</v>
      </c>
      <c r="X248" s="214">
        <v>0.44263333333333338</v>
      </c>
      <c r="Y248" s="214">
        <v>0.4408266666666667</v>
      </c>
      <c r="Z248" s="214">
        <v>0.49533333333333335</v>
      </c>
      <c r="AA248" s="214">
        <v>0.4819306316654271</v>
      </c>
      <c r="AB248" s="214">
        <v>0.46923186666666661</v>
      </c>
      <c r="AC248" s="214">
        <v>0.44651666666666667</v>
      </c>
      <c r="AD248" s="210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  <c r="BI248" s="211"/>
      <c r="BJ248" s="211"/>
      <c r="BK248" s="211"/>
      <c r="BL248" s="211"/>
      <c r="BM248" s="56"/>
    </row>
    <row r="249" spans="1:65">
      <c r="A249" s="30"/>
      <c r="B249" s="3" t="s">
        <v>273</v>
      </c>
      <c r="C249" s="29"/>
      <c r="D249" s="24">
        <v>0.49254999999999999</v>
      </c>
      <c r="E249" s="24">
        <v>0.48316999999999999</v>
      </c>
      <c r="F249" s="24">
        <v>0.47064</v>
      </c>
      <c r="G249" s="24">
        <v>0.48787999999999998</v>
      </c>
      <c r="H249" s="24">
        <v>0.47567078682120967</v>
      </c>
      <c r="I249" s="24">
        <v>0.45550000000000002</v>
      </c>
      <c r="J249" s="24">
        <v>0.48849999999999999</v>
      </c>
      <c r="K249" s="24">
        <v>0.4726322</v>
      </c>
      <c r="L249" s="24">
        <v>0.49504999999999999</v>
      </c>
      <c r="M249" s="24">
        <v>0.48599999999999999</v>
      </c>
      <c r="N249" s="24">
        <v>0.46809999999999996</v>
      </c>
      <c r="O249" s="24">
        <v>0.47150000000000003</v>
      </c>
      <c r="P249" s="24">
        <v>0.47800000000000004</v>
      </c>
      <c r="Q249" s="24">
        <v>0.45299999999999996</v>
      </c>
      <c r="R249" s="24">
        <v>0.47250000000000003</v>
      </c>
      <c r="S249" s="24">
        <v>0.48599999999999999</v>
      </c>
      <c r="T249" s="24">
        <v>0.47077999999999998</v>
      </c>
      <c r="U249" s="24">
        <v>0.49265000000000003</v>
      </c>
      <c r="V249" s="24">
        <v>0.48099999999999998</v>
      </c>
      <c r="W249" s="24">
        <v>0.48419999999999996</v>
      </c>
      <c r="X249" s="24">
        <v>0.44395000000000007</v>
      </c>
      <c r="Y249" s="24">
        <v>0.44309549999999998</v>
      </c>
      <c r="Z249" s="24">
        <v>0.49100000000000005</v>
      </c>
      <c r="AA249" s="24">
        <v>0.48065554135767746</v>
      </c>
      <c r="AB249" s="24">
        <v>0.47166675000000002</v>
      </c>
      <c r="AC249" s="24">
        <v>0.44500000000000006</v>
      </c>
      <c r="AD249" s="210"/>
      <c r="AE249" s="211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  <c r="BI249" s="211"/>
      <c r="BJ249" s="211"/>
      <c r="BK249" s="211"/>
      <c r="BL249" s="211"/>
      <c r="BM249" s="56"/>
    </row>
    <row r="250" spans="1:65">
      <c r="A250" s="30"/>
      <c r="B250" s="3" t="s">
        <v>274</v>
      </c>
      <c r="C250" s="29"/>
      <c r="D250" s="24">
        <v>5.3099905837958317E-3</v>
      </c>
      <c r="E250" s="24">
        <v>1.0252991108289632E-2</v>
      </c>
      <c r="F250" s="24">
        <v>4.3358201838483278E-3</v>
      </c>
      <c r="G250" s="24">
        <v>2.4167967781066374E-3</v>
      </c>
      <c r="H250" s="24">
        <v>2.8007062616667287E-3</v>
      </c>
      <c r="I250" s="24">
        <v>9.2520268049763009E-3</v>
      </c>
      <c r="J250" s="24">
        <v>9.2520268049763009E-3</v>
      </c>
      <c r="K250" s="24">
        <v>1.9830225562677559E-3</v>
      </c>
      <c r="L250" s="24">
        <v>1.0684880283216467E-3</v>
      </c>
      <c r="M250" s="24">
        <v>3.9327683210007265E-3</v>
      </c>
      <c r="N250" s="24">
        <v>1.0376399504002678E-2</v>
      </c>
      <c r="O250" s="24">
        <v>1.0112698288126016E-2</v>
      </c>
      <c r="P250" s="24">
        <v>4.7504385762439389E-3</v>
      </c>
      <c r="Q250" s="24">
        <v>6.1886993787063005E-3</v>
      </c>
      <c r="R250" s="24">
        <v>8.7273516410573838E-3</v>
      </c>
      <c r="S250" s="24">
        <v>5.6095157247900602E-3</v>
      </c>
      <c r="T250" s="24">
        <v>6.1346776606436377E-3</v>
      </c>
      <c r="U250" s="24">
        <v>7.0360263406745779E-3</v>
      </c>
      <c r="V250" s="24">
        <v>1.260819839099411E-2</v>
      </c>
      <c r="W250" s="24">
        <v>6.1986019929228132E-3</v>
      </c>
      <c r="X250" s="24">
        <v>3.6892637025112015E-3</v>
      </c>
      <c r="Y250" s="24">
        <v>9.2165109812046841E-3</v>
      </c>
      <c r="Z250" s="24">
        <v>1.3923601066773882E-2</v>
      </c>
      <c r="AA250" s="24">
        <v>6.4709030874575274E-3</v>
      </c>
      <c r="AB250" s="24">
        <v>1.0851656366595236E-2</v>
      </c>
      <c r="AC250" s="24">
        <v>9.6640398729861531E-3</v>
      </c>
      <c r="AD250" s="210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1"/>
      <c r="BD250" s="211"/>
      <c r="BE250" s="211"/>
      <c r="BF250" s="211"/>
      <c r="BG250" s="211"/>
      <c r="BH250" s="211"/>
      <c r="BI250" s="211"/>
      <c r="BJ250" s="211"/>
      <c r="BK250" s="211"/>
      <c r="BL250" s="211"/>
      <c r="BM250" s="56"/>
    </row>
    <row r="251" spans="1:65">
      <c r="A251" s="30"/>
      <c r="B251" s="3" t="s">
        <v>86</v>
      </c>
      <c r="C251" s="29"/>
      <c r="D251" s="13">
        <v>1.0748968793108972E-2</v>
      </c>
      <c r="E251" s="13">
        <v>2.1180656735803733E-2</v>
      </c>
      <c r="F251" s="13">
        <v>9.2122456499194264E-3</v>
      </c>
      <c r="G251" s="13">
        <v>4.9655106217305839E-3</v>
      </c>
      <c r="H251" s="13">
        <v>5.8864161749554158E-3</v>
      </c>
      <c r="I251" s="13">
        <v>2.0289532467053294E-2</v>
      </c>
      <c r="J251" s="13">
        <v>1.8881687357094491E-2</v>
      </c>
      <c r="K251" s="13">
        <v>4.1964793912128654E-3</v>
      </c>
      <c r="L251" s="13">
        <v>2.1564560428974674E-3</v>
      </c>
      <c r="M251" s="13">
        <v>8.0865695428390533E-3</v>
      </c>
      <c r="N251" s="13">
        <v>2.2076662892810916E-2</v>
      </c>
      <c r="O251" s="13">
        <v>2.144034972747565E-2</v>
      </c>
      <c r="P251" s="13">
        <v>9.9624716733532435E-3</v>
      </c>
      <c r="Q251" s="13">
        <v>1.3676683709848179E-2</v>
      </c>
      <c r="R251" s="13">
        <v>1.8379820935887786E-2</v>
      </c>
      <c r="S251" s="13">
        <v>1.1526402174226152E-2</v>
      </c>
      <c r="T251" s="13">
        <v>1.3067101891780475E-2</v>
      </c>
      <c r="U251" s="13">
        <v>1.4262697403306688E-2</v>
      </c>
      <c r="V251" s="13">
        <v>2.6058970150177288E-2</v>
      </c>
      <c r="W251" s="13">
        <v>1.2827347712470469E-2</v>
      </c>
      <c r="X251" s="13">
        <v>8.3348076719132486E-3</v>
      </c>
      <c r="Y251" s="13">
        <v>2.0907335418013165E-2</v>
      </c>
      <c r="Z251" s="13">
        <v>2.8109558008291822E-2</v>
      </c>
      <c r="AA251" s="13">
        <v>1.3427042529120357E-2</v>
      </c>
      <c r="AB251" s="13">
        <v>2.3126426693232338E-2</v>
      </c>
      <c r="AC251" s="13">
        <v>2.1643178394952379E-2</v>
      </c>
      <c r="AD251" s="15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275</v>
      </c>
      <c r="C252" s="29"/>
      <c r="D252" s="13">
        <v>3.355965797392102E-2</v>
      </c>
      <c r="E252" s="13">
        <v>1.2790827599789001E-2</v>
      </c>
      <c r="F252" s="13">
        <v>-1.5276384569684831E-2</v>
      </c>
      <c r="G252" s="13">
        <v>1.8321278401228547E-2</v>
      </c>
      <c r="H252" s="13">
        <v>-4.5368244302395055E-3</v>
      </c>
      <c r="I252" s="13">
        <v>-4.5944931100996178E-2</v>
      </c>
      <c r="J252" s="13">
        <v>2.5190753860771853E-2</v>
      </c>
      <c r="K252" s="13">
        <v>-1.1330446280335082E-2</v>
      </c>
      <c r="L252" s="13">
        <v>3.6663126582547001E-2</v>
      </c>
      <c r="M252" s="13">
        <v>1.7519258423718487E-2</v>
      </c>
      <c r="N252" s="13">
        <v>-1.6618896271169192E-2</v>
      </c>
      <c r="O252" s="13">
        <v>-1.31667233244952E-2</v>
      </c>
      <c r="P252" s="13">
        <v>-2.3568888450107295E-3</v>
      </c>
      <c r="Q252" s="13">
        <v>-5.3267722200001644E-2</v>
      </c>
      <c r="R252" s="13">
        <v>-6.541340901585313E-3</v>
      </c>
      <c r="S252" s="13">
        <v>1.8216667099814066E-2</v>
      </c>
      <c r="T252" s="13">
        <v>-1.7752185369825035E-2</v>
      </c>
      <c r="U252" s="13">
        <v>3.2129970187924739E-2</v>
      </c>
      <c r="V252" s="13">
        <v>1.228869335299998E-2</v>
      </c>
      <c r="W252" s="13">
        <v>1.103335773602776E-2</v>
      </c>
      <c r="X252" s="13">
        <v>-7.3911019012436019E-2</v>
      </c>
      <c r="Y252" s="13">
        <v>-7.7690974036875082E-2</v>
      </c>
      <c r="Z252" s="13">
        <v>3.6349292678304002E-2</v>
      </c>
      <c r="AA252" s="13">
        <v>8.307811399341114E-3</v>
      </c>
      <c r="AB252" s="13">
        <v>-1.8260875258169218E-2</v>
      </c>
      <c r="AC252" s="13">
        <v>-6.5786207935920493E-2</v>
      </c>
      <c r="AD252" s="15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276</v>
      </c>
      <c r="C253" s="47"/>
      <c r="D253" s="45">
        <v>1.34</v>
      </c>
      <c r="E253" s="45">
        <v>0.59</v>
      </c>
      <c r="F253" s="45">
        <v>0.43</v>
      </c>
      <c r="G253" s="45">
        <v>0.79</v>
      </c>
      <c r="H253" s="45">
        <v>0.04</v>
      </c>
      <c r="I253" s="45">
        <v>1.54</v>
      </c>
      <c r="J253" s="45">
        <v>1.04</v>
      </c>
      <c r="K253" s="45">
        <v>0.28999999999999998</v>
      </c>
      <c r="L253" s="45">
        <v>1.45</v>
      </c>
      <c r="M253" s="45">
        <v>0.76</v>
      </c>
      <c r="N253" s="45">
        <v>0.48</v>
      </c>
      <c r="O253" s="45">
        <v>0.35</v>
      </c>
      <c r="P253" s="45">
        <v>0.04</v>
      </c>
      <c r="Q253" s="45">
        <v>1.81</v>
      </c>
      <c r="R253" s="45">
        <v>0.11</v>
      </c>
      <c r="S253" s="45">
        <v>0.79</v>
      </c>
      <c r="T253" s="45">
        <v>0.52</v>
      </c>
      <c r="U253" s="45">
        <v>1.29</v>
      </c>
      <c r="V253" s="45">
        <v>0.56999999999999995</v>
      </c>
      <c r="W253" s="45">
        <v>0.52</v>
      </c>
      <c r="X253" s="45">
        <v>2.5499999999999998</v>
      </c>
      <c r="Y253" s="45">
        <v>2.69</v>
      </c>
      <c r="Z253" s="45">
        <v>1.44</v>
      </c>
      <c r="AA253" s="45">
        <v>0.43</v>
      </c>
      <c r="AB253" s="45">
        <v>0.54</v>
      </c>
      <c r="AC253" s="45">
        <v>2.2599999999999998</v>
      </c>
      <c r="AD253" s="15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BM254" s="55"/>
    </row>
    <row r="255" spans="1:65" ht="15">
      <c r="B255" s="8" t="s">
        <v>483</v>
      </c>
      <c r="BM255" s="28" t="s">
        <v>66</v>
      </c>
    </row>
    <row r="256" spans="1:65" ht="15">
      <c r="A256" s="25" t="s">
        <v>33</v>
      </c>
      <c r="B256" s="18" t="s">
        <v>110</v>
      </c>
      <c r="C256" s="15" t="s">
        <v>111</v>
      </c>
      <c r="D256" s="16" t="s">
        <v>234</v>
      </c>
      <c r="E256" s="17" t="s">
        <v>234</v>
      </c>
      <c r="F256" s="17" t="s">
        <v>234</v>
      </c>
      <c r="G256" s="17" t="s">
        <v>234</v>
      </c>
      <c r="H256" s="17" t="s">
        <v>234</v>
      </c>
      <c r="I256" s="17" t="s">
        <v>234</v>
      </c>
      <c r="J256" s="17" t="s">
        <v>234</v>
      </c>
      <c r="K256" s="17" t="s">
        <v>234</v>
      </c>
      <c r="L256" s="17" t="s">
        <v>234</v>
      </c>
      <c r="M256" s="17" t="s">
        <v>234</v>
      </c>
      <c r="N256" s="17" t="s">
        <v>234</v>
      </c>
      <c r="O256" s="15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235</v>
      </c>
      <c r="C257" s="9" t="s">
        <v>235</v>
      </c>
      <c r="D257" s="151" t="s">
        <v>239</v>
      </c>
      <c r="E257" s="152" t="s">
        <v>241</v>
      </c>
      <c r="F257" s="152" t="s">
        <v>242</v>
      </c>
      <c r="G257" s="152" t="s">
        <v>243</v>
      </c>
      <c r="H257" s="152" t="s">
        <v>245</v>
      </c>
      <c r="I257" s="152" t="s">
        <v>248</v>
      </c>
      <c r="J257" s="152" t="s">
        <v>255</v>
      </c>
      <c r="K257" s="152" t="s">
        <v>258</v>
      </c>
      <c r="L257" s="152" t="s">
        <v>259</v>
      </c>
      <c r="M257" s="152" t="s">
        <v>261</v>
      </c>
      <c r="N257" s="152" t="s">
        <v>264</v>
      </c>
      <c r="O257" s="15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287</v>
      </c>
      <c r="E258" s="11" t="s">
        <v>287</v>
      </c>
      <c r="F258" s="11" t="s">
        <v>287</v>
      </c>
      <c r="G258" s="11" t="s">
        <v>288</v>
      </c>
      <c r="H258" s="11" t="s">
        <v>287</v>
      </c>
      <c r="I258" s="11" t="s">
        <v>287</v>
      </c>
      <c r="J258" s="11" t="s">
        <v>287</v>
      </c>
      <c r="K258" s="11" t="s">
        <v>287</v>
      </c>
      <c r="L258" s="11" t="s">
        <v>287</v>
      </c>
      <c r="M258" s="11" t="s">
        <v>288</v>
      </c>
      <c r="N258" s="11" t="s">
        <v>287</v>
      </c>
      <c r="O258" s="15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15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3.3</v>
      </c>
      <c r="E260" s="22">
        <v>3.29</v>
      </c>
      <c r="F260" s="22">
        <v>3.166003062416757</v>
      </c>
      <c r="G260" s="22">
        <v>3.3</v>
      </c>
      <c r="H260" s="22">
        <v>3.3485</v>
      </c>
      <c r="I260" s="22">
        <v>3.3</v>
      </c>
      <c r="J260" s="22">
        <v>3.27</v>
      </c>
      <c r="K260" s="22">
        <v>3.29</v>
      </c>
      <c r="L260" s="148">
        <v>2.9055</v>
      </c>
      <c r="M260" s="22">
        <v>3.2</v>
      </c>
      <c r="N260" s="22">
        <v>3.21</v>
      </c>
      <c r="O260" s="15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3.2</v>
      </c>
      <c r="E261" s="11">
        <v>3.33</v>
      </c>
      <c r="F261" s="11">
        <v>3.1886525160526484</v>
      </c>
      <c r="G261" s="11">
        <v>3.3</v>
      </c>
      <c r="H261" s="11">
        <v>3.3738000000000001</v>
      </c>
      <c r="I261" s="11">
        <v>3.34</v>
      </c>
      <c r="J261" s="11">
        <v>3.13</v>
      </c>
      <c r="K261" s="11">
        <v>3.39</v>
      </c>
      <c r="L261" s="11">
        <v>3.2930999999999999</v>
      </c>
      <c r="M261" s="11">
        <v>3.2</v>
      </c>
      <c r="N261" s="11">
        <v>3.19</v>
      </c>
      <c r="O261" s="15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34</v>
      </c>
    </row>
    <row r="262" spans="1:65">
      <c r="A262" s="30"/>
      <c r="B262" s="19">
        <v>1</v>
      </c>
      <c r="C262" s="9">
        <v>3</v>
      </c>
      <c r="D262" s="11">
        <v>3.1</v>
      </c>
      <c r="E262" s="11">
        <v>3.3</v>
      </c>
      <c r="F262" s="11">
        <v>3.1225139570966887</v>
      </c>
      <c r="G262" s="11">
        <v>3.4</v>
      </c>
      <c r="H262" s="11">
        <v>3.4203000000000001</v>
      </c>
      <c r="I262" s="11">
        <v>3.43</v>
      </c>
      <c r="J262" s="11">
        <v>3.08</v>
      </c>
      <c r="K262" s="11">
        <v>3.29</v>
      </c>
      <c r="L262" s="11">
        <v>3.1718000000000002</v>
      </c>
      <c r="M262" s="11">
        <v>3.2</v>
      </c>
      <c r="N262" s="11">
        <v>3.33</v>
      </c>
      <c r="O262" s="15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3.3</v>
      </c>
      <c r="E263" s="11">
        <v>3.26</v>
      </c>
      <c r="F263" s="11">
        <v>3.1280487716425105</v>
      </c>
      <c r="G263" s="11">
        <v>3.3</v>
      </c>
      <c r="H263" s="11">
        <v>3.4632999999999998</v>
      </c>
      <c r="I263" s="11">
        <v>3.42</v>
      </c>
      <c r="J263" s="11">
        <v>3.25</v>
      </c>
      <c r="K263" s="11">
        <v>3.2</v>
      </c>
      <c r="L263" s="11">
        <v>3.1553</v>
      </c>
      <c r="M263" s="11">
        <v>3.4</v>
      </c>
      <c r="N263" s="11">
        <v>3.39</v>
      </c>
      <c r="O263" s="15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3.2706579108121163</v>
      </c>
    </row>
    <row r="264" spans="1:65">
      <c r="A264" s="30"/>
      <c r="B264" s="19">
        <v>1</v>
      </c>
      <c r="C264" s="9">
        <v>5</v>
      </c>
      <c r="D264" s="11">
        <v>3.2</v>
      </c>
      <c r="E264" s="11">
        <v>3.25</v>
      </c>
      <c r="F264" s="11">
        <v>3.2730869286756432</v>
      </c>
      <c r="G264" s="11">
        <v>3.3</v>
      </c>
      <c r="H264" s="11">
        <v>3.3317000000000001</v>
      </c>
      <c r="I264" s="11">
        <v>3.39</v>
      </c>
      <c r="J264" s="11">
        <v>3.32</v>
      </c>
      <c r="K264" s="11">
        <v>3.25</v>
      </c>
      <c r="L264" s="11">
        <v>3.0971000000000002</v>
      </c>
      <c r="M264" s="11">
        <v>3.3</v>
      </c>
      <c r="N264" s="11">
        <v>3.06</v>
      </c>
      <c r="O264" s="15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25</v>
      </c>
    </row>
    <row r="265" spans="1:65">
      <c r="A265" s="30"/>
      <c r="B265" s="19">
        <v>1</v>
      </c>
      <c r="C265" s="9">
        <v>6</v>
      </c>
      <c r="D265" s="11">
        <v>3.3</v>
      </c>
      <c r="E265" s="11">
        <v>3.19</v>
      </c>
      <c r="F265" s="11">
        <v>3.2776568777154145</v>
      </c>
      <c r="G265" s="11">
        <v>3.3</v>
      </c>
      <c r="H265" s="11">
        <v>3.4106999999999998</v>
      </c>
      <c r="I265" s="11">
        <v>3.29</v>
      </c>
      <c r="J265" s="11">
        <v>3.01</v>
      </c>
      <c r="K265" s="11">
        <v>3.37</v>
      </c>
      <c r="L265" s="11">
        <v>3.4319999999999999</v>
      </c>
      <c r="M265" s="11">
        <v>3.2</v>
      </c>
      <c r="N265" s="11">
        <v>3.36</v>
      </c>
      <c r="O265" s="15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272</v>
      </c>
      <c r="C266" s="12"/>
      <c r="D266" s="23">
        <v>3.2333333333333329</v>
      </c>
      <c r="E266" s="23">
        <v>3.27</v>
      </c>
      <c r="F266" s="23">
        <v>3.1926603522666106</v>
      </c>
      <c r="G266" s="23">
        <v>3.3166666666666669</v>
      </c>
      <c r="H266" s="23">
        <v>3.3913833333333336</v>
      </c>
      <c r="I266" s="23">
        <v>3.3616666666666664</v>
      </c>
      <c r="J266" s="23">
        <v>3.1766666666666672</v>
      </c>
      <c r="K266" s="23">
        <v>3.2983333333333333</v>
      </c>
      <c r="L266" s="23">
        <v>3.1758000000000002</v>
      </c>
      <c r="M266" s="23">
        <v>3.25</v>
      </c>
      <c r="N266" s="23">
        <v>3.2566666666666664</v>
      </c>
      <c r="O266" s="15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273</v>
      </c>
      <c r="C267" s="29"/>
      <c r="D267" s="11">
        <v>3.25</v>
      </c>
      <c r="E267" s="11">
        <v>3.2749999999999999</v>
      </c>
      <c r="F267" s="11">
        <v>3.1773277892347025</v>
      </c>
      <c r="G267" s="11">
        <v>3.3</v>
      </c>
      <c r="H267" s="11">
        <v>3.3922499999999998</v>
      </c>
      <c r="I267" s="11">
        <v>3.3650000000000002</v>
      </c>
      <c r="J267" s="11">
        <v>3.19</v>
      </c>
      <c r="K267" s="11">
        <v>3.29</v>
      </c>
      <c r="L267" s="11">
        <v>3.1635499999999999</v>
      </c>
      <c r="M267" s="11">
        <v>3.2</v>
      </c>
      <c r="N267" s="11">
        <v>3.27</v>
      </c>
      <c r="O267" s="15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274</v>
      </c>
      <c r="C268" s="29"/>
      <c r="D268" s="24">
        <v>8.1649658092772456E-2</v>
      </c>
      <c r="E268" s="24">
        <v>4.8579831205964499E-2</v>
      </c>
      <c r="F268" s="24">
        <v>6.857797093904662E-2</v>
      </c>
      <c r="G268" s="24">
        <v>4.0824829046386339E-2</v>
      </c>
      <c r="H268" s="24">
        <v>4.917635271821872E-2</v>
      </c>
      <c r="I268" s="24">
        <v>6.0470378423379122E-2</v>
      </c>
      <c r="J268" s="24">
        <v>0.12160043859570027</v>
      </c>
      <c r="K268" s="24">
        <v>7.1670542530852005E-2</v>
      </c>
      <c r="L268" s="24">
        <v>0.17837587280795569</v>
      </c>
      <c r="M268" s="24">
        <v>8.3666002653407415E-2</v>
      </c>
      <c r="N268" s="24">
        <v>0.1258040804849615</v>
      </c>
      <c r="O268" s="210"/>
      <c r="P268" s="211"/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  <c r="AA268" s="211"/>
      <c r="AB268" s="211"/>
      <c r="AC268" s="211"/>
      <c r="AD268" s="211"/>
      <c r="AE268" s="211"/>
      <c r="AF268" s="211"/>
      <c r="AG268" s="211"/>
      <c r="AH268" s="211"/>
      <c r="AI268" s="211"/>
      <c r="AJ268" s="211"/>
      <c r="AK268" s="211"/>
      <c r="AL268" s="211"/>
      <c r="AM268" s="211"/>
      <c r="AN268" s="211"/>
      <c r="AO268" s="211"/>
      <c r="AP268" s="211"/>
      <c r="AQ268" s="211"/>
      <c r="AR268" s="211"/>
      <c r="AS268" s="211"/>
      <c r="AT268" s="211"/>
      <c r="AU268" s="211"/>
      <c r="AV268" s="211"/>
      <c r="AW268" s="211"/>
      <c r="AX268" s="211"/>
      <c r="AY268" s="211"/>
      <c r="AZ268" s="211"/>
      <c r="BA268" s="211"/>
      <c r="BB268" s="211"/>
      <c r="BC268" s="211"/>
      <c r="BD268" s="211"/>
      <c r="BE268" s="211"/>
      <c r="BF268" s="211"/>
      <c r="BG268" s="211"/>
      <c r="BH268" s="211"/>
      <c r="BI268" s="211"/>
      <c r="BJ268" s="211"/>
      <c r="BK268" s="211"/>
      <c r="BL268" s="211"/>
      <c r="BM268" s="56"/>
    </row>
    <row r="269" spans="1:65">
      <c r="A269" s="30"/>
      <c r="B269" s="3" t="s">
        <v>86</v>
      </c>
      <c r="C269" s="29"/>
      <c r="D269" s="13">
        <v>2.5252471575084267E-2</v>
      </c>
      <c r="E269" s="13">
        <v>1.4856217494178746E-2</v>
      </c>
      <c r="F269" s="13">
        <v>2.1479883035588201E-2</v>
      </c>
      <c r="G269" s="13">
        <v>1.2308993682327539E-2</v>
      </c>
      <c r="H269" s="13">
        <v>1.4500381668705115E-2</v>
      </c>
      <c r="I269" s="13">
        <v>1.7988213710474703E-2</v>
      </c>
      <c r="J269" s="13">
        <v>3.827925664082904E-2</v>
      </c>
      <c r="K269" s="13">
        <v>2.1729320625826783E-2</v>
      </c>
      <c r="L269" s="13">
        <v>5.6167224890722241E-2</v>
      </c>
      <c r="M269" s="13">
        <v>2.5743385431817666E-2</v>
      </c>
      <c r="N269" s="13">
        <v>3.8629707416057785E-2</v>
      </c>
      <c r="O269" s="15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275</v>
      </c>
      <c r="C270" s="29"/>
      <c r="D270" s="13">
        <v>-1.1411947839422787E-2</v>
      </c>
      <c r="E270" s="13">
        <v>-2.0115549533361587E-4</v>
      </c>
      <c r="F270" s="13">
        <v>-2.3847666332716067E-2</v>
      </c>
      <c r="G270" s="13">
        <v>1.4067125669870562E-2</v>
      </c>
      <c r="H270" s="13">
        <v>3.6911662978303061E-2</v>
      </c>
      <c r="I270" s="13">
        <v>2.7825825364888868E-2</v>
      </c>
      <c r="J270" s="13">
        <v>-2.873771782574186E-2</v>
      </c>
      <c r="K270" s="13">
        <v>8.4617294978259761E-3</v>
      </c>
      <c r="L270" s="13">
        <v>-2.9002700190238651E-2</v>
      </c>
      <c r="M270" s="13">
        <v>-6.3161331375640728E-3</v>
      </c>
      <c r="N270" s="13">
        <v>-4.2778072568206982E-3</v>
      </c>
      <c r="O270" s="15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276</v>
      </c>
      <c r="C271" s="47"/>
      <c r="D271" s="45">
        <v>0.26</v>
      </c>
      <c r="E271" s="45">
        <v>0.15</v>
      </c>
      <c r="F271" s="45">
        <v>0.72</v>
      </c>
      <c r="G271" s="45">
        <v>0.67</v>
      </c>
      <c r="H271" s="45">
        <v>1.51</v>
      </c>
      <c r="I271" s="45">
        <v>1.18</v>
      </c>
      <c r="J271" s="45">
        <v>0.9</v>
      </c>
      <c r="K271" s="45">
        <v>0.47</v>
      </c>
      <c r="L271" s="45">
        <v>0.91</v>
      </c>
      <c r="M271" s="45">
        <v>7.0000000000000007E-2</v>
      </c>
      <c r="N271" s="45">
        <v>0</v>
      </c>
      <c r="O271" s="15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BM272" s="55"/>
    </row>
    <row r="273" spans="1:65" ht="15">
      <c r="B273" s="8" t="s">
        <v>484</v>
      </c>
      <c r="BM273" s="28" t="s">
        <v>66</v>
      </c>
    </row>
    <row r="274" spans="1:65" ht="15">
      <c r="A274" s="25" t="s">
        <v>36</v>
      </c>
      <c r="B274" s="18" t="s">
        <v>110</v>
      </c>
      <c r="C274" s="15" t="s">
        <v>111</v>
      </c>
      <c r="D274" s="16" t="s">
        <v>234</v>
      </c>
      <c r="E274" s="17" t="s">
        <v>234</v>
      </c>
      <c r="F274" s="17" t="s">
        <v>234</v>
      </c>
      <c r="G274" s="17" t="s">
        <v>234</v>
      </c>
      <c r="H274" s="17" t="s">
        <v>234</v>
      </c>
      <c r="I274" s="17" t="s">
        <v>234</v>
      </c>
      <c r="J274" s="17" t="s">
        <v>234</v>
      </c>
      <c r="K274" s="17" t="s">
        <v>234</v>
      </c>
      <c r="L274" s="17" t="s">
        <v>234</v>
      </c>
      <c r="M274" s="17" t="s">
        <v>234</v>
      </c>
      <c r="N274" s="17" t="s">
        <v>234</v>
      </c>
      <c r="O274" s="15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235</v>
      </c>
      <c r="C275" s="9" t="s">
        <v>235</v>
      </c>
      <c r="D275" s="151" t="s">
        <v>239</v>
      </c>
      <c r="E275" s="152" t="s">
        <v>241</v>
      </c>
      <c r="F275" s="152" t="s">
        <v>242</v>
      </c>
      <c r="G275" s="152" t="s">
        <v>243</v>
      </c>
      <c r="H275" s="152" t="s">
        <v>245</v>
      </c>
      <c r="I275" s="152" t="s">
        <v>248</v>
      </c>
      <c r="J275" s="152" t="s">
        <v>255</v>
      </c>
      <c r="K275" s="152" t="s">
        <v>258</v>
      </c>
      <c r="L275" s="152" t="s">
        <v>259</v>
      </c>
      <c r="M275" s="152" t="s">
        <v>261</v>
      </c>
      <c r="N275" s="152" t="s">
        <v>264</v>
      </c>
      <c r="O275" s="15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287</v>
      </c>
      <c r="E276" s="11" t="s">
        <v>287</v>
      </c>
      <c r="F276" s="11" t="s">
        <v>287</v>
      </c>
      <c r="G276" s="11" t="s">
        <v>288</v>
      </c>
      <c r="H276" s="11" t="s">
        <v>287</v>
      </c>
      <c r="I276" s="11" t="s">
        <v>287</v>
      </c>
      <c r="J276" s="11" t="s">
        <v>287</v>
      </c>
      <c r="K276" s="11" t="s">
        <v>287</v>
      </c>
      <c r="L276" s="11" t="s">
        <v>287</v>
      </c>
      <c r="M276" s="11" t="s">
        <v>288</v>
      </c>
      <c r="N276" s="11" t="s">
        <v>287</v>
      </c>
      <c r="O276" s="15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15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154">
        <v>1</v>
      </c>
      <c r="E278" s="22">
        <v>0.96</v>
      </c>
      <c r="F278" s="22">
        <v>0.93011608747126084</v>
      </c>
      <c r="G278" s="154">
        <v>0.9</v>
      </c>
      <c r="H278" s="22">
        <v>1.0827</v>
      </c>
      <c r="I278" s="22">
        <v>0.9900000000000001</v>
      </c>
      <c r="J278" s="22">
        <v>0.96</v>
      </c>
      <c r="K278" s="22">
        <v>0.9900000000000001</v>
      </c>
      <c r="L278" s="22">
        <v>0.96809999999999985</v>
      </c>
      <c r="M278" s="154" t="s">
        <v>96</v>
      </c>
      <c r="N278" s="22">
        <v>0.95</v>
      </c>
      <c r="O278" s="15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55">
        <v>0.9</v>
      </c>
      <c r="E279" s="11">
        <v>0.96</v>
      </c>
      <c r="F279" s="11">
        <v>0.92227457105156807</v>
      </c>
      <c r="G279" s="155">
        <v>0.9</v>
      </c>
      <c r="H279" s="11">
        <v>1.0565</v>
      </c>
      <c r="I279" s="11">
        <v>0.96</v>
      </c>
      <c r="J279" s="11">
        <v>0.95</v>
      </c>
      <c r="K279" s="11">
        <v>1.02</v>
      </c>
      <c r="L279" s="11">
        <v>1.0338000000000001</v>
      </c>
      <c r="M279" s="155" t="s">
        <v>96</v>
      </c>
      <c r="N279" s="11">
        <v>0.96</v>
      </c>
      <c r="O279" s="15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35</v>
      </c>
    </row>
    <row r="280" spans="1:65">
      <c r="A280" s="30"/>
      <c r="B280" s="19">
        <v>1</v>
      </c>
      <c r="C280" s="9">
        <v>3</v>
      </c>
      <c r="D280" s="155">
        <v>0.9</v>
      </c>
      <c r="E280" s="11">
        <v>0.96</v>
      </c>
      <c r="F280" s="11">
        <v>0.92589348500633395</v>
      </c>
      <c r="G280" s="155">
        <v>1</v>
      </c>
      <c r="H280" s="11">
        <v>1.0528999999999999</v>
      </c>
      <c r="I280" s="11">
        <v>0.98</v>
      </c>
      <c r="J280" s="11">
        <v>0.95</v>
      </c>
      <c r="K280" s="11">
        <v>1</v>
      </c>
      <c r="L280" s="11">
        <v>1.03</v>
      </c>
      <c r="M280" s="155" t="s">
        <v>96</v>
      </c>
      <c r="N280" s="11">
        <v>0.97000000000000008</v>
      </c>
      <c r="O280" s="15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55">
        <v>0.9</v>
      </c>
      <c r="E281" s="11">
        <v>0.93</v>
      </c>
      <c r="F281" s="11">
        <v>0.96659086100368141</v>
      </c>
      <c r="G281" s="155">
        <v>0.9</v>
      </c>
      <c r="H281" s="11">
        <v>1.0592999999999999</v>
      </c>
      <c r="I281" s="11">
        <v>0.9900000000000001</v>
      </c>
      <c r="J281" s="11">
        <v>0.97000000000000008</v>
      </c>
      <c r="K281" s="11">
        <v>0.9900000000000001</v>
      </c>
      <c r="L281" s="11">
        <v>1.0142</v>
      </c>
      <c r="M281" s="155" t="s">
        <v>96</v>
      </c>
      <c r="N281" s="11">
        <v>1.01</v>
      </c>
      <c r="O281" s="15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0.98525648223831319</v>
      </c>
    </row>
    <row r="282" spans="1:65">
      <c r="A282" s="30"/>
      <c r="B282" s="19">
        <v>1</v>
      </c>
      <c r="C282" s="9">
        <v>5</v>
      </c>
      <c r="D282" s="155">
        <v>0.9</v>
      </c>
      <c r="E282" s="11">
        <v>0.94</v>
      </c>
      <c r="F282" s="11">
        <v>0.96818483167040803</v>
      </c>
      <c r="G282" s="155">
        <v>0.9</v>
      </c>
      <c r="H282" s="11">
        <v>1.0818000000000001</v>
      </c>
      <c r="I282" s="11">
        <v>0.97000000000000008</v>
      </c>
      <c r="J282" s="11">
        <v>0.9900000000000001</v>
      </c>
      <c r="K282" s="11">
        <v>1.01</v>
      </c>
      <c r="L282" s="11">
        <v>1.0113000000000001</v>
      </c>
      <c r="M282" s="155" t="s">
        <v>96</v>
      </c>
      <c r="N282" s="11">
        <v>0.91</v>
      </c>
      <c r="O282" s="15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26</v>
      </c>
    </row>
    <row r="283" spans="1:65">
      <c r="A283" s="30"/>
      <c r="B283" s="19">
        <v>1</v>
      </c>
      <c r="C283" s="9">
        <v>6</v>
      </c>
      <c r="D283" s="155">
        <v>0.9</v>
      </c>
      <c r="E283" s="11">
        <v>0.98</v>
      </c>
      <c r="F283" s="11">
        <v>0.96385131123577994</v>
      </c>
      <c r="G283" s="155">
        <v>0.9</v>
      </c>
      <c r="H283" s="11">
        <v>1.0701000000000001</v>
      </c>
      <c r="I283" s="11">
        <v>0.97000000000000008</v>
      </c>
      <c r="J283" s="11">
        <v>0.89</v>
      </c>
      <c r="K283" s="11">
        <v>1.01</v>
      </c>
      <c r="L283" s="11">
        <v>1.0046999999999999</v>
      </c>
      <c r="M283" s="155" t="s">
        <v>96</v>
      </c>
      <c r="N283" s="11">
        <v>1.03</v>
      </c>
      <c r="O283" s="15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272</v>
      </c>
      <c r="C284" s="12"/>
      <c r="D284" s="23">
        <v>0.91666666666666663</v>
      </c>
      <c r="E284" s="23">
        <v>0.95500000000000007</v>
      </c>
      <c r="F284" s="23">
        <v>0.94615185790650536</v>
      </c>
      <c r="G284" s="23">
        <v>0.91666666666666663</v>
      </c>
      <c r="H284" s="23">
        <v>1.0672166666666667</v>
      </c>
      <c r="I284" s="23">
        <v>0.97666666666666668</v>
      </c>
      <c r="J284" s="23">
        <v>0.95166666666666666</v>
      </c>
      <c r="K284" s="23">
        <v>1.0033333333333332</v>
      </c>
      <c r="L284" s="23">
        <v>1.0103500000000001</v>
      </c>
      <c r="M284" s="23" t="s">
        <v>720</v>
      </c>
      <c r="N284" s="23">
        <v>0.97166666666666668</v>
      </c>
      <c r="O284" s="15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273</v>
      </c>
      <c r="C285" s="29"/>
      <c r="D285" s="11">
        <v>0.9</v>
      </c>
      <c r="E285" s="11">
        <v>0.96</v>
      </c>
      <c r="F285" s="11">
        <v>0.94698369935352034</v>
      </c>
      <c r="G285" s="11">
        <v>0.9</v>
      </c>
      <c r="H285" s="11">
        <v>1.0647</v>
      </c>
      <c r="I285" s="11">
        <v>0.97500000000000009</v>
      </c>
      <c r="J285" s="11">
        <v>0.95499999999999996</v>
      </c>
      <c r="K285" s="11">
        <v>1.0049999999999999</v>
      </c>
      <c r="L285" s="11">
        <v>1.01275</v>
      </c>
      <c r="M285" s="11" t="s">
        <v>720</v>
      </c>
      <c r="N285" s="11">
        <v>0.96500000000000008</v>
      </c>
      <c r="O285" s="15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274</v>
      </c>
      <c r="C286" s="29"/>
      <c r="D286" s="24">
        <v>4.0824829046386298E-2</v>
      </c>
      <c r="E286" s="24">
        <v>1.7606816861658992E-2</v>
      </c>
      <c r="F286" s="24">
        <v>2.2154673828380263E-2</v>
      </c>
      <c r="G286" s="24">
        <v>4.0824829046386291E-2</v>
      </c>
      <c r="H286" s="24">
        <v>1.2986210635388133E-2</v>
      </c>
      <c r="I286" s="24">
        <v>1.2110601416390001E-2</v>
      </c>
      <c r="J286" s="24">
        <v>3.371448748930745E-2</v>
      </c>
      <c r="K286" s="24">
        <v>1.2110601416389928E-2</v>
      </c>
      <c r="L286" s="24">
        <v>2.3531829508136495E-2</v>
      </c>
      <c r="M286" s="24" t="s">
        <v>720</v>
      </c>
      <c r="N286" s="24">
        <v>4.3089055068157009E-2</v>
      </c>
      <c r="O286" s="210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1"/>
      <c r="BD286" s="211"/>
      <c r="BE286" s="211"/>
      <c r="BF286" s="211"/>
      <c r="BG286" s="211"/>
      <c r="BH286" s="211"/>
      <c r="BI286" s="211"/>
      <c r="BJ286" s="211"/>
      <c r="BK286" s="211"/>
      <c r="BL286" s="211"/>
      <c r="BM286" s="56"/>
    </row>
    <row r="287" spans="1:65">
      <c r="A287" s="30"/>
      <c r="B287" s="3" t="s">
        <v>86</v>
      </c>
      <c r="C287" s="29"/>
      <c r="D287" s="13">
        <v>4.4536177141512326E-2</v>
      </c>
      <c r="E287" s="13">
        <v>1.8436457446763341E-2</v>
      </c>
      <c r="F287" s="13">
        <v>2.3415558129749499E-2</v>
      </c>
      <c r="G287" s="13">
        <v>4.4536177141512319E-2</v>
      </c>
      <c r="H287" s="13">
        <v>1.2168298191921164E-2</v>
      </c>
      <c r="I287" s="13">
        <v>1.2399933190843005E-2</v>
      </c>
      <c r="J287" s="13">
        <v>3.5426781950235499E-2</v>
      </c>
      <c r="K287" s="13">
        <v>1.2070366860189299E-2</v>
      </c>
      <c r="L287" s="13">
        <v>2.3290770038240701E-2</v>
      </c>
      <c r="M287" s="13" t="s">
        <v>720</v>
      </c>
      <c r="N287" s="13">
        <v>4.4345511219372566E-2</v>
      </c>
      <c r="O287" s="15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275</v>
      </c>
      <c r="C288" s="29"/>
      <c r="D288" s="13">
        <v>-6.9616203301523738E-2</v>
      </c>
      <c r="E288" s="13">
        <v>-3.0709244530496504E-2</v>
      </c>
      <c r="F288" s="13">
        <v>-3.9689791477412695E-2</v>
      </c>
      <c r="G288" s="13">
        <v>-6.9616203301523738E-2</v>
      </c>
      <c r="H288" s="13">
        <v>8.3186648254427897E-2</v>
      </c>
      <c r="I288" s="13">
        <v>-8.7183547903507685E-3</v>
      </c>
      <c r="J288" s="13">
        <v>-3.4092458336672848E-2</v>
      </c>
      <c r="K288" s="13">
        <v>1.8347355659059428E-2</v>
      </c>
      <c r="L288" s="13">
        <v>2.5469020721060609E-2</v>
      </c>
      <c r="M288" s="13" t="s">
        <v>720</v>
      </c>
      <c r="N288" s="13">
        <v>-1.3793175499615118E-2</v>
      </c>
      <c r="O288" s="15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276</v>
      </c>
      <c r="C289" s="47"/>
      <c r="D289" s="45" t="s">
        <v>277</v>
      </c>
      <c r="E289" s="45">
        <v>0.44</v>
      </c>
      <c r="F289" s="45">
        <v>0.67</v>
      </c>
      <c r="G289" s="45" t="s">
        <v>277</v>
      </c>
      <c r="H289" s="45">
        <v>2.5299999999999998</v>
      </c>
      <c r="I289" s="45">
        <v>0.13</v>
      </c>
      <c r="J289" s="45">
        <v>0.53</v>
      </c>
      <c r="K289" s="45">
        <v>0.84</v>
      </c>
      <c r="L289" s="45">
        <v>1.02</v>
      </c>
      <c r="M289" s="45">
        <v>23.04</v>
      </c>
      <c r="N289" s="45">
        <v>0</v>
      </c>
      <c r="O289" s="15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 t="s">
        <v>291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BM290" s="55"/>
    </row>
    <row r="291" spans="1:65">
      <c r="BM291" s="55"/>
    </row>
    <row r="292" spans="1:65" ht="15">
      <c r="B292" s="8" t="s">
        <v>485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234</v>
      </c>
      <c r="E293" s="17" t="s">
        <v>234</v>
      </c>
      <c r="F293" s="17" t="s">
        <v>234</v>
      </c>
      <c r="G293" s="17" t="s">
        <v>234</v>
      </c>
      <c r="H293" s="17" t="s">
        <v>234</v>
      </c>
      <c r="I293" s="17" t="s">
        <v>234</v>
      </c>
      <c r="J293" s="17" t="s">
        <v>234</v>
      </c>
      <c r="K293" s="17" t="s">
        <v>234</v>
      </c>
      <c r="L293" s="17" t="s">
        <v>234</v>
      </c>
      <c r="M293" s="17" t="s">
        <v>234</v>
      </c>
      <c r="N293" s="17" t="s">
        <v>234</v>
      </c>
      <c r="O293" s="15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235</v>
      </c>
      <c r="C294" s="9" t="s">
        <v>235</v>
      </c>
      <c r="D294" s="151" t="s">
        <v>239</v>
      </c>
      <c r="E294" s="152" t="s">
        <v>241</v>
      </c>
      <c r="F294" s="152" t="s">
        <v>242</v>
      </c>
      <c r="G294" s="152" t="s">
        <v>243</v>
      </c>
      <c r="H294" s="152" t="s">
        <v>245</v>
      </c>
      <c r="I294" s="152" t="s">
        <v>248</v>
      </c>
      <c r="J294" s="152" t="s">
        <v>255</v>
      </c>
      <c r="K294" s="152" t="s">
        <v>258</v>
      </c>
      <c r="L294" s="152" t="s">
        <v>259</v>
      </c>
      <c r="M294" s="152" t="s">
        <v>261</v>
      </c>
      <c r="N294" s="152" t="s">
        <v>264</v>
      </c>
      <c r="O294" s="15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287</v>
      </c>
      <c r="E295" s="11" t="s">
        <v>287</v>
      </c>
      <c r="F295" s="11" t="s">
        <v>287</v>
      </c>
      <c r="G295" s="11" t="s">
        <v>288</v>
      </c>
      <c r="H295" s="11" t="s">
        <v>287</v>
      </c>
      <c r="I295" s="11" t="s">
        <v>287</v>
      </c>
      <c r="J295" s="11" t="s">
        <v>287</v>
      </c>
      <c r="K295" s="11" t="s">
        <v>287</v>
      </c>
      <c r="L295" s="11" t="s">
        <v>287</v>
      </c>
      <c r="M295" s="11" t="s">
        <v>288</v>
      </c>
      <c r="N295" s="11" t="s">
        <v>287</v>
      </c>
      <c r="O295" s="15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15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1.2</v>
      </c>
      <c r="E297" s="22">
        <v>1.1599999999999999</v>
      </c>
      <c r="F297" s="22">
        <v>1.1486755944908602</v>
      </c>
      <c r="G297" s="22">
        <v>1.18</v>
      </c>
      <c r="H297" s="154">
        <v>2.3313999999999999</v>
      </c>
      <c r="I297" s="22">
        <v>1.19</v>
      </c>
      <c r="J297" s="148">
        <v>1.23</v>
      </c>
      <c r="K297" s="154">
        <v>1.46</v>
      </c>
      <c r="L297" s="154">
        <v>1.2287999999999999</v>
      </c>
      <c r="M297" s="22">
        <v>1.2</v>
      </c>
      <c r="N297" s="22">
        <v>1.1200000000000001</v>
      </c>
      <c r="O297" s="15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1.2</v>
      </c>
      <c r="E298" s="11">
        <v>1.18</v>
      </c>
      <c r="F298" s="11">
        <v>1.1694795541677037</v>
      </c>
      <c r="G298" s="11">
        <v>1.1599999999999999</v>
      </c>
      <c r="H298" s="155">
        <v>2.3079000000000001</v>
      </c>
      <c r="I298" s="11">
        <v>1.2</v>
      </c>
      <c r="J298" s="11">
        <v>1.1100000000000001</v>
      </c>
      <c r="K298" s="155">
        <v>1.39</v>
      </c>
      <c r="L298" s="155">
        <v>1.3643000000000001</v>
      </c>
      <c r="M298" s="11">
        <v>1.2</v>
      </c>
      <c r="N298" s="11">
        <v>1.1200000000000001</v>
      </c>
      <c r="O298" s="15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36</v>
      </c>
    </row>
    <row r="299" spans="1:65">
      <c r="A299" s="30"/>
      <c r="B299" s="19">
        <v>1</v>
      </c>
      <c r="C299" s="9">
        <v>3</v>
      </c>
      <c r="D299" s="11">
        <v>1.1000000000000001</v>
      </c>
      <c r="E299" s="11">
        <v>1.18</v>
      </c>
      <c r="F299" s="11">
        <v>1.1682715433534592</v>
      </c>
      <c r="G299" s="11">
        <v>1.21</v>
      </c>
      <c r="H299" s="155">
        <v>2.4666999999999999</v>
      </c>
      <c r="I299" s="11">
        <v>1.19</v>
      </c>
      <c r="J299" s="11">
        <v>1.08</v>
      </c>
      <c r="K299" s="155">
        <v>1.45</v>
      </c>
      <c r="L299" s="155">
        <v>1.2643</v>
      </c>
      <c r="M299" s="11">
        <v>1.2</v>
      </c>
      <c r="N299" s="11">
        <v>1.21</v>
      </c>
      <c r="O299" s="15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1.2</v>
      </c>
      <c r="E300" s="11">
        <v>1.1200000000000001</v>
      </c>
      <c r="F300" s="11">
        <v>1.1739488656671764</v>
      </c>
      <c r="G300" s="11">
        <v>1.1299999999999999</v>
      </c>
      <c r="H300" s="155">
        <v>2.4268000000000001</v>
      </c>
      <c r="I300" s="11">
        <v>1.24</v>
      </c>
      <c r="J300" s="11">
        <v>1.1200000000000001</v>
      </c>
      <c r="K300" s="155">
        <v>1.43</v>
      </c>
      <c r="L300" s="155">
        <v>1.3771</v>
      </c>
      <c r="M300" s="11">
        <v>1.2</v>
      </c>
      <c r="N300" s="11">
        <v>1.21</v>
      </c>
      <c r="O300" s="15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1.1643199227144114</v>
      </c>
    </row>
    <row r="301" spans="1:65">
      <c r="A301" s="30"/>
      <c r="B301" s="19">
        <v>1</v>
      </c>
      <c r="C301" s="9">
        <v>5</v>
      </c>
      <c r="D301" s="11">
        <v>1.1000000000000001</v>
      </c>
      <c r="E301" s="11">
        <v>1.1200000000000001</v>
      </c>
      <c r="F301" s="11">
        <v>1.158618492344929</v>
      </c>
      <c r="G301" s="11">
        <v>1.18</v>
      </c>
      <c r="H301" s="155">
        <v>2.4479000000000002</v>
      </c>
      <c r="I301" s="11">
        <v>1.17</v>
      </c>
      <c r="J301" s="11">
        <v>1.1399999999999999</v>
      </c>
      <c r="K301" s="155">
        <v>1.41</v>
      </c>
      <c r="L301" s="155">
        <v>1.3311999999999999</v>
      </c>
      <c r="M301" s="11">
        <v>1.2</v>
      </c>
      <c r="N301" s="11">
        <v>1.1000000000000001</v>
      </c>
      <c r="O301" s="15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27</v>
      </c>
    </row>
    <row r="302" spans="1:65">
      <c r="A302" s="30"/>
      <c r="B302" s="19">
        <v>1</v>
      </c>
      <c r="C302" s="9">
        <v>6</v>
      </c>
      <c r="D302" s="11">
        <v>1.2</v>
      </c>
      <c r="E302" s="11">
        <v>1.18</v>
      </c>
      <c r="F302" s="11">
        <v>1.1543622402676146</v>
      </c>
      <c r="G302" s="11">
        <v>1.18</v>
      </c>
      <c r="H302" s="155">
        <v>2.4354</v>
      </c>
      <c r="I302" s="11">
        <v>1.1499999999999999</v>
      </c>
      <c r="J302" s="11">
        <v>1.1200000000000001</v>
      </c>
      <c r="K302" s="155">
        <v>1.44</v>
      </c>
      <c r="L302" s="155">
        <v>1.321</v>
      </c>
      <c r="M302" s="11">
        <v>1.2</v>
      </c>
      <c r="N302" s="11">
        <v>1.1499999999999999</v>
      </c>
      <c r="O302" s="15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1.1666666666666667</v>
      </c>
      <c r="E303" s="23">
        <v>1.1566666666666665</v>
      </c>
      <c r="F303" s="23">
        <v>1.1622260483819571</v>
      </c>
      <c r="G303" s="23">
        <v>1.1733333333333331</v>
      </c>
      <c r="H303" s="23">
        <v>2.4026833333333335</v>
      </c>
      <c r="I303" s="23">
        <v>1.1899999999999997</v>
      </c>
      <c r="J303" s="23">
        <v>1.1333333333333333</v>
      </c>
      <c r="K303" s="23">
        <v>1.43</v>
      </c>
      <c r="L303" s="23">
        <v>1.3144499999999999</v>
      </c>
      <c r="M303" s="23">
        <v>1.2</v>
      </c>
      <c r="N303" s="23">
        <v>1.1516666666666666</v>
      </c>
      <c r="O303" s="15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1.2</v>
      </c>
      <c r="E304" s="11">
        <v>1.17</v>
      </c>
      <c r="F304" s="11">
        <v>1.163445017849194</v>
      </c>
      <c r="G304" s="11">
        <v>1.18</v>
      </c>
      <c r="H304" s="11">
        <v>2.4310999999999998</v>
      </c>
      <c r="I304" s="11">
        <v>1.19</v>
      </c>
      <c r="J304" s="11">
        <v>1.1200000000000001</v>
      </c>
      <c r="K304" s="11">
        <v>1.4350000000000001</v>
      </c>
      <c r="L304" s="11">
        <v>1.3260999999999998</v>
      </c>
      <c r="M304" s="11">
        <v>1.2</v>
      </c>
      <c r="N304" s="11">
        <v>1.135</v>
      </c>
      <c r="O304" s="15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5.1639777949432156E-2</v>
      </c>
      <c r="E305" s="24">
        <v>2.9439202887759405E-2</v>
      </c>
      <c r="F305" s="24">
        <v>9.8494115561407209E-3</v>
      </c>
      <c r="G305" s="24">
        <v>2.6583202716502538E-2</v>
      </c>
      <c r="H305" s="24">
        <v>6.61209018893925E-2</v>
      </c>
      <c r="I305" s="24">
        <v>3.0331501776206232E-2</v>
      </c>
      <c r="J305" s="24">
        <v>5.1251016250086816E-2</v>
      </c>
      <c r="K305" s="24">
        <v>2.6076809620810618E-2</v>
      </c>
      <c r="L305" s="24">
        <v>5.759245610320856E-2</v>
      </c>
      <c r="M305" s="24">
        <v>0</v>
      </c>
      <c r="N305" s="24">
        <v>4.7923550230201652E-2</v>
      </c>
      <c r="O305" s="210"/>
      <c r="P305" s="211"/>
      <c r="Q305" s="211"/>
      <c r="R305" s="211"/>
      <c r="S305" s="211"/>
      <c r="T305" s="211"/>
      <c r="U305" s="211"/>
      <c r="V305" s="211"/>
      <c r="W305" s="211"/>
      <c r="X305" s="211"/>
      <c r="Y305" s="211"/>
      <c r="Z305" s="211"/>
      <c r="AA305" s="211"/>
      <c r="AB305" s="211"/>
      <c r="AC305" s="211"/>
      <c r="AD305" s="211"/>
      <c r="AE305" s="211"/>
      <c r="AF305" s="211"/>
      <c r="AG305" s="211"/>
      <c r="AH305" s="211"/>
      <c r="AI305" s="211"/>
      <c r="AJ305" s="211"/>
      <c r="AK305" s="211"/>
      <c r="AL305" s="211"/>
      <c r="AM305" s="211"/>
      <c r="AN305" s="211"/>
      <c r="AO305" s="211"/>
      <c r="AP305" s="211"/>
      <c r="AQ305" s="211"/>
      <c r="AR305" s="211"/>
      <c r="AS305" s="211"/>
      <c r="AT305" s="211"/>
      <c r="AU305" s="211"/>
      <c r="AV305" s="211"/>
      <c r="AW305" s="211"/>
      <c r="AX305" s="211"/>
      <c r="AY305" s="211"/>
      <c r="AZ305" s="211"/>
      <c r="BA305" s="211"/>
      <c r="BB305" s="211"/>
      <c r="BC305" s="211"/>
      <c r="BD305" s="211"/>
      <c r="BE305" s="211"/>
      <c r="BF305" s="211"/>
      <c r="BG305" s="211"/>
      <c r="BH305" s="211"/>
      <c r="BI305" s="211"/>
      <c r="BJ305" s="211"/>
      <c r="BK305" s="211"/>
      <c r="BL305" s="211"/>
      <c r="BM305" s="56"/>
    </row>
    <row r="306" spans="1:65">
      <c r="A306" s="30"/>
      <c r="B306" s="3" t="s">
        <v>86</v>
      </c>
      <c r="C306" s="29"/>
      <c r="D306" s="13">
        <v>4.4262666813798986E-2</v>
      </c>
      <c r="E306" s="13">
        <v>2.5451760421694013E-2</v>
      </c>
      <c r="F306" s="13">
        <v>8.4746091948747857E-3</v>
      </c>
      <c r="G306" s="13">
        <v>2.2656138678837395E-2</v>
      </c>
      <c r="H306" s="13">
        <v>2.7519607337376611E-2</v>
      </c>
      <c r="I306" s="13">
        <v>2.5488656954795158E-2</v>
      </c>
      <c r="J306" s="13">
        <v>4.5221484926547192E-2</v>
      </c>
      <c r="K306" s="13">
        <v>1.8235531203364068E-2</v>
      </c>
      <c r="L306" s="13">
        <v>4.3814870176277963E-2</v>
      </c>
      <c r="M306" s="13">
        <v>0</v>
      </c>
      <c r="N306" s="13">
        <v>4.161234462825035E-2</v>
      </c>
      <c r="O306" s="15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2.0155490827507005E-3</v>
      </c>
      <c r="E307" s="13">
        <v>-6.5731556236731103E-3</v>
      </c>
      <c r="F307" s="13">
        <v>-1.798366833380971E-3</v>
      </c>
      <c r="G307" s="13">
        <v>7.7413522203662044E-3</v>
      </c>
      <c r="H307" s="13">
        <v>1.0635937653045486</v>
      </c>
      <c r="I307" s="13">
        <v>2.2055860064405408E-2</v>
      </c>
      <c r="J307" s="13">
        <v>-2.661346660532804E-2</v>
      </c>
      <c r="K307" s="13">
        <v>0.22818477301857132</v>
      </c>
      <c r="L307" s="13">
        <v>0.12894229013584679</v>
      </c>
      <c r="M307" s="13">
        <v>3.0644564770829108E-2</v>
      </c>
      <c r="N307" s="13">
        <v>-1.0867507976884849E-2</v>
      </c>
      <c r="O307" s="15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>
        <v>0.21</v>
      </c>
      <c r="E308" s="45">
        <v>0.52</v>
      </c>
      <c r="F308" s="45">
        <v>0.35</v>
      </c>
      <c r="G308" s="45">
        <v>0</v>
      </c>
      <c r="H308" s="45">
        <v>38.26</v>
      </c>
      <c r="I308" s="45">
        <v>0.52</v>
      </c>
      <c r="J308" s="45">
        <v>1.24</v>
      </c>
      <c r="K308" s="45">
        <v>7.99</v>
      </c>
      <c r="L308" s="45">
        <v>4.3899999999999997</v>
      </c>
      <c r="M308" s="45">
        <v>0.83</v>
      </c>
      <c r="N308" s="45">
        <v>0.67</v>
      </c>
      <c r="O308" s="15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BM309" s="55"/>
    </row>
    <row r="310" spans="1:65" ht="15">
      <c r="B310" s="8" t="s">
        <v>486</v>
      </c>
      <c r="BM310" s="28" t="s">
        <v>66</v>
      </c>
    </row>
    <row r="311" spans="1:65" ht="15">
      <c r="A311" s="25" t="s">
        <v>52</v>
      </c>
      <c r="B311" s="18" t="s">
        <v>110</v>
      </c>
      <c r="C311" s="15" t="s">
        <v>111</v>
      </c>
      <c r="D311" s="16" t="s">
        <v>234</v>
      </c>
      <c r="E311" s="17" t="s">
        <v>234</v>
      </c>
      <c r="F311" s="17" t="s">
        <v>234</v>
      </c>
      <c r="G311" s="17" t="s">
        <v>234</v>
      </c>
      <c r="H311" s="17" t="s">
        <v>234</v>
      </c>
      <c r="I311" s="17" t="s">
        <v>234</v>
      </c>
      <c r="J311" s="17" t="s">
        <v>234</v>
      </c>
      <c r="K311" s="17" t="s">
        <v>234</v>
      </c>
      <c r="L311" s="17" t="s">
        <v>234</v>
      </c>
      <c r="M311" s="17" t="s">
        <v>234</v>
      </c>
      <c r="N311" s="17" t="s">
        <v>234</v>
      </c>
      <c r="O311" s="17" t="s">
        <v>234</v>
      </c>
      <c r="P311" s="17" t="s">
        <v>234</v>
      </c>
      <c r="Q311" s="17" t="s">
        <v>234</v>
      </c>
      <c r="R311" s="17" t="s">
        <v>234</v>
      </c>
      <c r="S311" s="17" t="s">
        <v>234</v>
      </c>
      <c r="T311" s="17" t="s">
        <v>234</v>
      </c>
      <c r="U311" s="17" t="s">
        <v>234</v>
      </c>
      <c r="V311" s="17" t="s">
        <v>234</v>
      </c>
      <c r="W311" s="17" t="s">
        <v>234</v>
      </c>
      <c r="X311" s="17" t="s">
        <v>234</v>
      </c>
      <c r="Y311" s="17" t="s">
        <v>234</v>
      </c>
      <c r="Z311" s="17" t="s">
        <v>234</v>
      </c>
      <c r="AA311" s="17" t="s">
        <v>234</v>
      </c>
      <c r="AB311" s="17" t="s">
        <v>234</v>
      </c>
      <c r="AC311" s="17" t="s">
        <v>234</v>
      </c>
      <c r="AD311" s="15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235</v>
      </c>
      <c r="C312" s="9" t="s">
        <v>235</v>
      </c>
      <c r="D312" s="151" t="s">
        <v>237</v>
      </c>
      <c r="E312" s="152" t="s">
        <v>239</v>
      </c>
      <c r="F312" s="152" t="s">
        <v>240</v>
      </c>
      <c r="G312" s="152" t="s">
        <v>241</v>
      </c>
      <c r="H312" s="152" t="s">
        <v>242</v>
      </c>
      <c r="I312" s="152" t="s">
        <v>243</v>
      </c>
      <c r="J312" s="152" t="s">
        <v>244</v>
      </c>
      <c r="K312" s="152" t="s">
        <v>245</v>
      </c>
      <c r="L312" s="152" t="s">
        <v>246</v>
      </c>
      <c r="M312" s="152" t="s">
        <v>247</v>
      </c>
      <c r="N312" s="152" t="s">
        <v>248</v>
      </c>
      <c r="O312" s="152" t="s">
        <v>249</v>
      </c>
      <c r="P312" s="152" t="s">
        <v>250</v>
      </c>
      <c r="Q312" s="152" t="s">
        <v>251</v>
      </c>
      <c r="R312" s="152" t="s">
        <v>252</v>
      </c>
      <c r="S312" s="152" t="s">
        <v>253</v>
      </c>
      <c r="T312" s="152" t="s">
        <v>254</v>
      </c>
      <c r="U312" s="152" t="s">
        <v>255</v>
      </c>
      <c r="V312" s="152" t="s">
        <v>256</v>
      </c>
      <c r="W312" s="152" t="s">
        <v>257</v>
      </c>
      <c r="X312" s="152" t="s">
        <v>258</v>
      </c>
      <c r="Y312" s="152" t="s">
        <v>259</v>
      </c>
      <c r="Z312" s="152" t="s">
        <v>261</v>
      </c>
      <c r="AA312" s="152" t="s">
        <v>262</v>
      </c>
      <c r="AB312" s="152" t="s">
        <v>263</v>
      </c>
      <c r="AC312" s="152" t="s">
        <v>264</v>
      </c>
      <c r="AD312" s="15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114</v>
      </c>
      <c r="E313" s="11" t="s">
        <v>287</v>
      </c>
      <c r="F313" s="11" t="s">
        <v>287</v>
      </c>
      <c r="G313" s="11" t="s">
        <v>114</v>
      </c>
      <c r="H313" s="11" t="s">
        <v>287</v>
      </c>
      <c r="I313" s="11" t="s">
        <v>288</v>
      </c>
      <c r="J313" s="11" t="s">
        <v>288</v>
      </c>
      <c r="K313" s="11" t="s">
        <v>114</v>
      </c>
      <c r="L313" s="11" t="s">
        <v>288</v>
      </c>
      <c r="M313" s="11" t="s">
        <v>114</v>
      </c>
      <c r="N313" s="11" t="s">
        <v>114</v>
      </c>
      <c r="O313" s="11" t="s">
        <v>288</v>
      </c>
      <c r="P313" s="11" t="s">
        <v>288</v>
      </c>
      <c r="Q313" s="11" t="s">
        <v>288</v>
      </c>
      <c r="R313" s="11" t="s">
        <v>288</v>
      </c>
      <c r="S313" s="11" t="s">
        <v>288</v>
      </c>
      <c r="T313" s="11" t="s">
        <v>288</v>
      </c>
      <c r="U313" s="11" t="s">
        <v>114</v>
      </c>
      <c r="V313" s="11" t="s">
        <v>287</v>
      </c>
      <c r="W313" s="11" t="s">
        <v>114</v>
      </c>
      <c r="X313" s="11" t="s">
        <v>287</v>
      </c>
      <c r="Y313" s="11" t="s">
        <v>114</v>
      </c>
      <c r="Z313" s="11" t="s">
        <v>288</v>
      </c>
      <c r="AA313" s="11" t="s">
        <v>114</v>
      </c>
      <c r="AB313" s="11" t="s">
        <v>114</v>
      </c>
      <c r="AC313" s="11" t="s">
        <v>114</v>
      </c>
      <c r="AD313" s="15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15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3.07</v>
      </c>
      <c r="E315" s="22">
        <v>2.88</v>
      </c>
      <c r="F315" s="22">
        <v>3.06</v>
      </c>
      <c r="G315" s="22">
        <v>2.92</v>
      </c>
      <c r="H315" s="22">
        <v>3.0501615926770898</v>
      </c>
      <c r="I315" s="22">
        <v>3.09</v>
      </c>
      <c r="J315" s="22">
        <v>2.99</v>
      </c>
      <c r="K315" s="22">
        <v>3.0134900000000004</v>
      </c>
      <c r="L315" s="22">
        <v>3.2199999999999998</v>
      </c>
      <c r="M315" s="22">
        <v>2.97</v>
      </c>
      <c r="N315" s="22">
        <v>2.96</v>
      </c>
      <c r="O315" s="22">
        <v>2.93</v>
      </c>
      <c r="P315" s="22">
        <v>3.04</v>
      </c>
      <c r="Q315" s="22">
        <v>2.78</v>
      </c>
      <c r="R315" s="22">
        <v>2.89</v>
      </c>
      <c r="S315" s="22">
        <v>3.01</v>
      </c>
      <c r="T315" s="22">
        <v>2.992</v>
      </c>
      <c r="U315" s="22">
        <v>2.95</v>
      </c>
      <c r="V315" s="22">
        <v>2.99</v>
      </c>
      <c r="W315" s="22">
        <v>3.02</v>
      </c>
      <c r="X315" s="148">
        <v>2.96</v>
      </c>
      <c r="Y315" s="22">
        <v>3.0630999999999999</v>
      </c>
      <c r="Z315" s="22">
        <v>2.875</v>
      </c>
      <c r="AA315" s="22">
        <v>3.029527063964867</v>
      </c>
      <c r="AB315" s="22">
        <v>2.9486590000000001</v>
      </c>
      <c r="AC315" s="22">
        <v>3.05</v>
      </c>
      <c r="AD315" s="15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3.06</v>
      </c>
      <c r="E316" s="11">
        <v>3.05</v>
      </c>
      <c r="F316" s="11">
        <v>2.93</v>
      </c>
      <c r="G316" s="11">
        <v>2.97</v>
      </c>
      <c r="H316" s="11">
        <v>3.0661206852592224</v>
      </c>
      <c r="I316" s="11">
        <v>3.08</v>
      </c>
      <c r="J316" s="11">
        <v>3.15</v>
      </c>
      <c r="K316" s="11">
        <v>3.0219960000000001</v>
      </c>
      <c r="L316" s="11">
        <v>3.15</v>
      </c>
      <c r="M316" s="11">
        <v>2.92</v>
      </c>
      <c r="N316" s="11">
        <v>2.99</v>
      </c>
      <c r="O316" s="11">
        <v>2.96</v>
      </c>
      <c r="P316" s="11">
        <v>3.02</v>
      </c>
      <c r="Q316" s="11">
        <v>2.79</v>
      </c>
      <c r="R316" s="11">
        <v>2.96</v>
      </c>
      <c r="S316" s="11">
        <v>3.03</v>
      </c>
      <c r="T316" s="11">
        <v>3.0024999999999999</v>
      </c>
      <c r="U316" s="11">
        <v>2.87</v>
      </c>
      <c r="V316" s="11">
        <v>2.99</v>
      </c>
      <c r="W316" s="11">
        <v>3.09</v>
      </c>
      <c r="X316" s="11">
        <v>3.1300000000000003</v>
      </c>
      <c r="Y316" s="11">
        <v>3.0331000000000001</v>
      </c>
      <c r="Z316" s="11">
        <v>2.8260000000000001</v>
      </c>
      <c r="AA316" s="11">
        <v>2.9092599885559318</v>
      </c>
      <c r="AB316" s="11">
        <v>3.0892880000000003</v>
      </c>
      <c r="AC316" s="11">
        <v>3.1</v>
      </c>
      <c r="AD316" s="15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e">
        <v>#N/A</v>
      </c>
    </row>
    <row r="317" spans="1:65">
      <c r="A317" s="30"/>
      <c r="B317" s="19">
        <v>1</v>
      </c>
      <c r="C317" s="9">
        <v>3</v>
      </c>
      <c r="D317" s="11">
        <v>3</v>
      </c>
      <c r="E317" s="11">
        <v>2.84</v>
      </c>
      <c r="F317" s="11">
        <v>3.02</v>
      </c>
      <c r="G317" s="11">
        <v>2.99</v>
      </c>
      <c r="H317" s="11">
        <v>3.0590882932089913</v>
      </c>
      <c r="I317" s="11">
        <v>3.05</v>
      </c>
      <c r="J317" s="11">
        <v>3.2199999999999998</v>
      </c>
      <c r="K317" s="11">
        <v>3.033318</v>
      </c>
      <c r="L317" s="11">
        <v>3.1300000000000003</v>
      </c>
      <c r="M317" s="11">
        <v>2.9</v>
      </c>
      <c r="N317" s="11">
        <v>3.01</v>
      </c>
      <c r="O317" s="11">
        <v>2.93</v>
      </c>
      <c r="P317" s="11">
        <v>3.04</v>
      </c>
      <c r="Q317" s="11">
        <v>2.87</v>
      </c>
      <c r="R317" s="11">
        <v>2.85</v>
      </c>
      <c r="S317" s="149">
        <v>4.01</v>
      </c>
      <c r="T317" s="11">
        <v>2.9454000000000002</v>
      </c>
      <c r="U317" s="11">
        <v>2.84</v>
      </c>
      <c r="V317" s="11">
        <v>2.98</v>
      </c>
      <c r="W317" s="11">
        <v>3.06</v>
      </c>
      <c r="X317" s="11">
        <v>3.1</v>
      </c>
      <c r="Y317" s="11">
        <v>2.9893000000000001</v>
      </c>
      <c r="Z317" s="11">
        <v>2.8119999999999998</v>
      </c>
      <c r="AA317" s="11">
        <v>3.0477800503599766</v>
      </c>
      <c r="AB317" s="11">
        <v>2.8672089999999999</v>
      </c>
      <c r="AC317" s="11">
        <v>3.1</v>
      </c>
      <c r="AD317" s="15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3.08</v>
      </c>
      <c r="E318" s="11">
        <v>3.04</v>
      </c>
      <c r="F318" s="11">
        <v>3.07</v>
      </c>
      <c r="G318" s="11">
        <v>2.93</v>
      </c>
      <c r="H318" s="11">
        <v>3.0808969357368725</v>
      </c>
      <c r="I318" s="11">
        <v>3.1</v>
      </c>
      <c r="J318" s="11">
        <v>3.15</v>
      </c>
      <c r="K318" s="11">
        <v>3.0014539999999998</v>
      </c>
      <c r="L318" s="11">
        <v>3.12</v>
      </c>
      <c r="M318" s="11">
        <v>2.99</v>
      </c>
      <c r="N318" s="11">
        <v>3.1400000000000006</v>
      </c>
      <c r="O318" s="11">
        <v>2.86</v>
      </c>
      <c r="P318" s="11">
        <v>2.99</v>
      </c>
      <c r="Q318" s="11">
        <v>2.85</v>
      </c>
      <c r="R318" s="11">
        <v>2.96</v>
      </c>
      <c r="S318" s="11">
        <v>3.08</v>
      </c>
      <c r="T318" s="11">
        <v>2.9161000000000001</v>
      </c>
      <c r="U318" s="11">
        <v>2.93</v>
      </c>
      <c r="V318" s="11">
        <v>3.2099999999999995</v>
      </c>
      <c r="W318" s="11">
        <v>3.06</v>
      </c>
      <c r="X318" s="11">
        <v>3.04</v>
      </c>
      <c r="Y318" s="11">
        <v>2.9998999999999998</v>
      </c>
      <c r="Z318" s="11">
        <v>3.008</v>
      </c>
      <c r="AA318" s="11">
        <v>2.828396741564176</v>
      </c>
      <c r="AB318" s="11">
        <v>2.9827270000000001</v>
      </c>
      <c r="AC318" s="149">
        <v>3.25</v>
      </c>
      <c r="AD318" s="15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3.0041870029774986</v>
      </c>
    </row>
    <row r="319" spans="1:65">
      <c r="A319" s="30"/>
      <c r="B319" s="19">
        <v>1</v>
      </c>
      <c r="C319" s="9">
        <v>5</v>
      </c>
      <c r="D319" s="11">
        <v>3.1400000000000006</v>
      </c>
      <c r="E319" s="11">
        <v>2.98</v>
      </c>
      <c r="F319" s="11">
        <v>3</v>
      </c>
      <c r="G319" s="11">
        <v>3.03</v>
      </c>
      <c r="H319" s="11">
        <v>3.0946461549549098</v>
      </c>
      <c r="I319" s="11">
        <v>3.1300000000000003</v>
      </c>
      <c r="J319" s="11">
        <v>3.08</v>
      </c>
      <c r="K319" s="11">
        <v>3.036848</v>
      </c>
      <c r="L319" s="11">
        <v>3.06</v>
      </c>
      <c r="M319" s="11">
        <v>3.03</v>
      </c>
      <c r="N319" s="11">
        <v>2.94</v>
      </c>
      <c r="O319" s="11">
        <v>3.01</v>
      </c>
      <c r="P319" s="11">
        <v>3.03</v>
      </c>
      <c r="Q319" s="11">
        <v>2.86</v>
      </c>
      <c r="R319" s="11">
        <v>2.92</v>
      </c>
      <c r="S319" s="11">
        <v>3.09</v>
      </c>
      <c r="T319" s="11">
        <v>2.9499999999999997</v>
      </c>
      <c r="U319" s="11">
        <v>3.02</v>
      </c>
      <c r="V319" s="11">
        <v>3.15</v>
      </c>
      <c r="W319" s="11">
        <v>3.01</v>
      </c>
      <c r="X319" s="11">
        <v>3.11</v>
      </c>
      <c r="Y319" s="11">
        <v>3.1273000000000004</v>
      </c>
      <c r="Z319" s="11">
        <v>2.9449999999999998</v>
      </c>
      <c r="AA319" s="11">
        <v>2.8810851235317556</v>
      </c>
      <c r="AB319" s="11">
        <v>2.8071509999999997</v>
      </c>
      <c r="AC319" s="11">
        <v>3.07</v>
      </c>
      <c r="AD319" s="15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28</v>
      </c>
    </row>
    <row r="320" spans="1:65">
      <c r="A320" s="30"/>
      <c r="B320" s="19">
        <v>1</v>
      </c>
      <c r="C320" s="9">
        <v>6</v>
      </c>
      <c r="D320" s="11">
        <v>3.07</v>
      </c>
      <c r="E320" s="11">
        <v>2.96</v>
      </c>
      <c r="F320" s="11">
        <v>3.05</v>
      </c>
      <c r="G320" s="11">
        <v>2.92</v>
      </c>
      <c r="H320" s="11">
        <v>3.0258062553080802</v>
      </c>
      <c r="I320" s="149">
        <v>3.2199999999999998</v>
      </c>
      <c r="J320" s="11">
        <v>3.2300000000000004</v>
      </c>
      <c r="K320" s="11">
        <v>3.0894180000000002</v>
      </c>
      <c r="L320" s="11">
        <v>3.04</v>
      </c>
      <c r="M320" s="11">
        <v>2.89</v>
      </c>
      <c r="N320" s="11">
        <v>3.07</v>
      </c>
      <c r="O320" s="11">
        <v>2.88</v>
      </c>
      <c r="P320" s="11">
        <v>3</v>
      </c>
      <c r="Q320" s="11">
        <v>2.82</v>
      </c>
      <c r="R320" s="11">
        <v>2.86</v>
      </c>
      <c r="S320" s="11">
        <v>3.05</v>
      </c>
      <c r="T320" s="11">
        <v>2.9379</v>
      </c>
      <c r="U320" s="11">
        <v>2.84</v>
      </c>
      <c r="V320" s="11">
        <v>3.08</v>
      </c>
      <c r="W320" s="11">
        <v>3.01</v>
      </c>
      <c r="X320" s="11">
        <v>3.11</v>
      </c>
      <c r="Y320" s="11">
        <v>3.0316999999999998</v>
      </c>
      <c r="Z320" s="11">
        <v>2.798</v>
      </c>
      <c r="AA320" s="11">
        <v>2.9537818459274168</v>
      </c>
      <c r="AB320" s="11">
        <v>2.9184009999999998</v>
      </c>
      <c r="AC320" s="11">
        <v>3.11</v>
      </c>
      <c r="AD320" s="15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272</v>
      </c>
      <c r="C321" s="12"/>
      <c r="D321" s="23">
        <v>3.07</v>
      </c>
      <c r="E321" s="23">
        <v>2.9583333333333335</v>
      </c>
      <c r="F321" s="23">
        <v>3.0216666666666665</v>
      </c>
      <c r="G321" s="23">
        <v>2.9599999999999995</v>
      </c>
      <c r="H321" s="23">
        <v>3.0627866528575276</v>
      </c>
      <c r="I321" s="23">
        <v>3.1116666666666664</v>
      </c>
      <c r="J321" s="23">
        <v>3.1366666666666667</v>
      </c>
      <c r="K321" s="23">
        <v>3.0327539999999993</v>
      </c>
      <c r="L321" s="23">
        <v>3.1200000000000006</v>
      </c>
      <c r="M321" s="23">
        <v>2.9499999999999997</v>
      </c>
      <c r="N321" s="23">
        <v>3.0183333333333331</v>
      </c>
      <c r="O321" s="23">
        <v>2.9283333333333332</v>
      </c>
      <c r="P321" s="23">
        <v>3.02</v>
      </c>
      <c r="Q321" s="23">
        <v>2.8283333333333331</v>
      </c>
      <c r="R321" s="23">
        <v>2.9066666666666667</v>
      </c>
      <c r="S321" s="23">
        <v>3.2116666666666664</v>
      </c>
      <c r="T321" s="23">
        <v>2.9573166666666668</v>
      </c>
      <c r="U321" s="23">
        <v>2.9083333333333332</v>
      </c>
      <c r="V321" s="23">
        <v>3.0666666666666664</v>
      </c>
      <c r="W321" s="23">
        <v>3.0416666666666665</v>
      </c>
      <c r="X321" s="23">
        <v>3.0749999999999997</v>
      </c>
      <c r="Y321" s="23">
        <v>3.0407333333333333</v>
      </c>
      <c r="Z321" s="23">
        <v>2.877333333333334</v>
      </c>
      <c r="AA321" s="23">
        <v>2.9416384689840207</v>
      </c>
      <c r="AB321" s="23">
        <v>2.9355725000000006</v>
      </c>
      <c r="AC321" s="23">
        <v>3.1133333333333333</v>
      </c>
      <c r="AD321" s="15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273</v>
      </c>
      <c r="C322" s="29"/>
      <c r="D322" s="11">
        <v>3.07</v>
      </c>
      <c r="E322" s="11">
        <v>2.9699999999999998</v>
      </c>
      <c r="F322" s="11">
        <v>3.0350000000000001</v>
      </c>
      <c r="G322" s="11">
        <v>2.95</v>
      </c>
      <c r="H322" s="11">
        <v>3.0626044892341069</v>
      </c>
      <c r="I322" s="11">
        <v>3.0949999999999998</v>
      </c>
      <c r="J322" s="11">
        <v>3.15</v>
      </c>
      <c r="K322" s="11">
        <v>3.027657</v>
      </c>
      <c r="L322" s="11">
        <v>3.125</v>
      </c>
      <c r="M322" s="11">
        <v>2.9450000000000003</v>
      </c>
      <c r="N322" s="11">
        <v>3</v>
      </c>
      <c r="O322" s="11">
        <v>2.93</v>
      </c>
      <c r="P322" s="11">
        <v>3.0249999999999999</v>
      </c>
      <c r="Q322" s="11">
        <v>2.835</v>
      </c>
      <c r="R322" s="11">
        <v>2.9050000000000002</v>
      </c>
      <c r="S322" s="11">
        <v>3.0649999999999999</v>
      </c>
      <c r="T322" s="11">
        <v>2.9477000000000002</v>
      </c>
      <c r="U322" s="11">
        <v>2.9000000000000004</v>
      </c>
      <c r="V322" s="11">
        <v>3.0350000000000001</v>
      </c>
      <c r="W322" s="11">
        <v>3.04</v>
      </c>
      <c r="X322" s="11">
        <v>3.105</v>
      </c>
      <c r="Y322" s="11">
        <v>3.0324</v>
      </c>
      <c r="Z322" s="11">
        <v>2.8505000000000003</v>
      </c>
      <c r="AA322" s="11">
        <v>2.9315209172416745</v>
      </c>
      <c r="AB322" s="11">
        <v>2.9335300000000002</v>
      </c>
      <c r="AC322" s="11">
        <v>3.1</v>
      </c>
      <c r="AD322" s="15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274</v>
      </c>
      <c r="C323" s="29"/>
      <c r="D323" s="24">
        <v>4.4721359549995975E-2</v>
      </c>
      <c r="E323" s="24">
        <v>8.4478794183313666E-2</v>
      </c>
      <c r="F323" s="24">
        <v>5.1929439306299625E-2</v>
      </c>
      <c r="G323" s="24">
        <v>4.4721359549995773E-2</v>
      </c>
      <c r="H323" s="24">
        <v>2.4061362403169598E-2</v>
      </c>
      <c r="I323" s="24">
        <v>5.9132619311735739E-2</v>
      </c>
      <c r="J323" s="24">
        <v>9.025888691240691E-2</v>
      </c>
      <c r="K323" s="24">
        <v>3.0641194780882858E-2</v>
      </c>
      <c r="L323" s="24">
        <v>6.4807406984078511E-2</v>
      </c>
      <c r="M323" s="24">
        <v>5.5497747702046421E-2</v>
      </c>
      <c r="N323" s="24">
        <v>7.4677082606825859E-2</v>
      </c>
      <c r="O323" s="24">
        <v>5.4191020166321512E-2</v>
      </c>
      <c r="P323" s="24">
        <v>2.0976176963402964E-2</v>
      </c>
      <c r="Q323" s="24">
        <v>3.7638632635454111E-2</v>
      </c>
      <c r="R323" s="24">
        <v>4.8027769744874313E-2</v>
      </c>
      <c r="S323" s="24">
        <v>0.39224567131667398</v>
      </c>
      <c r="T323" s="24">
        <v>3.3213937837399878E-2</v>
      </c>
      <c r="U323" s="24">
        <v>7.1390942469382476E-2</v>
      </c>
      <c r="V323" s="24">
        <v>9.6884811331119508E-2</v>
      </c>
      <c r="W323" s="24">
        <v>3.3115957885386162E-2</v>
      </c>
      <c r="X323" s="24">
        <v>6.4109281699298484E-2</v>
      </c>
      <c r="Y323" s="24">
        <v>4.9893232674047917E-2</v>
      </c>
      <c r="Z323" s="24">
        <v>8.349291387097868E-2</v>
      </c>
      <c r="AA323" s="24">
        <v>8.5646558013278293E-2</v>
      </c>
      <c r="AB323" s="24">
        <v>9.7451288857049165E-2</v>
      </c>
      <c r="AC323" s="24">
        <v>7.0616334276615289E-2</v>
      </c>
      <c r="AD323" s="210"/>
      <c r="AE323" s="211"/>
      <c r="AF323" s="211"/>
      <c r="AG323" s="211"/>
      <c r="AH323" s="211"/>
      <c r="AI323" s="211"/>
      <c r="AJ323" s="211"/>
      <c r="AK323" s="211"/>
      <c r="AL323" s="211"/>
      <c r="AM323" s="211"/>
      <c r="AN323" s="211"/>
      <c r="AO323" s="211"/>
      <c r="AP323" s="211"/>
      <c r="AQ323" s="211"/>
      <c r="AR323" s="211"/>
      <c r="AS323" s="211"/>
      <c r="AT323" s="211"/>
      <c r="AU323" s="211"/>
      <c r="AV323" s="211"/>
      <c r="AW323" s="211"/>
      <c r="AX323" s="211"/>
      <c r="AY323" s="211"/>
      <c r="AZ323" s="211"/>
      <c r="BA323" s="211"/>
      <c r="BB323" s="211"/>
      <c r="BC323" s="211"/>
      <c r="BD323" s="211"/>
      <c r="BE323" s="211"/>
      <c r="BF323" s="211"/>
      <c r="BG323" s="211"/>
      <c r="BH323" s="211"/>
      <c r="BI323" s="211"/>
      <c r="BJ323" s="211"/>
      <c r="BK323" s="211"/>
      <c r="BL323" s="211"/>
      <c r="BM323" s="56"/>
    </row>
    <row r="324" spans="1:65">
      <c r="A324" s="30"/>
      <c r="B324" s="3" t="s">
        <v>86</v>
      </c>
      <c r="C324" s="29"/>
      <c r="D324" s="13">
        <v>1.456721809446123E-2</v>
      </c>
      <c r="E324" s="13">
        <v>2.8556212118303208E-2</v>
      </c>
      <c r="F324" s="13">
        <v>1.7185694199547588E-2</v>
      </c>
      <c r="G324" s="13">
        <v>1.5108567415539115E-2</v>
      </c>
      <c r="H324" s="13">
        <v>7.8560360646474543E-3</v>
      </c>
      <c r="I324" s="13">
        <v>1.9003519864510685E-2</v>
      </c>
      <c r="J324" s="13">
        <v>2.8775415593753531E-2</v>
      </c>
      <c r="K324" s="13">
        <v>1.0103422427563484E-2</v>
      </c>
      <c r="L324" s="13">
        <v>2.0771604802589261E-2</v>
      </c>
      <c r="M324" s="13">
        <v>1.8812795831202177E-2</v>
      </c>
      <c r="N324" s="13">
        <v>2.4741164861455285E-2</v>
      </c>
      <c r="O324" s="13">
        <v>1.8505755321452991E-2</v>
      </c>
      <c r="P324" s="13">
        <v>6.94575396139171E-3</v>
      </c>
      <c r="Q324" s="13">
        <v>1.3307707472759263E-2</v>
      </c>
      <c r="R324" s="13">
        <v>1.6523315279199879E-2</v>
      </c>
      <c r="S324" s="13">
        <v>0.122131501188378</v>
      </c>
      <c r="T324" s="13">
        <v>1.1231106297059793E-2</v>
      </c>
      <c r="U324" s="13">
        <v>2.4547028929300566E-2</v>
      </c>
      <c r="V324" s="13">
        <v>3.1592873260147668E-2</v>
      </c>
      <c r="W324" s="13">
        <v>1.0887438208894082E-2</v>
      </c>
      <c r="X324" s="13">
        <v>2.0848546894080808E-2</v>
      </c>
      <c r="Y324" s="13">
        <v>1.6408289450148401E-2</v>
      </c>
      <c r="Z324" s="13">
        <v>2.9017463115493046E-2</v>
      </c>
      <c r="AA324" s="13">
        <v>2.9115256315932932E-2</v>
      </c>
      <c r="AB324" s="13">
        <v>3.3196689523780847E-2</v>
      </c>
      <c r="AC324" s="13">
        <v>2.2681906084565939E-2</v>
      </c>
      <c r="AD324" s="15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275</v>
      </c>
      <c r="C325" s="29"/>
      <c r="D325" s="13">
        <v>2.1907090656231754E-2</v>
      </c>
      <c r="E325" s="13">
        <v>-1.5263254117909075E-2</v>
      </c>
      <c r="F325" s="13">
        <v>5.8184339629467896E-3</v>
      </c>
      <c r="G325" s="13">
        <v>-1.4708472852623555E-2</v>
      </c>
      <c r="H325" s="13">
        <v>1.9505992743444445E-2</v>
      </c>
      <c r="I325" s="13">
        <v>3.5776622288373749E-2</v>
      </c>
      <c r="J325" s="13">
        <v>4.4098341267659213E-2</v>
      </c>
      <c r="K325" s="13">
        <v>9.5090608521330999E-3</v>
      </c>
      <c r="L325" s="13">
        <v>3.855052861480246E-2</v>
      </c>
      <c r="M325" s="13">
        <v>-1.8037160444337563E-2</v>
      </c>
      <c r="N325" s="13">
        <v>4.7088714323755276E-3</v>
      </c>
      <c r="O325" s="13">
        <v>-2.5249316893051432E-2</v>
      </c>
      <c r="P325" s="13">
        <v>5.2636526976612696E-3</v>
      </c>
      <c r="Q325" s="13">
        <v>-5.8536192810192622E-2</v>
      </c>
      <c r="R325" s="13">
        <v>-3.2461473341765301E-2</v>
      </c>
      <c r="S325" s="13">
        <v>6.9063498205514939E-2</v>
      </c>
      <c r="T325" s="13">
        <v>-1.5601670689733282E-2</v>
      </c>
      <c r="U325" s="13">
        <v>-3.190669207647967E-2</v>
      </c>
      <c r="V325" s="13">
        <v>2.079752812566027E-2</v>
      </c>
      <c r="W325" s="13">
        <v>1.2475809146375028E-2</v>
      </c>
      <c r="X325" s="13">
        <v>2.3571434452088758E-2</v>
      </c>
      <c r="Y325" s="13">
        <v>1.2165131637815074E-2</v>
      </c>
      <c r="Z325" s="13">
        <v>-4.2225623610793184E-2</v>
      </c>
      <c r="AA325" s="13">
        <v>-2.0820452898399844E-2</v>
      </c>
      <c r="AB325" s="13">
        <v>-2.2839624467282826E-2</v>
      </c>
      <c r="AC325" s="13">
        <v>3.6331403553659491E-2</v>
      </c>
      <c r="AD325" s="15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276</v>
      </c>
      <c r="C326" s="47"/>
      <c r="D326" s="45">
        <v>0.49</v>
      </c>
      <c r="E326" s="45">
        <v>0.63</v>
      </c>
      <c r="F326" s="45">
        <v>0.01</v>
      </c>
      <c r="G326" s="45">
        <v>0.61</v>
      </c>
      <c r="H326" s="45">
        <v>0.42</v>
      </c>
      <c r="I326" s="45">
        <v>0.91</v>
      </c>
      <c r="J326" s="45">
        <v>1.1599999999999999</v>
      </c>
      <c r="K326" s="45">
        <v>0.12</v>
      </c>
      <c r="L326" s="45">
        <v>1</v>
      </c>
      <c r="M326" s="45">
        <v>0.71</v>
      </c>
      <c r="N326" s="45">
        <v>0.03</v>
      </c>
      <c r="O326" s="45">
        <v>0.93</v>
      </c>
      <c r="P326" s="45">
        <v>0.01</v>
      </c>
      <c r="Q326" s="45">
        <v>1.93</v>
      </c>
      <c r="R326" s="45">
        <v>1.1499999999999999</v>
      </c>
      <c r="S326" s="45">
        <v>1.92</v>
      </c>
      <c r="T326" s="45">
        <v>0.64</v>
      </c>
      <c r="U326" s="45">
        <v>1.1299999999999999</v>
      </c>
      <c r="V326" s="45">
        <v>0.46</v>
      </c>
      <c r="W326" s="45">
        <v>0.21</v>
      </c>
      <c r="X326" s="45">
        <v>0.54</v>
      </c>
      <c r="Y326" s="45">
        <v>0.2</v>
      </c>
      <c r="Z326" s="45">
        <v>1.44</v>
      </c>
      <c r="AA326" s="45">
        <v>0.79</v>
      </c>
      <c r="AB326" s="45">
        <v>0.86</v>
      </c>
      <c r="AC326" s="45">
        <v>0.93</v>
      </c>
      <c r="AD326" s="15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BM327" s="55"/>
    </row>
    <row r="328" spans="1:65" ht="15">
      <c r="B328" s="8" t="s">
        <v>487</v>
      </c>
      <c r="BM328" s="28" t="s">
        <v>66</v>
      </c>
    </row>
    <row r="329" spans="1:65" ht="15">
      <c r="A329" s="25" t="s">
        <v>42</v>
      </c>
      <c r="B329" s="18" t="s">
        <v>110</v>
      </c>
      <c r="C329" s="15" t="s">
        <v>111</v>
      </c>
      <c r="D329" s="16" t="s">
        <v>234</v>
      </c>
      <c r="E329" s="17" t="s">
        <v>234</v>
      </c>
      <c r="F329" s="17" t="s">
        <v>234</v>
      </c>
      <c r="G329" s="17" t="s">
        <v>234</v>
      </c>
      <c r="H329" s="17" t="s">
        <v>234</v>
      </c>
      <c r="I329" s="17" t="s">
        <v>234</v>
      </c>
      <c r="J329" s="17" t="s">
        <v>234</v>
      </c>
      <c r="K329" s="17" t="s">
        <v>234</v>
      </c>
      <c r="L329" s="17" t="s">
        <v>234</v>
      </c>
      <c r="M329" s="17" t="s">
        <v>234</v>
      </c>
      <c r="N329" s="17" t="s">
        <v>234</v>
      </c>
      <c r="O329" s="17" t="s">
        <v>234</v>
      </c>
      <c r="P329" s="17" t="s">
        <v>234</v>
      </c>
      <c r="Q329" s="17" t="s">
        <v>234</v>
      </c>
      <c r="R329" s="17" t="s">
        <v>234</v>
      </c>
      <c r="S329" s="17" t="s">
        <v>234</v>
      </c>
      <c r="T329" s="17" t="s">
        <v>234</v>
      </c>
      <c r="U329" s="17" t="s">
        <v>234</v>
      </c>
      <c r="V329" s="17" t="s">
        <v>234</v>
      </c>
      <c r="W329" s="17" t="s">
        <v>234</v>
      </c>
      <c r="X329" s="17" t="s">
        <v>234</v>
      </c>
      <c r="Y329" s="17" t="s">
        <v>234</v>
      </c>
      <c r="Z329" s="17" t="s">
        <v>234</v>
      </c>
      <c r="AA329" s="17" t="s">
        <v>234</v>
      </c>
      <c r="AB329" s="15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235</v>
      </c>
      <c r="C330" s="9" t="s">
        <v>235</v>
      </c>
      <c r="D330" s="151" t="s">
        <v>237</v>
      </c>
      <c r="E330" s="152" t="s">
        <v>239</v>
      </c>
      <c r="F330" s="152" t="s">
        <v>241</v>
      </c>
      <c r="G330" s="152" t="s">
        <v>242</v>
      </c>
      <c r="H330" s="152" t="s">
        <v>243</v>
      </c>
      <c r="I330" s="152" t="s">
        <v>244</v>
      </c>
      <c r="J330" s="152" t="s">
        <v>245</v>
      </c>
      <c r="K330" s="152" t="s">
        <v>246</v>
      </c>
      <c r="L330" s="152" t="s">
        <v>247</v>
      </c>
      <c r="M330" s="152" t="s">
        <v>248</v>
      </c>
      <c r="N330" s="152" t="s">
        <v>249</v>
      </c>
      <c r="O330" s="152" t="s">
        <v>250</v>
      </c>
      <c r="P330" s="152" t="s">
        <v>251</v>
      </c>
      <c r="Q330" s="152" t="s">
        <v>252</v>
      </c>
      <c r="R330" s="152" t="s">
        <v>253</v>
      </c>
      <c r="S330" s="152" t="s">
        <v>254</v>
      </c>
      <c r="T330" s="152" t="s">
        <v>255</v>
      </c>
      <c r="U330" s="152" t="s">
        <v>256</v>
      </c>
      <c r="V330" s="152" t="s">
        <v>258</v>
      </c>
      <c r="W330" s="152" t="s">
        <v>259</v>
      </c>
      <c r="X330" s="152" t="s">
        <v>261</v>
      </c>
      <c r="Y330" s="152" t="s">
        <v>262</v>
      </c>
      <c r="Z330" s="152" t="s">
        <v>263</v>
      </c>
      <c r="AA330" s="152" t="s">
        <v>264</v>
      </c>
      <c r="AB330" s="15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287</v>
      </c>
      <c r="E331" s="11" t="s">
        <v>287</v>
      </c>
      <c r="F331" s="11" t="s">
        <v>287</v>
      </c>
      <c r="G331" s="11" t="s">
        <v>287</v>
      </c>
      <c r="H331" s="11" t="s">
        <v>288</v>
      </c>
      <c r="I331" s="11" t="s">
        <v>288</v>
      </c>
      <c r="J331" s="11" t="s">
        <v>287</v>
      </c>
      <c r="K331" s="11" t="s">
        <v>288</v>
      </c>
      <c r="L331" s="11" t="s">
        <v>287</v>
      </c>
      <c r="M331" s="11" t="s">
        <v>287</v>
      </c>
      <c r="N331" s="11" t="s">
        <v>288</v>
      </c>
      <c r="O331" s="11" t="s">
        <v>288</v>
      </c>
      <c r="P331" s="11" t="s">
        <v>288</v>
      </c>
      <c r="Q331" s="11" t="s">
        <v>288</v>
      </c>
      <c r="R331" s="11" t="s">
        <v>288</v>
      </c>
      <c r="S331" s="11" t="s">
        <v>288</v>
      </c>
      <c r="T331" s="11" t="s">
        <v>287</v>
      </c>
      <c r="U331" s="11" t="s">
        <v>114</v>
      </c>
      <c r="V331" s="11" t="s">
        <v>287</v>
      </c>
      <c r="W331" s="11" t="s">
        <v>287</v>
      </c>
      <c r="X331" s="11" t="s">
        <v>288</v>
      </c>
      <c r="Y331" s="11" t="s">
        <v>114</v>
      </c>
      <c r="Z331" s="11" t="s">
        <v>114</v>
      </c>
      <c r="AA331" s="11" t="s">
        <v>287</v>
      </c>
      <c r="AB331" s="15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15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15">
        <v>23.77</v>
      </c>
      <c r="E333" s="215">
        <v>21.36</v>
      </c>
      <c r="F333" s="215">
        <v>22.44</v>
      </c>
      <c r="G333" s="215">
        <v>22.567879769119223</v>
      </c>
      <c r="H333" s="215">
        <v>22.8</v>
      </c>
      <c r="I333" s="215">
        <v>22.8</v>
      </c>
      <c r="J333" s="215">
        <v>25.550999999999998</v>
      </c>
      <c r="K333" s="215">
        <v>23.52</v>
      </c>
      <c r="L333" s="215">
        <v>23.4</v>
      </c>
      <c r="M333" s="215">
        <v>24.66</v>
      </c>
      <c r="N333" s="215">
        <v>22.9</v>
      </c>
      <c r="O333" s="215">
        <v>22.3</v>
      </c>
      <c r="P333" s="215">
        <v>22.6</v>
      </c>
      <c r="Q333" s="215">
        <v>21.9</v>
      </c>
      <c r="R333" s="215">
        <v>22.2</v>
      </c>
      <c r="S333" s="215">
        <v>21.78</v>
      </c>
      <c r="T333" s="215">
        <v>25.54</v>
      </c>
      <c r="U333" s="216">
        <v>31</v>
      </c>
      <c r="V333" s="216">
        <v>57.04</v>
      </c>
      <c r="W333" s="215">
        <v>22.983899999999998</v>
      </c>
      <c r="X333" s="216">
        <v>17</v>
      </c>
      <c r="Y333" s="215">
        <v>23.842426692354181</v>
      </c>
      <c r="Z333" s="215">
        <v>20.651</v>
      </c>
      <c r="AA333" s="215">
        <v>26.21</v>
      </c>
      <c r="AB333" s="217"/>
      <c r="AC333" s="218"/>
      <c r="AD333" s="218"/>
      <c r="AE333" s="218"/>
      <c r="AF333" s="218"/>
      <c r="AG333" s="218"/>
      <c r="AH333" s="218"/>
      <c r="AI333" s="218"/>
      <c r="AJ333" s="218"/>
      <c r="AK333" s="218"/>
      <c r="AL333" s="218"/>
      <c r="AM333" s="218"/>
      <c r="AN333" s="218"/>
      <c r="AO333" s="218"/>
      <c r="AP333" s="218"/>
      <c r="AQ333" s="218"/>
      <c r="AR333" s="218"/>
      <c r="AS333" s="218"/>
      <c r="AT333" s="218"/>
      <c r="AU333" s="218"/>
      <c r="AV333" s="218"/>
      <c r="AW333" s="218"/>
      <c r="AX333" s="218"/>
      <c r="AY333" s="218"/>
      <c r="AZ333" s="218"/>
      <c r="BA333" s="218"/>
      <c r="BB333" s="218"/>
      <c r="BC333" s="218"/>
      <c r="BD333" s="218"/>
      <c r="BE333" s="218"/>
      <c r="BF333" s="218"/>
      <c r="BG333" s="218"/>
      <c r="BH333" s="218"/>
      <c r="BI333" s="218"/>
      <c r="BJ333" s="218"/>
      <c r="BK333" s="218"/>
      <c r="BL333" s="218"/>
      <c r="BM333" s="219">
        <v>1</v>
      </c>
    </row>
    <row r="334" spans="1:65">
      <c r="A334" s="30"/>
      <c r="B334" s="19">
        <v>1</v>
      </c>
      <c r="C334" s="9">
        <v>2</v>
      </c>
      <c r="D334" s="220">
        <v>23.77</v>
      </c>
      <c r="E334" s="220">
        <v>21.6</v>
      </c>
      <c r="F334" s="220">
        <v>23.22</v>
      </c>
      <c r="G334" s="220">
        <v>23.30793675535762</v>
      </c>
      <c r="H334" s="220">
        <v>23.1</v>
      </c>
      <c r="I334" s="220">
        <v>23.6</v>
      </c>
      <c r="J334" s="220">
        <v>25.632000000000001</v>
      </c>
      <c r="K334" s="220">
        <v>22.83</v>
      </c>
      <c r="L334" s="220">
        <v>23.2</v>
      </c>
      <c r="M334" s="220">
        <v>24.59</v>
      </c>
      <c r="N334" s="220">
        <v>22.3</v>
      </c>
      <c r="O334" s="220">
        <v>22.8</v>
      </c>
      <c r="P334" s="220">
        <v>20.8</v>
      </c>
      <c r="Q334" s="220">
        <v>22.6</v>
      </c>
      <c r="R334" s="220">
        <v>22.5</v>
      </c>
      <c r="S334" s="220">
        <v>21.61</v>
      </c>
      <c r="T334" s="220">
        <v>25.67</v>
      </c>
      <c r="U334" s="221">
        <v>30</v>
      </c>
      <c r="V334" s="221">
        <v>49.65</v>
      </c>
      <c r="W334" s="220">
        <v>24.4681</v>
      </c>
      <c r="X334" s="221">
        <v>18</v>
      </c>
      <c r="Y334" s="220">
        <v>22.816188645087905</v>
      </c>
      <c r="Z334" s="220">
        <v>20.126000000000001</v>
      </c>
      <c r="AA334" s="220">
        <v>25.17</v>
      </c>
      <c r="AB334" s="217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19">
        <v>37</v>
      </c>
    </row>
    <row r="335" spans="1:65">
      <c r="A335" s="30"/>
      <c r="B335" s="19">
        <v>1</v>
      </c>
      <c r="C335" s="9">
        <v>3</v>
      </c>
      <c r="D335" s="220">
        <v>23.07</v>
      </c>
      <c r="E335" s="220">
        <v>21.2</v>
      </c>
      <c r="F335" s="220">
        <v>23.19</v>
      </c>
      <c r="G335" s="220">
        <v>22.960039696171734</v>
      </c>
      <c r="H335" s="220">
        <v>23.9</v>
      </c>
      <c r="I335" s="220">
        <v>24.3</v>
      </c>
      <c r="J335" s="220">
        <v>25.803000000000001</v>
      </c>
      <c r="K335" s="220">
        <v>22.98</v>
      </c>
      <c r="L335" s="220">
        <v>23.5</v>
      </c>
      <c r="M335" s="220">
        <v>24.82</v>
      </c>
      <c r="N335" s="220">
        <v>23</v>
      </c>
      <c r="O335" s="220">
        <v>22.7</v>
      </c>
      <c r="P335" s="220">
        <v>20.9</v>
      </c>
      <c r="Q335" s="220">
        <v>21.9</v>
      </c>
      <c r="R335" s="220">
        <v>22.5</v>
      </c>
      <c r="S335" s="220">
        <v>21.33</v>
      </c>
      <c r="T335" s="220">
        <v>24.97</v>
      </c>
      <c r="U335" s="221">
        <v>28</v>
      </c>
      <c r="V335" s="221">
        <v>50.69</v>
      </c>
      <c r="W335" s="220">
        <v>23.640799999999999</v>
      </c>
      <c r="X335" s="221">
        <v>18</v>
      </c>
      <c r="Y335" s="220">
        <v>24.427438563216185</v>
      </c>
      <c r="Z335" s="220">
        <v>19.440000000000001</v>
      </c>
      <c r="AA335" s="220">
        <v>26.18</v>
      </c>
      <c r="AB335" s="217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19">
        <v>16</v>
      </c>
    </row>
    <row r="336" spans="1:65">
      <c r="A336" s="30"/>
      <c r="B336" s="19">
        <v>1</v>
      </c>
      <c r="C336" s="9">
        <v>4</v>
      </c>
      <c r="D336" s="220">
        <v>23.55</v>
      </c>
      <c r="E336" s="220">
        <v>21.84</v>
      </c>
      <c r="F336" s="220">
        <v>22.38</v>
      </c>
      <c r="G336" s="220">
        <v>23.373249602899396</v>
      </c>
      <c r="H336" s="220">
        <v>22.6</v>
      </c>
      <c r="I336" s="220">
        <v>23.8</v>
      </c>
      <c r="J336" s="220">
        <v>25.306999999999999</v>
      </c>
      <c r="K336" s="220">
        <v>22.99</v>
      </c>
      <c r="L336" s="220">
        <v>23.5</v>
      </c>
      <c r="M336" s="220">
        <v>25.16</v>
      </c>
      <c r="N336" s="220">
        <v>21.7</v>
      </c>
      <c r="O336" s="220">
        <v>22.3</v>
      </c>
      <c r="P336" s="220">
        <v>21.8</v>
      </c>
      <c r="Q336" s="220">
        <v>22.5</v>
      </c>
      <c r="R336" s="220">
        <v>23</v>
      </c>
      <c r="S336" s="220">
        <v>20.89</v>
      </c>
      <c r="T336" s="220">
        <v>25.49</v>
      </c>
      <c r="U336" s="221">
        <v>30</v>
      </c>
      <c r="V336" s="221">
        <v>57.59</v>
      </c>
      <c r="W336" s="220">
        <v>23.818899999999999</v>
      </c>
      <c r="X336" s="221">
        <v>18</v>
      </c>
      <c r="Y336" s="220">
        <v>23.042598886480143</v>
      </c>
      <c r="Z336" s="220">
        <v>20.745000000000001</v>
      </c>
      <c r="AA336" s="220">
        <v>26.04</v>
      </c>
      <c r="AB336" s="217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19">
        <v>23.177941636790106</v>
      </c>
    </row>
    <row r="337" spans="1:65">
      <c r="A337" s="30"/>
      <c r="B337" s="19">
        <v>1</v>
      </c>
      <c r="C337" s="9">
        <v>5</v>
      </c>
      <c r="D337" s="222">
        <v>22.39</v>
      </c>
      <c r="E337" s="220">
        <v>21.12</v>
      </c>
      <c r="F337" s="220">
        <v>22.87</v>
      </c>
      <c r="G337" s="220">
        <v>23.468584799058302</v>
      </c>
      <c r="H337" s="220">
        <v>23.3</v>
      </c>
      <c r="I337" s="220">
        <v>23.7</v>
      </c>
      <c r="J337" s="220">
        <v>25.716999999999999</v>
      </c>
      <c r="K337" s="220">
        <v>22.48</v>
      </c>
      <c r="L337" s="220">
        <v>23.6</v>
      </c>
      <c r="M337" s="220">
        <v>24.21</v>
      </c>
      <c r="N337" s="220">
        <v>22.7</v>
      </c>
      <c r="O337" s="220">
        <v>22.7</v>
      </c>
      <c r="P337" s="220">
        <v>22.2</v>
      </c>
      <c r="Q337" s="220">
        <v>22.2</v>
      </c>
      <c r="R337" s="220">
        <v>22.9</v>
      </c>
      <c r="S337" s="220">
        <v>21.32</v>
      </c>
      <c r="T337" s="220">
        <v>26.17</v>
      </c>
      <c r="U337" s="221">
        <v>31</v>
      </c>
      <c r="V337" s="221">
        <v>46.73</v>
      </c>
      <c r="W337" s="220">
        <v>23.909800000000001</v>
      </c>
      <c r="X337" s="221">
        <v>18</v>
      </c>
      <c r="Y337" s="220">
        <v>23.502498867649862</v>
      </c>
      <c r="Z337" s="220">
        <v>20.129000000000001</v>
      </c>
      <c r="AA337" s="220">
        <v>25.19</v>
      </c>
      <c r="AB337" s="217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19">
        <v>29</v>
      </c>
    </row>
    <row r="338" spans="1:65">
      <c r="A338" s="30"/>
      <c r="B338" s="19">
        <v>1</v>
      </c>
      <c r="C338" s="9">
        <v>6</v>
      </c>
      <c r="D338" s="220">
        <v>23.98</v>
      </c>
      <c r="E338" s="220">
        <v>21.52</v>
      </c>
      <c r="F338" s="220">
        <v>22.72</v>
      </c>
      <c r="G338" s="220">
        <v>23.185125580188089</v>
      </c>
      <c r="H338" s="220">
        <v>23.8</v>
      </c>
      <c r="I338" s="220">
        <v>24.3</v>
      </c>
      <c r="J338" s="220">
        <v>25.861999999999998</v>
      </c>
      <c r="K338" s="220">
        <v>22.51</v>
      </c>
      <c r="L338" s="220">
        <v>23.4</v>
      </c>
      <c r="M338" s="220">
        <v>24.78</v>
      </c>
      <c r="N338" s="220">
        <v>21.1</v>
      </c>
      <c r="O338" s="220">
        <v>22.6</v>
      </c>
      <c r="P338" s="220">
        <v>21.9</v>
      </c>
      <c r="Q338" s="220">
        <v>21.8</v>
      </c>
      <c r="R338" s="220">
        <v>22.6</v>
      </c>
      <c r="S338" s="220">
        <v>21.25</v>
      </c>
      <c r="T338" s="220">
        <v>25.69</v>
      </c>
      <c r="U338" s="221">
        <v>30</v>
      </c>
      <c r="V338" s="221">
        <v>49.33</v>
      </c>
      <c r="W338" s="220">
        <v>24.401499999999999</v>
      </c>
      <c r="X338" s="221">
        <v>17</v>
      </c>
      <c r="Y338" s="220">
        <v>24.316678377970621</v>
      </c>
      <c r="Z338" s="220">
        <v>20.225999999999999</v>
      </c>
      <c r="AA338" s="220">
        <v>27.44</v>
      </c>
      <c r="AB338" s="217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23"/>
    </row>
    <row r="339" spans="1:65">
      <c r="A339" s="30"/>
      <c r="B339" s="20" t="s">
        <v>272</v>
      </c>
      <c r="C339" s="12"/>
      <c r="D339" s="224">
        <v>23.421666666666667</v>
      </c>
      <c r="E339" s="224">
        <v>21.44</v>
      </c>
      <c r="F339" s="224">
        <v>22.803333333333331</v>
      </c>
      <c r="G339" s="224">
        <v>23.143802700465727</v>
      </c>
      <c r="H339" s="224">
        <v>23.25</v>
      </c>
      <c r="I339" s="224">
        <v>23.75</v>
      </c>
      <c r="J339" s="224">
        <v>25.64533333333333</v>
      </c>
      <c r="K339" s="224">
        <v>22.885000000000002</v>
      </c>
      <c r="L339" s="224">
        <v>23.433333333333334</v>
      </c>
      <c r="M339" s="224">
        <v>24.703333333333333</v>
      </c>
      <c r="N339" s="224">
        <v>22.283333333333335</v>
      </c>
      <c r="O339" s="224">
        <v>22.566666666666666</v>
      </c>
      <c r="P339" s="224">
        <v>21.700000000000003</v>
      </c>
      <c r="Q339" s="224">
        <v>22.150000000000002</v>
      </c>
      <c r="R339" s="224">
        <v>22.616666666666664</v>
      </c>
      <c r="S339" s="224">
        <v>21.363333333333333</v>
      </c>
      <c r="T339" s="224">
        <v>25.588333333333335</v>
      </c>
      <c r="U339" s="224">
        <v>30</v>
      </c>
      <c r="V339" s="224">
        <v>51.838333333333331</v>
      </c>
      <c r="W339" s="224">
        <v>23.870500000000003</v>
      </c>
      <c r="X339" s="224">
        <v>17.666666666666668</v>
      </c>
      <c r="Y339" s="224">
        <v>23.657971672126482</v>
      </c>
      <c r="Z339" s="224">
        <v>20.2195</v>
      </c>
      <c r="AA339" s="224">
        <v>26.03833333333333</v>
      </c>
      <c r="AB339" s="217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23"/>
    </row>
    <row r="340" spans="1:65">
      <c r="A340" s="30"/>
      <c r="B340" s="3" t="s">
        <v>273</v>
      </c>
      <c r="C340" s="29"/>
      <c r="D340" s="220">
        <v>23.66</v>
      </c>
      <c r="E340" s="220">
        <v>21.439999999999998</v>
      </c>
      <c r="F340" s="220">
        <v>22.795000000000002</v>
      </c>
      <c r="G340" s="220">
        <v>23.246531167772854</v>
      </c>
      <c r="H340" s="220">
        <v>23.200000000000003</v>
      </c>
      <c r="I340" s="220">
        <v>23.75</v>
      </c>
      <c r="J340" s="220">
        <v>25.674500000000002</v>
      </c>
      <c r="K340" s="220">
        <v>22.905000000000001</v>
      </c>
      <c r="L340" s="220">
        <v>23.45</v>
      </c>
      <c r="M340" s="220">
        <v>24.72</v>
      </c>
      <c r="N340" s="220">
        <v>22.5</v>
      </c>
      <c r="O340" s="220">
        <v>22.65</v>
      </c>
      <c r="P340" s="220">
        <v>21.85</v>
      </c>
      <c r="Q340" s="220">
        <v>22.049999999999997</v>
      </c>
      <c r="R340" s="220">
        <v>22.55</v>
      </c>
      <c r="S340" s="220">
        <v>21.324999999999999</v>
      </c>
      <c r="T340" s="220">
        <v>25.605</v>
      </c>
      <c r="U340" s="220">
        <v>30</v>
      </c>
      <c r="V340" s="220">
        <v>50.17</v>
      </c>
      <c r="W340" s="220">
        <v>23.864350000000002</v>
      </c>
      <c r="X340" s="220">
        <v>18</v>
      </c>
      <c r="Y340" s="220">
        <v>23.672462780002022</v>
      </c>
      <c r="Z340" s="220">
        <v>20.177500000000002</v>
      </c>
      <c r="AA340" s="220">
        <v>26.11</v>
      </c>
      <c r="AB340" s="217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23"/>
    </row>
    <row r="341" spans="1:65">
      <c r="A341" s="30"/>
      <c r="B341" s="3" t="s">
        <v>274</v>
      </c>
      <c r="C341" s="29"/>
      <c r="D341" s="24">
        <v>0.59310763497586705</v>
      </c>
      <c r="E341" s="24">
        <v>0.2677312084909042</v>
      </c>
      <c r="F341" s="24">
        <v>0.35936981880323049</v>
      </c>
      <c r="G341" s="24">
        <v>0.33233504947998199</v>
      </c>
      <c r="H341" s="24">
        <v>0.52440442408507504</v>
      </c>
      <c r="I341" s="24">
        <v>0.5540758070878028</v>
      </c>
      <c r="J341" s="24">
        <v>0.20024251962724296</v>
      </c>
      <c r="K341" s="24">
        <v>0.38234800901796201</v>
      </c>
      <c r="L341" s="24">
        <v>0.13662601021279536</v>
      </c>
      <c r="M341" s="24">
        <v>0.31181190911616347</v>
      </c>
      <c r="N341" s="24">
        <v>0.74944423853056985</v>
      </c>
      <c r="O341" s="24">
        <v>0.21602468994692836</v>
      </c>
      <c r="P341" s="24">
        <v>0.71554175279993304</v>
      </c>
      <c r="Q341" s="24">
        <v>0.33911649915626407</v>
      </c>
      <c r="R341" s="24">
        <v>0.29268868558020245</v>
      </c>
      <c r="S341" s="24">
        <v>0.308004328973907</v>
      </c>
      <c r="T341" s="24">
        <v>0.3872165630066301</v>
      </c>
      <c r="U341" s="24">
        <v>1.0954451150103321</v>
      </c>
      <c r="V341" s="24">
        <v>4.4414701019669911</v>
      </c>
      <c r="W341" s="24">
        <v>0.54444751078501619</v>
      </c>
      <c r="X341" s="24">
        <v>0.5163977794943222</v>
      </c>
      <c r="Y341" s="24">
        <v>0.65900707100162159</v>
      </c>
      <c r="Z341" s="24">
        <v>0.46624832439377162</v>
      </c>
      <c r="AA341" s="24">
        <v>0.83521055229604613</v>
      </c>
      <c r="AB341" s="15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86</v>
      </c>
      <c r="C342" s="29"/>
      <c r="D342" s="13">
        <v>2.5323032874512218E-2</v>
      </c>
      <c r="E342" s="13">
        <v>1.2487463082598143E-2</v>
      </c>
      <c r="F342" s="13">
        <v>1.5759530133163158E-2</v>
      </c>
      <c r="G342" s="13">
        <v>1.4359569763930555E-2</v>
      </c>
      <c r="H342" s="13">
        <v>2.2555028992906453E-2</v>
      </c>
      <c r="I342" s="13">
        <v>2.3329507666854855E-2</v>
      </c>
      <c r="J342" s="13">
        <v>7.8081464968510058E-3</v>
      </c>
      <c r="K342" s="13">
        <v>1.6707363295519421E-2</v>
      </c>
      <c r="L342" s="13">
        <v>5.8304129536043536E-3</v>
      </c>
      <c r="M342" s="13">
        <v>1.2622260522851038E-2</v>
      </c>
      <c r="N342" s="13">
        <v>3.3632501355148982E-2</v>
      </c>
      <c r="O342" s="13">
        <v>9.5727336756393656E-3</v>
      </c>
      <c r="P342" s="13">
        <v>3.2974274322577553E-2</v>
      </c>
      <c r="Q342" s="13">
        <v>1.5309999961908084E-2</v>
      </c>
      <c r="R342" s="13">
        <v>1.2941283076501215E-2</v>
      </c>
      <c r="S342" s="13">
        <v>1.441742841194759E-2</v>
      </c>
      <c r="T342" s="13">
        <v>1.5132543333809551E-2</v>
      </c>
      <c r="U342" s="13">
        <v>3.6514837167011073E-2</v>
      </c>
      <c r="V342" s="13">
        <v>8.5679261202462623E-2</v>
      </c>
      <c r="W342" s="13">
        <v>2.2808383183637381E-2</v>
      </c>
      <c r="X342" s="13">
        <v>2.9230062990244651E-2</v>
      </c>
      <c r="Y342" s="13">
        <v>2.7855603182501704E-2</v>
      </c>
      <c r="Z342" s="13">
        <v>2.30593399635882E-2</v>
      </c>
      <c r="AA342" s="13">
        <v>3.207619096061113E-2</v>
      </c>
      <c r="AB342" s="15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275</v>
      </c>
      <c r="C343" s="29"/>
      <c r="D343" s="13">
        <v>1.0515387159733658E-2</v>
      </c>
      <c r="E343" s="13">
        <v>-7.4982570239606083E-2</v>
      </c>
      <c r="F343" s="13">
        <v>-1.6162276587242896E-2</v>
      </c>
      <c r="G343" s="13">
        <v>-1.4729063028698919E-3</v>
      </c>
      <c r="H343" s="13">
        <v>3.1089198660987361E-3</v>
      </c>
      <c r="I343" s="13">
        <v>2.4681154701928776E-2</v>
      </c>
      <c r="J343" s="13">
        <v>0.10645430621961527</v>
      </c>
      <c r="K343" s="13">
        <v>-1.2638811564057106E-2</v>
      </c>
      <c r="L343" s="13">
        <v>1.1018739305903136E-2</v>
      </c>
      <c r="M343" s="13">
        <v>6.581221578891161E-2</v>
      </c>
      <c r="N343" s="13">
        <v>-3.8597400816505978E-2</v>
      </c>
      <c r="O343" s="13">
        <v>-2.6373134409535703E-2</v>
      </c>
      <c r="P343" s="13">
        <v>-6.3765008124974321E-2</v>
      </c>
      <c r="Q343" s="13">
        <v>-4.4349996772727329E-2</v>
      </c>
      <c r="R343" s="13">
        <v>-2.4215910925952766E-2</v>
      </c>
      <c r="S343" s="13">
        <v>-7.8290312914433446E-2</v>
      </c>
      <c r="T343" s="13">
        <v>0.10399507144833087</v>
      </c>
      <c r="U343" s="13">
        <v>0.29433409014980483</v>
      </c>
      <c r="V343" s="13">
        <v>1.2365374003294098</v>
      </c>
      <c r="W343" s="13">
        <v>2.9880063297364146E-2</v>
      </c>
      <c r="X343" s="13">
        <v>-0.23778103580067045</v>
      </c>
      <c r="Y343" s="13">
        <v>2.0710641301056265E-2</v>
      </c>
      <c r="Z343" s="13">
        <v>-0.12764039547386741</v>
      </c>
      <c r="AA343" s="13">
        <v>0.12341008280057775</v>
      </c>
      <c r="AB343" s="15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276</v>
      </c>
      <c r="C344" s="47"/>
      <c r="D344" s="45">
        <v>0.12</v>
      </c>
      <c r="E344" s="45">
        <v>1.26</v>
      </c>
      <c r="F344" s="45">
        <v>0.31</v>
      </c>
      <c r="G344" s="45">
        <v>7.0000000000000007E-2</v>
      </c>
      <c r="H344" s="45">
        <v>0</v>
      </c>
      <c r="I344" s="45">
        <v>0.35</v>
      </c>
      <c r="J344" s="45">
        <v>1.67</v>
      </c>
      <c r="K344" s="45">
        <v>0.25</v>
      </c>
      <c r="L344" s="45">
        <v>0.13</v>
      </c>
      <c r="M344" s="45">
        <v>1.01</v>
      </c>
      <c r="N344" s="45">
        <v>0.67</v>
      </c>
      <c r="O344" s="45">
        <v>0.48</v>
      </c>
      <c r="P344" s="45">
        <v>1.08</v>
      </c>
      <c r="Q344" s="45">
        <v>0.77</v>
      </c>
      <c r="R344" s="45">
        <v>0.44</v>
      </c>
      <c r="S344" s="45">
        <v>1.32</v>
      </c>
      <c r="T344" s="45">
        <v>1.63</v>
      </c>
      <c r="U344" s="45">
        <v>4.71</v>
      </c>
      <c r="V344" s="45">
        <v>19.940000000000001</v>
      </c>
      <c r="W344" s="45">
        <v>0.43</v>
      </c>
      <c r="X344" s="45" t="s">
        <v>277</v>
      </c>
      <c r="Y344" s="45">
        <v>0.28000000000000003</v>
      </c>
      <c r="Z344" s="45">
        <v>2.11</v>
      </c>
      <c r="AA344" s="45">
        <v>1.95</v>
      </c>
      <c r="AB344" s="15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292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5"/>
    </row>
    <row r="346" spans="1:65">
      <c r="BM346" s="55"/>
    </row>
    <row r="347" spans="1:65" ht="15">
      <c r="B347" s="8" t="s">
        <v>488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7" t="s">
        <v>234</v>
      </c>
      <c r="J348" s="17" t="s">
        <v>234</v>
      </c>
      <c r="K348" s="17" t="s">
        <v>234</v>
      </c>
      <c r="L348" s="17" t="s">
        <v>234</v>
      </c>
      <c r="M348" s="17" t="s">
        <v>234</v>
      </c>
      <c r="N348" s="17" t="s">
        <v>234</v>
      </c>
      <c r="O348" s="15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235</v>
      </c>
      <c r="C349" s="9" t="s">
        <v>235</v>
      </c>
      <c r="D349" s="151" t="s">
        <v>239</v>
      </c>
      <c r="E349" s="152" t="s">
        <v>241</v>
      </c>
      <c r="F349" s="152" t="s">
        <v>242</v>
      </c>
      <c r="G349" s="152" t="s">
        <v>243</v>
      </c>
      <c r="H349" s="152" t="s">
        <v>245</v>
      </c>
      <c r="I349" s="152" t="s">
        <v>248</v>
      </c>
      <c r="J349" s="152" t="s">
        <v>255</v>
      </c>
      <c r="K349" s="152" t="s">
        <v>258</v>
      </c>
      <c r="L349" s="152" t="s">
        <v>259</v>
      </c>
      <c r="M349" s="152" t="s">
        <v>261</v>
      </c>
      <c r="N349" s="152" t="s">
        <v>264</v>
      </c>
      <c r="O349" s="15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287</v>
      </c>
      <c r="E350" s="11" t="s">
        <v>287</v>
      </c>
      <c r="F350" s="11" t="s">
        <v>287</v>
      </c>
      <c r="G350" s="11" t="s">
        <v>288</v>
      </c>
      <c r="H350" s="11" t="s">
        <v>287</v>
      </c>
      <c r="I350" s="11" t="s">
        <v>287</v>
      </c>
      <c r="J350" s="11" t="s">
        <v>287</v>
      </c>
      <c r="K350" s="11" t="s">
        <v>287</v>
      </c>
      <c r="L350" s="11" t="s">
        <v>287</v>
      </c>
      <c r="M350" s="11" t="s">
        <v>288</v>
      </c>
      <c r="N350" s="11" t="s">
        <v>287</v>
      </c>
      <c r="O350" s="15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15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5.4</v>
      </c>
      <c r="E352" s="22">
        <v>5.18</v>
      </c>
      <c r="F352" s="22">
        <v>5.0221875827075131</v>
      </c>
      <c r="G352" s="22">
        <v>5.0999999999999996</v>
      </c>
      <c r="H352" s="154">
        <v>7.9092000000000002</v>
      </c>
      <c r="I352" s="22">
        <v>5.0999999999999996</v>
      </c>
      <c r="J352" s="22">
        <v>5.6</v>
      </c>
      <c r="K352" s="22">
        <v>5.43</v>
      </c>
      <c r="L352" s="148">
        <v>4.9821999999999997</v>
      </c>
      <c r="M352" s="154">
        <v>3</v>
      </c>
      <c r="N352" s="22">
        <v>4.5999999999999996</v>
      </c>
      <c r="O352" s="15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5</v>
      </c>
      <c r="E353" s="11">
        <v>5.1100000000000003</v>
      </c>
      <c r="F353" s="11">
        <v>5.0254514009142603</v>
      </c>
      <c r="G353" s="11">
        <v>5.2</v>
      </c>
      <c r="H353" s="155">
        <v>7.8308</v>
      </c>
      <c r="I353" s="11">
        <v>5.14</v>
      </c>
      <c r="J353" s="11">
        <v>5.3</v>
      </c>
      <c r="K353" s="11">
        <v>5.42</v>
      </c>
      <c r="L353" s="11">
        <v>5.3964999999999996</v>
      </c>
      <c r="M353" s="155">
        <v>3</v>
      </c>
      <c r="N353" s="11">
        <v>4.5999999999999996</v>
      </c>
      <c r="O353" s="15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38</v>
      </c>
    </row>
    <row r="354" spans="1:65">
      <c r="A354" s="30"/>
      <c r="B354" s="19">
        <v>1</v>
      </c>
      <c r="C354" s="9">
        <v>3</v>
      </c>
      <c r="D354" s="11">
        <v>5.0999999999999996</v>
      </c>
      <c r="E354" s="11">
        <v>5.24</v>
      </c>
      <c r="F354" s="11">
        <v>5.0083319505469035</v>
      </c>
      <c r="G354" s="149">
        <v>5.6</v>
      </c>
      <c r="H354" s="149">
        <v>7.1300999999999997</v>
      </c>
      <c r="I354" s="11">
        <v>5.21</v>
      </c>
      <c r="J354" s="11">
        <v>5.2</v>
      </c>
      <c r="K354" s="11">
        <v>5.29</v>
      </c>
      <c r="L354" s="11">
        <v>5.32</v>
      </c>
      <c r="M354" s="155">
        <v>3</v>
      </c>
      <c r="N354" s="11">
        <v>4.8</v>
      </c>
      <c r="O354" s="15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5.5</v>
      </c>
      <c r="E355" s="11">
        <v>5.13</v>
      </c>
      <c r="F355" s="11">
        <v>4.9990879851274848</v>
      </c>
      <c r="G355" s="11">
        <v>5.0999999999999996</v>
      </c>
      <c r="H355" s="155">
        <v>7.8577000000000012</v>
      </c>
      <c r="I355" s="11">
        <v>5.39</v>
      </c>
      <c r="J355" s="11">
        <v>5.4</v>
      </c>
      <c r="K355" s="11">
        <v>5.27</v>
      </c>
      <c r="L355" s="11">
        <v>5.5563000000000002</v>
      </c>
      <c r="M355" s="155">
        <v>3</v>
      </c>
      <c r="N355" s="11">
        <v>4.9000000000000004</v>
      </c>
      <c r="O355" s="15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5.1772030693642641</v>
      </c>
    </row>
    <row r="356" spans="1:65">
      <c r="A356" s="30"/>
      <c r="B356" s="19">
        <v>1</v>
      </c>
      <c r="C356" s="9">
        <v>5</v>
      </c>
      <c r="D356" s="11">
        <v>5</v>
      </c>
      <c r="E356" s="11">
        <v>5.03</v>
      </c>
      <c r="F356" s="11">
        <v>5.219817692031997</v>
      </c>
      <c r="G356" s="11">
        <v>5.2</v>
      </c>
      <c r="H356" s="155">
        <v>7.6758000000000006</v>
      </c>
      <c r="I356" s="11">
        <v>5.17</v>
      </c>
      <c r="J356" s="11">
        <v>5.6</v>
      </c>
      <c r="K356" s="11">
        <v>5.38</v>
      </c>
      <c r="L356" s="11">
        <v>5.3082000000000003</v>
      </c>
      <c r="M356" s="155">
        <v>3</v>
      </c>
      <c r="N356" s="11">
        <v>4.5</v>
      </c>
      <c r="O356" s="15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30</v>
      </c>
    </row>
    <row r="357" spans="1:65">
      <c r="A357" s="30"/>
      <c r="B357" s="19">
        <v>1</v>
      </c>
      <c r="C357" s="9">
        <v>6</v>
      </c>
      <c r="D357" s="11">
        <v>5.3</v>
      </c>
      <c r="E357" s="11">
        <v>5.12</v>
      </c>
      <c r="F357" s="11">
        <v>5.0257691343420738</v>
      </c>
      <c r="G357" s="11">
        <v>5.3</v>
      </c>
      <c r="H357" s="155">
        <v>7.6854999999999993</v>
      </c>
      <c r="I357" s="11">
        <v>5.1100000000000003</v>
      </c>
      <c r="J357" s="11">
        <v>5</v>
      </c>
      <c r="K357" s="11">
        <v>5.3</v>
      </c>
      <c r="L357" s="11">
        <v>5.3925999999999998</v>
      </c>
      <c r="M357" s="155">
        <v>3</v>
      </c>
      <c r="N357" s="11">
        <v>5</v>
      </c>
      <c r="O357" s="15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272</v>
      </c>
      <c r="C358" s="12"/>
      <c r="D358" s="23">
        <v>5.2166666666666668</v>
      </c>
      <c r="E358" s="23">
        <v>5.1350000000000007</v>
      </c>
      <c r="F358" s="23">
        <v>5.0501076242783727</v>
      </c>
      <c r="G358" s="23">
        <v>5.25</v>
      </c>
      <c r="H358" s="23">
        <v>7.681516666666667</v>
      </c>
      <c r="I358" s="23">
        <v>5.1866666666666665</v>
      </c>
      <c r="J358" s="23">
        <v>5.3500000000000005</v>
      </c>
      <c r="K358" s="23">
        <v>5.3483333333333327</v>
      </c>
      <c r="L358" s="23">
        <v>5.3259666666666661</v>
      </c>
      <c r="M358" s="23">
        <v>3</v>
      </c>
      <c r="N358" s="23">
        <v>4.7333333333333334</v>
      </c>
      <c r="O358" s="15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273</v>
      </c>
      <c r="C359" s="29"/>
      <c r="D359" s="11">
        <v>5.1999999999999993</v>
      </c>
      <c r="E359" s="11">
        <v>5.125</v>
      </c>
      <c r="F359" s="11">
        <v>5.0238194918108867</v>
      </c>
      <c r="G359" s="11">
        <v>5.2</v>
      </c>
      <c r="H359" s="11">
        <v>7.7581499999999997</v>
      </c>
      <c r="I359" s="11">
        <v>5.1549999999999994</v>
      </c>
      <c r="J359" s="11">
        <v>5.35</v>
      </c>
      <c r="K359" s="11">
        <v>5.34</v>
      </c>
      <c r="L359" s="11">
        <v>5.3563000000000001</v>
      </c>
      <c r="M359" s="11">
        <v>3</v>
      </c>
      <c r="N359" s="11">
        <v>4.6999999999999993</v>
      </c>
      <c r="O359" s="15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24">
        <v>0.21369760566432816</v>
      </c>
      <c r="E360" s="24">
        <v>7.0639932049797377E-2</v>
      </c>
      <c r="F360" s="24">
        <v>8.3820686892942572E-2</v>
      </c>
      <c r="G360" s="24">
        <v>0.187082869338697</v>
      </c>
      <c r="H360" s="24">
        <v>0.2861030123341361</v>
      </c>
      <c r="I360" s="24">
        <v>0.10745541711178012</v>
      </c>
      <c r="J360" s="24">
        <v>0.23452078799117132</v>
      </c>
      <c r="K360" s="24">
        <v>7.0261416628663781E-2</v>
      </c>
      <c r="L360" s="24">
        <v>0.19026043904781337</v>
      </c>
      <c r="M360" s="24">
        <v>0</v>
      </c>
      <c r="N360" s="24">
        <v>0.19663841605003515</v>
      </c>
      <c r="O360" s="210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  <c r="AH360" s="211"/>
      <c r="AI360" s="211"/>
      <c r="AJ360" s="211"/>
      <c r="AK360" s="211"/>
      <c r="AL360" s="211"/>
      <c r="AM360" s="211"/>
      <c r="AN360" s="211"/>
      <c r="AO360" s="211"/>
      <c r="AP360" s="211"/>
      <c r="AQ360" s="211"/>
      <c r="AR360" s="211"/>
      <c r="AS360" s="211"/>
      <c r="AT360" s="211"/>
      <c r="AU360" s="211"/>
      <c r="AV360" s="211"/>
      <c r="AW360" s="211"/>
      <c r="AX360" s="211"/>
      <c r="AY360" s="211"/>
      <c r="AZ360" s="211"/>
      <c r="BA360" s="211"/>
      <c r="BB360" s="211"/>
      <c r="BC360" s="211"/>
      <c r="BD360" s="211"/>
      <c r="BE360" s="211"/>
      <c r="BF360" s="211"/>
      <c r="BG360" s="211"/>
      <c r="BH360" s="211"/>
      <c r="BI360" s="211"/>
      <c r="BJ360" s="211"/>
      <c r="BK360" s="211"/>
      <c r="BL360" s="211"/>
      <c r="BM360" s="56"/>
    </row>
    <row r="361" spans="1:65">
      <c r="A361" s="30"/>
      <c r="B361" s="3" t="s">
        <v>86</v>
      </c>
      <c r="C361" s="29"/>
      <c r="D361" s="13">
        <v>4.0964397251947893E-2</v>
      </c>
      <c r="E361" s="13">
        <v>1.3756559308626556E-2</v>
      </c>
      <c r="F361" s="13">
        <v>1.6597802092370259E-2</v>
      </c>
      <c r="G361" s="13">
        <v>3.5634832254989902E-2</v>
      </c>
      <c r="H361" s="13">
        <v>3.7245641030196217E-2</v>
      </c>
      <c r="I361" s="13">
        <v>2.0717625407155552E-2</v>
      </c>
      <c r="J361" s="13">
        <v>4.383566130676099E-2</v>
      </c>
      <c r="K361" s="13">
        <v>1.3137067615206692E-2</v>
      </c>
      <c r="L361" s="13">
        <v>3.5723174956874194E-2</v>
      </c>
      <c r="M361" s="13">
        <v>0</v>
      </c>
      <c r="N361" s="13">
        <v>4.154332733451447E-2</v>
      </c>
      <c r="O361" s="15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7.6225708695736305E-3</v>
      </c>
      <c r="E362" s="13">
        <v>-8.1517121887679789E-3</v>
      </c>
      <c r="F362" s="13">
        <v>-2.4549055422988908E-2</v>
      </c>
      <c r="G362" s="13">
        <v>1.406105375052924E-2</v>
      </c>
      <c r="H362" s="13">
        <v>0.4837194067432864</v>
      </c>
      <c r="I362" s="13">
        <v>1.8279362767132934E-3</v>
      </c>
      <c r="J362" s="13">
        <v>3.3376502393396512E-2</v>
      </c>
      <c r="K362" s="13">
        <v>3.3054578249348543E-2</v>
      </c>
      <c r="L362" s="13">
        <v>2.8734356236227221E-2</v>
      </c>
      <c r="M362" s="13">
        <v>-0.42053654071398328</v>
      </c>
      <c r="N362" s="13">
        <v>-8.5735430904284704E-2</v>
      </c>
      <c r="O362" s="15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>
        <v>0.11</v>
      </c>
      <c r="E363" s="45">
        <v>0.62</v>
      </c>
      <c r="F363" s="45">
        <v>1.1599999999999999</v>
      </c>
      <c r="G363" s="45">
        <v>0.11</v>
      </c>
      <c r="H363" s="45">
        <v>15.48</v>
      </c>
      <c r="I363" s="45">
        <v>0.3</v>
      </c>
      <c r="J363" s="45">
        <v>0.74</v>
      </c>
      <c r="K363" s="45">
        <v>0.73</v>
      </c>
      <c r="L363" s="45">
        <v>0.59</v>
      </c>
      <c r="M363" s="45" t="s">
        <v>277</v>
      </c>
      <c r="N363" s="45">
        <v>3.16</v>
      </c>
      <c r="O363" s="15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 t="s">
        <v>292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BM364" s="55"/>
    </row>
    <row r="365" spans="1:65">
      <c r="BM365" s="55"/>
    </row>
    <row r="366" spans="1:65" ht="15">
      <c r="B366" s="8" t="s">
        <v>489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234</v>
      </c>
      <c r="E367" s="17" t="s">
        <v>234</v>
      </c>
      <c r="F367" s="17" t="s">
        <v>234</v>
      </c>
      <c r="G367" s="17" t="s">
        <v>234</v>
      </c>
      <c r="H367" s="17" t="s">
        <v>234</v>
      </c>
      <c r="I367" s="17" t="s">
        <v>234</v>
      </c>
      <c r="J367" s="17" t="s">
        <v>234</v>
      </c>
      <c r="K367" s="17" t="s">
        <v>234</v>
      </c>
      <c r="L367" s="17" t="s">
        <v>234</v>
      </c>
      <c r="M367" s="17" t="s">
        <v>234</v>
      </c>
      <c r="N367" s="17" t="s">
        <v>234</v>
      </c>
      <c r="O367" s="17" t="s">
        <v>234</v>
      </c>
      <c r="P367" s="17" t="s">
        <v>234</v>
      </c>
      <c r="Q367" s="17" t="s">
        <v>234</v>
      </c>
      <c r="R367" s="17" t="s">
        <v>234</v>
      </c>
      <c r="S367" s="17" t="s">
        <v>234</v>
      </c>
      <c r="T367" s="17" t="s">
        <v>234</v>
      </c>
      <c r="U367" s="17" t="s">
        <v>234</v>
      </c>
      <c r="V367" s="17" t="s">
        <v>234</v>
      </c>
      <c r="W367" s="17" t="s">
        <v>234</v>
      </c>
      <c r="X367" s="15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235</v>
      </c>
      <c r="C368" s="9" t="s">
        <v>235</v>
      </c>
      <c r="D368" s="151" t="s">
        <v>237</v>
      </c>
      <c r="E368" s="152" t="s">
        <v>239</v>
      </c>
      <c r="F368" s="152" t="s">
        <v>241</v>
      </c>
      <c r="G368" s="152" t="s">
        <v>242</v>
      </c>
      <c r="H368" s="152" t="s">
        <v>243</v>
      </c>
      <c r="I368" s="152" t="s">
        <v>244</v>
      </c>
      <c r="J368" s="152" t="s">
        <v>245</v>
      </c>
      <c r="K368" s="152" t="s">
        <v>247</v>
      </c>
      <c r="L368" s="152" t="s">
        <v>248</v>
      </c>
      <c r="M368" s="152" t="s">
        <v>249</v>
      </c>
      <c r="N368" s="152" t="s">
        <v>250</v>
      </c>
      <c r="O368" s="152" t="s">
        <v>251</v>
      </c>
      <c r="P368" s="152" t="s">
        <v>252</v>
      </c>
      <c r="Q368" s="152" t="s">
        <v>253</v>
      </c>
      <c r="R368" s="152" t="s">
        <v>254</v>
      </c>
      <c r="S368" s="152" t="s">
        <v>255</v>
      </c>
      <c r="T368" s="152" t="s">
        <v>256</v>
      </c>
      <c r="U368" s="152" t="s">
        <v>258</v>
      </c>
      <c r="V368" s="152" t="s">
        <v>262</v>
      </c>
      <c r="W368" s="152" t="s">
        <v>264</v>
      </c>
      <c r="X368" s="15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287</v>
      </c>
      <c r="E369" s="11" t="s">
        <v>287</v>
      </c>
      <c r="F369" s="11" t="s">
        <v>287</v>
      </c>
      <c r="G369" s="11" t="s">
        <v>287</v>
      </c>
      <c r="H369" s="11" t="s">
        <v>288</v>
      </c>
      <c r="I369" s="11" t="s">
        <v>288</v>
      </c>
      <c r="J369" s="11" t="s">
        <v>287</v>
      </c>
      <c r="K369" s="11" t="s">
        <v>287</v>
      </c>
      <c r="L369" s="11" t="s">
        <v>287</v>
      </c>
      <c r="M369" s="11" t="s">
        <v>288</v>
      </c>
      <c r="N369" s="11" t="s">
        <v>288</v>
      </c>
      <c r="O369" s="11" t="s">
        <v>288</v>
      </c>
      <c r="P369" s="11" t="s">
        <v>288</v>
      </c>
      <c r="Q369" s="11" t="s">
        <v>288</v>
      </c>
      <c r="R369" s="11" t="s">
        <v>288</v>
      </c>
      <c r="S369" s="11" t="s">
        <v>287</v>
      </c>
      <c r="T369" s="11" t="s">
        <v>287</v>
      </c>
      <c r="U369" s="11" t="s">
        <v>287</v>
      </c>
      <c r="V369" s="11" t="s">
        <v>114</v>
      </c>
      <c r="W369" s="11" t="s">
        <v>287</v>
      </c>
      <c r="X369" s="15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15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0.27</v>
      </c>
      <c r="E371" s="148">
        <v>0.44</v>
      </c>
      <c r="F371" s="154">
        <v>2.2999999999999998</v>
      </c>
      <c r="G371" s="154" t="s">
        <v>96</v>
      </c>
      <c r="H371" s="154">
        <v>0.1</v>
      </c>
      <c r="I371" s="22">
        <v>0.3</v>
      </c>
      <c r="J371" s="22">
        <v>0.2697</v>
      </c>
      <c r="K371" s="154">
        <v>2.4</v>
      </c>
      <c r="L371" s="154">
        <v>2.2999999999999998</v>
      </c>
      <c r="M371" s="22">
        <v>0.18</v>
      </c>
      <c r="N371" s="22">
        <v>0.19</v>
      </c>
      <c r="O371" s="22">
        <v>0.17</v>
      </c>
      <c r="P371" s="22">
        <v>0.09</v>
      </c>
      <c r="Q371" s="22">
        <v>0.18</v>
      </c>
      <c r="R371" s="22">
        <v>0.26</v>
      </c>
      <c r="S371" s="154" t="s">
        <v>96</v>
      </c>
      <c r="T371" s="22">
        <v>0.35</v>
      </c>
      <c r="U371" s="22">
        <v>0.15</v>
      </c>
      <c r="V371" s="22">
        <v>0.44278226263263798</v>
      </c>
      <c r="W371" s="154">
        <v>1</v>
      </c>
      <c r="X371" s="15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0.28999999999999998</v>
      </c>
      <c r="E372" s="11">
        <v>0.26</v>
      </c>
      <c r="F372" s="155">
        <v>2.5</v>
      </c>
      <c r="G372" s="155" t="s">
        <v>96</v>
      </c>
      <c r="H372" s="155">
        <v>0.2</v>
      </c>
      <c r="I372" s="11">
        <v>0.28999999999999998</v>
      </c>
      <c r="J372" s="11">
        <v>0.26100000000000001</v>
      </c>
      <c r="K372" s="155">
        <v>2.4</v>
      </c>
      <c r="L372" s="155">
        <v>2.4</v>
      </c>
      <c r="M372" s="11">
        <v>0.17</v>
      </c>
      <c r="N372" s="11">
        <v>0.23</v>
      </c>
      <c r="O372" s="11">
        <v>0.16</v>
      </c>
      <c r="P372" s="11">
        <v>0.1</v>
      </c>
      <c r="Q372" s="11">
        <v>0.2</v>
      </c>
      <c r="R372" s="11">
        <v>0.48</v>
      </c>
      <c r="S372" s="155" t="s">
        <v>96</v>
      </c>
      <c r="T372" s="11">
        <v>0.33</v>
      </c>
      <c r="U372" s="11">
        <v>0.14000000000000001</v>
      </c>
      <c r="V372" s="11">
        <v>0.42457332361363131</v>
      </c>
      <c r="W372" s="155">
        <v>1</v>
      </c>
      <c r="X372" s="15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39</v>
      </c>
    </row>
    <row r="373" spans="1:65">
      <c r="A373" s="30"/>
      <c r="B373" s="19">
        <v>1</v>
      </c>
      <c r="C373" s="9">
        <v>3</v>
      </c>
      <c r="D373" s="11">
        <v>0.27</v>
      </c>
      <c r="E373" s="11">
        <v>0.19</v>
      </c>
      <c r="F373" s="155">
        <v>2.4</v>
      </c>
      <c r="G373" s="155" t="s">
        <v>96</v>
      </c>
      <c r="H373" s="155">
        <v>0.2</v>
      </c>
      <c r="I373" s="11">
        <v>0.31</v>
      </c>
      <c r="J373" s="11">
        <v>0.31509999999999999</v>
      </c>
      <c r="K373" s="155">
        <v>2.2999999999999998</v>
      </c>
      <c r="L373" s="155">
        <v>2.2999999999999998</v>
      </c>
      <c r="M373" s="11">
        <v>0.18</v>
      </c>
      <c r="N373" s="11">
        <v>0.18</v>
      </c>
      <c r="O373" s="11">
        <v>0.15</v>
      </c>
      <c r="P373" s="11">
        <v>0.1</v>
      </c>
      <c r="Q373" s="11">
        <v>0.17</v>
      </c>
      <c r="R373" s="11">
        <v>0.12</v>
      </c>
      <c r="S373" s="155" t="s">
        <v>96</v>
      </c>
      <c r="T373" s="149">
        <v>0.25</v>
      </c>
      <c r="U373" s="11">
        <v>0.13</v>
      </c>
      <c r="V373" s="11">
        <v>0.41737991230700294</v>
      </c>
      <c r="W373" s="155">
        <v>1.6</v>
      </c>
      <c r="X373" s="15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0.31</v>
      </c>
      <c r="E374" s="11">
        <v>0.24</v>
      </c>
      <c r="F374" s="155">
        <v>2.2999999999999998</v>
      </c>
      <c r="G374" s="155" t="s">
        <v>96</v>
      </c>
      <c r="H374" s="155">
        <v>0.1</v>
      </c>
      <c r="I374" s="11">
        <v>0.32</v>
      </c>
      <c r="J374" s="11">
        <v>0.29089999999999999</v>
      </c>
      <c r="K374" s="155">
        <v>2.2999999999999998</v>
      </c>
      <c r="L374" s="155">
        <v>2.4</v>
      </c>
      <c r="M374" s="11">
        <v>0.18</v>
      </c>
      <c r="N374" s="11">
        <v>0.22</v>
      </c>
      <c r="O374" s="11">
        <v>0.19</v>
      </c>
      <c r="P374" s="11">
        <v>0.12</v>
      </c>
      <c r="Q374" s="11">
        <v>0.2</v>
      </c>
      <c r="R374" s="11">
        <v>0.27</v>
      </c>
      <c r="S374" s="155" t="s">
        <v>96</v>
      </c>
      <c r="T374" s="11">
        <v>0.35</v>
      </c>
      <c r="U374" s="11">
        <v>0.16</v>
      </c>
      <c r="V374" s="11">
        <v>0.43257928642594456</v>
      </c>
      <c r="W374" s="155">
        <v>1.2</v>
      </c>
      <c r="X374" s="15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0.24655305432642674</v>
      </c>
    </row>
    <row r="375" spans="1:65">
      <c r="A375" s="30"/>
      <c r="B375" s="19">
        <v>1</v>
      </c>
      <c r="C375" s="9">
        <v>5</v>
      </c>
      <c r="D375" s="11">
        <v>0.28000000000000003</v>
      </c>
      <c r="E375" s="11">
        <v>0.25</v>
      </c>
      <c r="F375" s="155">
        <v>2.6</v>
      </c>
      <c r="G375" s="155" t="s">
        <v>96</v>
      </c>
      <c r="H375" s="155">
        <v>0.2</v>
      </c>
      <c r="I375" s="11">
        <v>0.3</v>
      </c>
      <c r="J375" s="11">
        <v>0.26190000000000002</v>
      </c>
      <c r="K375" s="155">
        <v>2.2999999999999998</v>
      </c>
      <c r="L375" s="155">
        <v>2.5</v>
      </c>
      <c r="M375" s="11">
        <v>0.17</v>
      </c>
      <c r="N375" s="11">
        <v>0.24</v>
      </c>
      <c r="O375" s="11">
        <v>0.18</v>
      </c>
      <c r="P375" s="11">
        <v>0.11</v>
      </c>
      <c r="Q375" s="11">
        <v>0.18</v>
      </c>
      <c r="R375" s="11">
        <v>0.5</v>
      </c>
      <c r="S375" s="155" t="s">
        <v>96</v>
      </c>
      <c r="T375" s="11">
        <v>0.35</v>
      </c>
      <c r="U375" s="11">
        <v>0.14000000000000001</v>
      </c>
      <c r="V375" s="11">
        <v>0.44311964022448974</v>
      </c>
      <c r="W375" s="155">
        <v>1.3</v>
      </c>
      <c r="X375" s="15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31</v>
      </c>
    </row>
    <row r="376" spans="1:65">
      <c r="A376" s="30"/>
      <c r="B376" s="19">
        <v>1</v>
      </c>
      <c r="C376" s="9">
        <v>6</v>
      </c>
      <c r="D376" s="11">
        <v>0.28000000000000003</v>
      </c>
      <c r="E376" s="11">
        <v>0.27</v>
      </c>
      <c r="F376" s="155">
        <v>2.5</v>
      </c>
      <c r="G376" s="155" t="s">
        <v>96</v>
      </c>
      <c r="H376" s="155">
        <v>0.2</v>
      </c>
      <c r="I376" s="149">
        <v>0.45</v>
      </c>
      <c r="J376" s="11">
        <v>0.28799999999999998</v>
      </c>
      <c r="K376" s="155">
        <v>2.4</v>
      </c>
      <c r="L376" s="155">
        <v>2.2999999999999998</v>
      </c>
      <c r="M376" s="11">
        <v>0.16</v>
      </c>
      <c r="N376" s="11">
        <v>0.19</v>
      </c>
      <c r="O376" s="11">
        <v>0.2</v>
      </c>
      <c r="P376" s="11">
        <v>0.11</v>
      </c>
      <c r="Q376" s="11">
        <v>0.19</v>
      </c>
      <c r="R376" s="11">
        <v>0.37</v>
      </c>
      <c r="S376" s="155" t="s">
        <v>96</v>
      </c>
      <c r="T376" s="11">
        <v>0.31</v>
      </c>
      <c r="U376" s="11">
        <v>0.14000000000000001</v>
      </c>
      <c r="V376" s="11">
        <v>0.43010381225757827</v>
      </c>
      <c r="W376" s="155">
        <v>1.6</v>
      </c>
      <c r="X376" s="15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272</v>
      </c>
      <c r="C377" s="12"/>
      <c r="D377" s="23">
        <v>0.28333333333333338</v>
      </c>
      <c r="E377" s="23">
        <v>0.27499999999999997</v>
      </c>
      <c r="F377" s="23">
        <v>2.4333333333333331</v>
      </c>
      <c r="G377" s="23" t="s">
        <v>720</v>
      </c>
      <c r="H377" s="23">
        <v>0.16666666666666666</v>
      </c>
      <c r="I377" s="23">
        <v>0.32833333333333331</v>
      </c>
      <c r="J377" s="23">
        <v>0.28109999999999996</v>
      </c>
      <c r="K377" s="23">
        <v>2.35</v>
      </c>
      <c r="L377" s="23">
        <v>2.3666666666666667</v>
      </c>
      <c r="M377" s="23">
        <v>0.17333333333333334</v>
      </c>
      <c r="N377" s="23">
        <v>0.20833333333333334</v>
      </c>
      <c r="O377" s="23">
        <v>0.17499999999999996</v>
      </c>
      <c r="P377" s="23">
        <v>0.105</v>
      </c>
      <c r="Q377" s="23">
        <v>0.18666666666666665</v>
      </c>
      <c r="R377" s="23">
        <v>0.33333333333333331</v>
      </c>
      <c r="S377" s="23" t="s">
        <v>720</v>
      </c>
      <c r="T377" s="23">
        <v>0.32333333333333331</v>
      </c>
      <c r="U377" s="23">
        <v>0.14333333333333334</v>
      </c>
      <c r="V377" s="23">
        <v>0.43175637291021413</v>
      </c>
      <c r="W377" s="23">
        <v>1.2833333333333332</v>
      </c>
      <c r="X377" s="15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273</v>
      </c>
      <c r="C378" s="29"/>
      <c r="D378" s="11">
        <v>0.28000000000000003</v>
      </c>
      <c r="E378" s="11">
        <v>0.255</v>
      </c>
      <c r="F378" s="11">
        <v>2.4500000000000002</v>
      </c>
      <c r="G378" s="11" t="s">
        <v>720</v>
      </c>
      <c r="H378" s="11">
        <v>0.2</v>
      </c>
      <c r="I378" s="11">
        <v>0.30499999999999999</v>
      </c>
      <c r="J378" s="11">
        <v>0.27884999999999999</v>
      </c>
      <c r="K378" s="11">
        <v>2.3499999999999996</v>
      </c>
      <c r="L378" s="11">
        <v>2.3499999999999996</v>
      </c>
      <c r="M378" s="11">
        <v>0.17499999999999999</v>
      </c>
      <c r="N378" s="11">
        <v>0.20500000000000002</v>
      </c>
      <c r="O378" s="11">
        <v>0.17499999999999999</v>
      </c>
      <c r="P378" s="11">
        <v>0.10500000000000001</v>
      </c>
      <c r="Q378" s="11">
        <v>0.185</v>
      </c>
      <c r="R378" s="11">
        <v>0.32</v>
      </c>
      <c r="S378" s="11" t="s">
        <v>720</v>
      </c>
      <c r="T378" s="11">
        <v>0.33999999999999997</v>
      </c>
      <c r="U378" s="11">
        <v>0.14000000000000001</v>
      </c>
      <c r="V378" s="11">
        <v>0.43134154934176139</v>
      </c>
      <c r="W378" s="11">
        <v>1.25</v>
      </c>
      <c r="X378" s="15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274</v>
      </c>
      <c r="C379" s="29"/>
      <c r="D379" s="24">
        <v>1.5055453054181609E-2</v>
      </c>
      <c r="E379" s="24">
        <v>8.5498537999196308E-2</v>
      </c>
      <c r="F379" s="24">
        <v>0.12110601416389978</v>
      </c>
      <c r="G379" s="24" t="s">
        <v>720</v>
      </c>
      <c r="H379" s="24">
        <v>5.1639777949432336E-2</v>
      </c>
      <c r="I379" s="24">
        <v>6.0470378423379025E-2</v>
      </c>
      <c r="J379" s="24">
        <v>2.098694832509004E-2</v>
      </c>
      <c r="K379" s="24">
        <v>5.4772255750516662E-2</v>
      </c>
      <c r="L379" s="24">
        <v>8.1649658092772678E-2</v>
      </c>
      <c r="M379" s="24">
        <v>8.1649658092772543E-3</v>
      </c>
      <c r="N379" s="24">
        <v>2.4832774042918872E-2</v>
      </c>
      <c r="O379" s="24">
        <v>1.8708286933869712E-2</v>
      </c>
      <c r="P379" s="24">
        <v>1.0488088481701515E-2</v>
      </c>
      <c r="Q379" s="24">
        <v>1.211060141638997E-2</v>
      </c>
      <c r="R379" s="24">
        <v>0.14528133626404555</v>
      </c>
      <c r="S379" s="24" t="s">
        <v>720</v>
      </c>
      <c r="T379" s="24">
        <v>3.9327683210006813E-2</v>
      </c>
      <c r="U379" s="24">
        <v>1.0327955589886442E-2</v>
      </c>
      <c r="V379" s="24">
        <v>1.0123053375978719E-2</v>
      </c>
      <c r="W379" s="24">
        <v>0.27141603981096402</v>
      </c>
      <c r="X379" s="15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5.3136893132405667E-2</v>
      </c>
      <c r="E380" s="13">
        <v>0.31090377454253204</v>
      </c>
      <c r="F380" s="13">
        <v>4.9769594861876626E-2</v>
      </c>
      <c r="G380" s="13" t="s">
        <v>720</v>
      </c>
      <c r="H380" s="13">
        <v>0.30983866769659402</v>
      </c>
      <c r="I380" s="13">
        <v>0.18417374139100212</v>
      </c>
      <c r="J380" s="13">
        <v>7.4660079420455508E-2</v>
      </c>
      <c r="K380" s="13">
        <v>2.3307342872560279E-2</v>
      </c>
      <c r="L380" s="13">
        <v>3.4499855532157467E-2</v>
      </c>
      <c r="M380" s="13">
        <v>4.7105571976599543E-2</v>
      </c>
      <c r="N380" s="13">
        <v>0.11919731540601058</v>
      </c>
      <c r="O380" s="13">
        <v>0.10690449676496981</v>
      </c>
      <c r="P380" s="13">
        <v>9.9886556968585866E-2</v>
      </c>
      <c r="Q380" s="13">
        <v>6.4878221873517702E-2</v>
      </c>
      <c r="R380" s="13">
        <v>0.43584400879213664</v>
      </c>
      <c r="S380" s="13" t="s">
        <v>720</v>
      </c>
      <c r="T380" s="13">
        <v>0.12163200992785614</v>
      </c>
      <c r="U380" s="13">
        <v>7.2055504115486793E-2</v>
      </c>
      <c r="V380" s="13">
        <v>2.3446216457084834E-2</v>
      </c>
      <c r="W380" s="13">
        <v>0.21149301803451742</v>
      </c>
      <c r="X380" s="15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275</v>
      </c>
      <c r="C381" s="29"/>
      <c r="D381" s="13">
        <v>0.14917794917361271</v>
      </c>
      <c r="E381" s="13">
        <v>0.11537859772732961</v>
      </c>
      <c r="F381" s="13">
        <v>8.8694106223145521</v>
      </c>
      <c r="G381" s="13" t="s">
        <v>720</v>
      </c>
      <c r="H381" s="13">
        <v>-0.32401297107434568</v>
      </c>
      <c r="I381" s="13">
        <v>0.331694446983539</v>
      </c>
      <c r="J381" s="13">
        <v>0.1401197229860085</v>
      </c>
      <c r="K381" s="13">
        <v>8.5314171078517269</v>
      </c>
      <c r="L381" s="13">
        <v>8.5990158107442927</v>
      </c>
      <c r="M381" s="13">
        <v>-0.29697348991731942</v>
      </c>
      <c r="N381" s="13">
        <v>-0.15501621384293196</v>
      </c>
      <c r="O381" s="13">
        <v>-0.29021361962806302</v>
      </c>
      <c r="P381" s="13">
        <v>-0.57412817177683784</v>
      </c>
      <c r="Q381" s="13">
        <v>-0.24289452760326713</v>
      </c>
      <c r="R381" s="13">
        <v>0.35197405785130864</v>
      </c>
      <c r="S381" s="13" t="s">
        <v>720</v>
      </c>
      <c r="T381" s="13">
        <v>0.31141483611576937</v>
      </c>
      <c r="U381" s="13">
        <v>-0.41865115512393725</v>
      </c>
      <c r="V381" s="13">
        <v>0.75117024645975516</v>
      </c>
      <c r="W381" s="13">
        <v>4.2051001227275382</v>
      </c>
      <c r="X381" s="15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276</v>
      </c>
      <c r="C382" s="47"/>
      <c r="D382" s="45">
        <v>0.67</v>
      </c>
      <c r="E382" s="45">
        <v>0.6</v>
      </c>
      <c r="F382" s="45" t="s">
        <v>277</v>
      </c>
      <c r="G382" s="45">
        <v>0.97</v>
      </c>
      <c r="H382" s="45" t="s">
        <v>277</v>
      </c>
      <c r="I382" s="45">
        <v>1.08</v>
      </c>
      <c r="J382" s="45">
        <v>0.65</v>
      </c>
      <c r="K382" s="45" t="s">
        <v>277</v>
      </c>
      <c r="L382" s="45" t="s">
        <v>277</v>
      </c>
      <c r="M382" s="45">
        <v>0.31</v>
      </c>
      <c r="N382" s="45">
        <v>0</v>
      </c>
      <c r="O382" s="45">
        <v>0.3</v>
      </c>
      <c r="P382" s="45">
        <v>0.93</v>
      </c>
      <c r="Q382" s="45">
        <v>0.19</v>
      </c>
      <c r="R382" s="45">
        <v>1.1200000000000001</v>
      </c>
      <c r="S382" s="45">
        <v>0.97</v>
      </c>
      <c r="T382" s="45">
        <v>1.03</v>
      </c>
      <c r="U382" s="45">
        <v>0.57999999999999996</v>
      </c>
      <c r="V382" s="45">
        <v>2.0099999999999998</v>
      </c>
      <c r="W382" s="45" t="s">
        <v>277</v>
      </c>
      <c r="X382" s="15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293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BM383" s="55"/>
    </row>
    <row r="384" spans="1:65">
      <c r="BM384" s="55"/>
    </row>
    <row r="385" spans="1:65" ht="15">
      <c r="B385" s="8" t="s">
        <v>490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234</v>
      </c>
      <c r="E386" s="17" t="s">
        <v>234</v>
      </c>
      <c r="F386" s="17" t="s">
        <v>234</v>
      </c>
      <c r="G386" s="17" t="s">
        <v>234</v>
      </c>
      <c r="H386" s="17" t="s">
        <v>234</v>
      </c>
      <c r="I386" s="17" t="s">
        <v>234</v>
      </c>
      <c r="J386" s="17" t="s">
        <v>234</v>
      </c>
      <c r="K386" s="17" t="s">
        <v>234</v>
      </c>
      <c r="L386" s="17" t="s">
        <v>234</v>
      </c>
      <c r="M386" s="17" t="s">
        <v>234</v>
      </c>
      <c r="N386" s="17" t="s">
        <v>234</v>
      </c>
      <c r="O386" s="17" t="s">
        <v>234</v>
      </c>
      <c r="P386" s="17" t="s">
        <v>234</v>
      </c>
      <c r="Q386" s="17" t="s">
        <v>234</v>
      </c>
      <c r="R386" s="17" t="s">
        <v>234</v>
      </c>
      <c r="S386" s="17" t="s">
        <v>234</v>
      </c>
      <c r="T386" s="17" t="s">
        <v>234</v>
      </c>
      <c r="U386" s="17" t="s">
        <v>234</v>
      </c>
      <c r="V386" s="17" t="s">
        <v>234</v>
      </c>
      <c r="W386" s="17" t="s">
        <v>234</v>
      </c>
      <c r="X386" s="17" t="s">
        <v>234</v>
      </c>
      <c r="Y386" s="17" t="s">
        <v>234</v>
      </c>
      <c r="Z386" s="15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235</v>
      </c>
      <c r="C387" s="9" t="s">
        <v>235</v>
      </c>
      <c r="D387" s="151" t="s">
        <v>237</v>
      </c>
      <c r="E387" s="152" t="s">
        <v>239</v>
      </c>
      <c r="F387" s="152" t="s">
        <v>240</v>
      </c>
      <c r="G387" s="152" t="s">
        <v>241</v>
      </c>
      <c r="H387" s="152" t="s">
        <v>242</v>
      </c>
      <c r="I387" s="152" t="s">
        <v>243</v>
      </c>
      <c r="J387" s="152" t="s">
        <v>244</v>
      </c>
      <c r="K387" s="152" t="s">
        <v>246</v>
      </c>
      <c r="L387" s="152" t="s">
        <v>247</v>
      </c>
      <c r="M387" s="152" t="s">
        <v>248</v>
      </c>
      <c r="N387" s="152" t="s">
        <v>249</v>
      </c>
      <c r="O387" s="152" t="s">
        <v>250</v>
      </c>
      <c r="P387" s="152" t="s">
        <v>251</v>
      </c>
      <c r="Q387" s="152" t="s">
        <v>252</v>
      </c>
      <c r="R387" s="152" t="s">
        <v>253</v>
      </c>
      <c r="S387" s="152" t="s">
        <v>254</v>
      </c>
      <c r="T387" s="152" t="s">
        <v>255</v>
      </c>
      <c r="U387" s="152" t="s">
        <v>256</v>
      </c>
      <c r="V387" s="152" t="s">
        <v>258</v>
      </c>
      <c r="W387" s="152" t="s">
        <v>261</v>
      </c>
      <c r="X387" s="152" t="s">
        <v>262</v>
      </c>
      <c r="Y387" s="152" t="s">
        <v>264</v>
      </c>
      <c r="Z387" s="15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287</v>
      </c>
      <c r="E388" s="11" t="s">
        <v>287</v>
      </c>
      <c r="F388" s="11" t="s">
        <v>287</v>
      </c>
      <c r="G388" s="11" t="s">
        <v>287</v>
      </c>
      <c r="H388" s="11" t="s">
        <v>287</v>
      </c>
      <c r="I388" s="11" t="s">
        <v>288</v>
      </c>
      <c r="J388" s="11" t="s">
        <v>288</v>
      </c>
      <c r="K388" s="11" t="s">
        <v>288</v>
      </c>
      <c r="L388" s="11" t="s">
        <v>287</v>
      </c>
      <c r="M388" s="11" t="s">
        <v>287</v>
      </c>
      <c r="N388" s="11" t="s">
        <v>288</v>
      </c>
      <c r="O388" s="11" t="s">
        <v>288</v>
      </c>
      <c r="P388" s="11" t="s">
        <v>288</v>
      </c>
      <c r="Q388" s="11" t="s">
        <v>288</v>
      </c>
      <c r="R388" s="11" t="s">
        <v>288</v>
      </c>
      <c r="S388" s="11" t="s">
        <v>288</v>
      </c>
      <c r="T388" s="11" t="s">
        <v>287</v>
      </c>
      <c r="U388" s="11" t="s">
        <v>287</v>
      </c>
      <c r="V388" s="11" t="s">
        <v>287</v>
      </c>
      <c r="W388" s="11" t="s">
        <v>288</v>
      </c>
      <c r="X388" s="11" t="s">
        <v>114</v>
      </c>
      <c r="Y388" s="11" t="s">
        <v>287</v>
      </c>
      <c r="Z388" s="15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15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154">
        <v>5.3</v>
      </c>
      <c r="E390" s="22">
        <v>6.38</v>
      </c>
      <c r="F390" s="22">
        <v>6.1</v>
      </c>
      <c r="G390" s="22">
        <v>6.17</v>
      </c>
      <c r="H390" s="22">
        <v>6.4368057272341854</v>
      </c>
      <c r="I390" s="22">
        <v>6.3</v>
      </c>
      <c r="J390" s="22">
        <v>6.24</v>
      </c>
      <c r="K390" s="22">
        <v>6.16</v>
      </c>
      <c r="L390" s="22">
        <v>6</v>
      </c>
      <c r="M390" s="22">
        <v>6.19</v>
      </c>
      <c r="N390" s="22">
        <v>6.6</v>
      </c>
      <c r="O390" s="22">
        <v>6.3</v>
      </c>
      <c r="P390" s="22">
        <v>5.8</v>
      </c>
      <c r="Q390" s="22">
        <v>6</v>
      </c>
      <c r="R390" s="22">
        <v>6.3</v>
      </c>
      <c r="S390" s="22">
        <v>6.01</v>
      </c>
      <c r="T390" s="154">
        <v>7.7100000000000009</v>
      </c>
      <c r="U390" s="22">
        <v>6.5</v>
      </c>
      <c r="V390" s="22">
        <v>6.7</v>
      </c>
      <c r="W390" s="154">
        <v>9</v>
      </c>
      <c r="X390" s="22">
        <v>6.5783921539634989</v>
      </c>
      <c r="Y390" s="22">
        <v>6.11</v>
      </c>
      <c r="Z390" s="15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55">
        <v>4.4000000000000004</v>
      </c>
      <c r="E391" s="11">
        <v>6.26</v>
      </c>
      <c r="F391" s="11">
        <v>6</v>
      </c>
      <c r="G391" s="11">
        <v>6.3</v>
      </c>
      <c r="H391" s="11">
        <v>6.3123119041974221</v>
      </c>
      <c r="I391" s="11">
        <v>6.6</v>
      </c>
      <c r="J391" s="11">
        <v>6.35</v>
      </c>
      <c r="K391" s="11">
        <v>5.95</v>
      </c>
      <c r="L391" s="11">
        <v>6</v>
      </c>
      <c r="M391" s="11">
        <v>6.16</v>
      </c>
      <c r="N391" s="11">
        <v>6.5</v>
      </c>
      <c r="O391" s="11">
        <v>6.3</v>
      </c>
      <c r="P391" s="11">
        <v>5.9</v>
      </c>
      <c r="Q391" s="11">
        <v>6.1</v>
      </c>
      <c r="R391" s="11">
        <v>6.5</v>
      </c>
      <c r="S391" s="11">
        <v>6</v>
      </c>
      <c r="T391" s="155">
        <v>7.75</v>
      </c>
      <c r="U391" s="11">
        <v>6.3</v>
      </c>
      <c r="V391" s="11">
        <v>6.6</v>
      </c>
      <c r="W391" s="155">
        <v>11</v>
      </c>
      <c r="X391" s="11">
        <v>6.3017217445703571</v>
      </c>
      <c r="Y391" s="11">
        <v>6.1</v>
      </c>
      <c r="Z391" s="15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23</v>
      </c>
    </row>
    <row r="392" spans="1:65">
      <c r="A392" s="30"/>
      <c r="B392" s="19">
        <v>1</v>
      </c>
      <c r="C392" s="9">
        <v>3</v>
      </c>
      <c r="D392" s="155">
        <v>5.0999999999999996</v>
      </c>
      <c r="E392" s="11">
        <v>5.93</v>
      </c>
      <c r="F392" s="11">
        <v>6.3</v>
      </c>
      <c r="G392" s="11">
        <v>6.11</v>
      </c>
      <c r="H392" s="11">
        <v>6.4377838886334082</v>
      </c>
      <c r="I392" s="11">
        <v>6.6</v>
      </c>
      <c r="J392" s="11">
        <v>6.62</v>
      </c>
      <c r="K392" s="11">
        <v>5.81</v>
      </c>
      <c r="L392" s="11">
        <v>6</v>
      </c>
      <c r="M392" s="11">
        <v>6.14</v>
      </c>
      <c r="N392" s="11">
        <v>6.4</v>
      </c>
      <c r="O392" s="11">
        <v>6.3</v>
      </c>
      <c r="P392" s="11">
        <v>6.1</v>
      </c>
      <c r="Q392" s="11">
        <v>6</v>
      </c>
      <c r="R392" s="11">
        <v>6.5</v>
      </c>
      <c r="S392" s="11">
        <v>5.8</v>
      </c>
      <c r="T392" s="155">
        <v>7.6</v>
      </c>
      <c r="U392" s="11">
        <v>6.3</v>
      </c>
      <c r="V392" s="11">
        <v>6.4</v>
      </c>
      <c r="W392" s="155">
        <v>9</v>
      </c>
      <c r="X392" s="11">
        <v>6.1707514212013139</v>
      </c>
      <c r="Y392" s="11">
        <v>6.23</v>
      </c>
      <c r="Z392" s="15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55">
        <v>4.9000000000000004</v>
      </c>
      <c r="E393" s="11">
        <v>6.44</v>
      </c>
      <c r="F393" s="11">
        <v>6</v>
      </c>
      <c r="G393" s="11">
        <v>6.25</v>
      </c>
      <c r="H393" s="11">
        <v>6.4283570924380928</v>
      </c>
      <c r="I393" s="11">
        <v>6.5</v>
      </c>
      <c r="J393" s="11">
        <v>6.61</v>
      </c>
      <c r="K393" s="11">
        <v>6.06</v>
      </c>
      <c r="L393" s="11">
        <v>6.1</v>
      </c>
      <c r="M393" s="11">
        <v>6.33</v>
      </c>
      <c r="N393" s="11">
        <v>6.2</v>
      </c>
      <c r="O393" s="11">
        <v>6.2</v>
      </c>
      <c r="P393" s="11">
        <v>6.2</v>
      </c>
      <c r="Q393" s="11">
        <v>6.2</v>
      </c>
      <c r="R393" s="11">
        <v>6.6</v>
      </c>
      <c r="S393" s="11">
        <v>5.78</v>
      </c>
      <c r="T393" s="155">
        <v>7.6900000000000013</v>
      </c>
      <c r="U393" s="11">
        <v>6.4</v>
      </c>
      <c r="V393" s="11">
        <v>6.7</v>
      </c>
      <c r="W393" s="155">
        <v>10</v>
      </c>
      <c r="X393" s="11">
        <v>6.1785908080128564</v>
      </c>
      <c r="Y393" s="11">
        <v>6.67</v>
      </c>
      <c r="Z393" s="15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6.2656937434260556</v>
      </c>
    </row>
    <row r="394" spans="1:65">
      <c r="A394" s="30"/>
      <c r="B394" s="19">
        <v>1</v>
      </c>
      <c r="C394" s="9">
        <v>5</v>
      </c>
      <c r="D394" s="155">
        <v>4.8</v>
      </c>
      <c r="E394" s="11">
        <v>5.97</v>
      </c>
      <c r="F394" s="11">
        <v>6.2</v>
      </c>
      <c r="G394" s="11">
        <v>6.17</v>
      </c>
      <c r="H394" s="149">
        <v>6.6265487015166169</v>
      </c>
      <c r="I394" s="11">
        <v>6.3</v>
      </c>
      <c r="J394" s="11">
        <v>6.5</v>
      </c>
      <c r="K394" s="11">
        <v>5.89</v>
      </c>
      <c r="L394" s="11">
        <v>6.2</v>
      </c>
      <c r="M394" s="11">
        <v>6.11</v>
      </c>
      <c r="N394" s="11">
        <v>6.8</v>
      </c>
      <c r="O394" s="11">
        <v>6.3</v>
      </c>
      <c r="P394" s="11">
        <v>6.3</v>
      </c>
      <c r="Q394" s="11">
        <v>6</v>
      </c>
      <c r="R394" s="11">
        <v>6.6</v>
      </c>
      <c r="S394" s="11">
        <v>5.82</v>
      </c>
      <c r="T394" s="155">
        <v>7.78</v>
      </c>
      <c r="U394" s="11">
        <v>6.7</v>
      </c>
      <c r="V394" s="11">
        <v>6.5</v>
      </c>
      <c r="W394" s="155">
        <v>10</v>
      </c>
      <c r="X394" s="11">
        <v>6.233817608663788</v>
      </c>
      <c r="Y394" s="11">
        <v>6.19</v>
      </c>
      <c r="Z394" s="15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32</v>
      </c>
    </row>
    <row r="395" spans="1:65">
      <c r="A395" s="30"/>
      <c r="B395" s="19">
        <v>1</v>
      </c>
      <c r="C395" s="9">
        <v>6</v>
      </c>
      <c r="D395" s="155">
        <v>5.0999999999999996</v>
      </c>
      <c r="E395" s="11">
        <v>6.44</v>
      </c>
      <c r="F395" s="11">
        <v>6.1</v>
      </c>
      <c r="G395" s="11">
        <v>6.27</v>
      </c>
      <c r="H395" s="11">
        <v>6.4301321550512949</v>
      </c>
      <c r="I395" s="11">
        <v>6.5</v>
      </c>
      <c r="J395" s="11">
        <v>6.6</v>
      </c>
      <c r="K395" s="11">
        <v>6.15</v>
      </c>
      <c r="L395" s="11">
        <v>5.9</v>
      </c>
      <c r="M395" s="11">
        <v>6.06</v>
      </c>
      <c r="N395" s="11">
        <v>6.1</v>
      </c>
      <c r="O395" s="11">
        <v>6.2</v>
      </c>
      <c r="P395" s="11">
        <v>6.3</v>
      </c>
      <c r="Q395" s="11">
        <v>6</v>
      </c>
      <c r="R395" s="11">
        <v>6.5</v>
      </c>
      <c r="S395" s="11">
        <v>5.83</v>
      </c>
      <c r="T395" s="155">
        <v>7.6</v>
      </c>
      <c r="U395" s="11">
        <v>6.5</v>
      </c>
      <c r="V395" s="11">
        <v>6.6</v>
      </c>
      <c r="W395" s="155">
        <v>10</v>
      </c>
      <c r="X395" s="11">
        <v>6.5813440930932003</v>
      </c>
      <c r="Y395" s="11">
        <v>6.63</v>
      </c>
      <c r="Z395" s="15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272</v>
      </c>
      <c r="C396" s="12"/>
      <c r="D396" s="23">
        <v>4.9333333333333336</v>
      </c>
      <c r="E396" s="23">
        <v>6.2366666666666672</v>
      </c>
      <c r="F396" s="23">
        <v>6.1166666666666663</v>
      </c>
      <c r="G396" s="23">
        <v>6.211666666666666</v>
      </c>
      <c r="H396" s="23">
        <v>6.4453232448451701</v>
      </c>
      <c r="I396" s="23">
        <v>6.4666666666666659</v>
      </c>
      <c r="J396" s="23">
        <v>6.4866666666666672</v>
      </c>
      <c r="K396" s="23">
        <v>6.003333333333333</v>
      </c>
      <c r="L396" s="23">
        <v>6.0333333333333341</v>
      </c>
      <c r="M396" s="23">
        <v>6.165</v>
      </c>
      <c r="N396" s="23">
        <v>6.4333333333333336</v>
      </c>
      <c r="O396" s="23">
        <v>6.2666666666666666</v>
      </c>
      <c r="P396" s="23">
        <v>6.0999999999999988</v>
      </c>
      <c r="Q396" s="23">
        <v>6.05</v>
      </c>
      <c r="R396" s="23">
        <v>6.5</v>
      </c>
      <c r="S396" s="23">
        <v>5.873333333333334</v>
      </c>
      <c r="T396" s="23">
        <v>7.6883333333333335</v>
      </c>
      <c r="U396" s="23">
        <v>6.45</v>
      </c>
      <c r="V396" s="23">
        <v>6.5833333333333348</v>
      </c>
      <c r="W396" s="23">
        <v>9.8333333333333339</v>
      </c>
      <c r="X396" s="23">
        <v>6.3407696382508361</v>
      </c>
      <c r="Y396" s="23">
        <v>6.3216666666666663</v>
      </c>
      <c r="Z396" s="15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273</v>
      </c>
      <c r="C397" s="29"/>
      <c r="D397" s="11">
        <v>5</v>
      </c>
      <c r="E397" s="11">
        <v>6.32</v>
      </c>
      <c r="F397" s="11">
        <v>6.1</v>
      </c>
      <c r="G397" s="11">
        <v>6.21</v>
      </c>
      <c r="H397" s="11">
        <v>6.4334689411427401</v>
      </c>
      <c r="I397" s="11">
        <v>6.5</v>
      </c>
      <c r="J397" s="11">
        <v>6.55</v>
      </c>
      <c r="K397" s="11">
        <v>6.0049999999999999</v>
      </c>
      <c r="L397" s="11">
        <v>6</v>
      </c>
      <c r="M397" s="11">
        <v>6.15</v>
      </c>
      <c r="N397" s="11">
        <v>6.45</v>
      </c>
      <c r="O397" s="11">
        <v>6.3</v>
      </c>
      <c r="P397" s="11">
        <v>6.15</v>
      </c>
      <c r="Q397" s="11">
        <v>6</v>
      </c>
      <c r="R397" s="11">
        <v>6.5</v>
      </c>
      <c r="S397" s="11">
        <v>5.8250000000000002</v>
      </c>
      <c r="T397" s="11">
        <v>7.7000000000000011</v>
      </c>
      <c r="U397" s="11">
        <v>6.45</v>
      </c>
      <c r="V397" s="11">
        <v>6.6</v>
      </c>
      <c r="W397" s="11">
        <v>10</v>
      </c>
      <c r="X397" s="11">
        <v>6.267769676617073</v>
      </c>
      <c r="Y397" s="11">
        <v>6.2100000000000009</v>
      </c>
      <c r="Z397" s="15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274</v>
      </c>
      <c r="C398" s="29"/>
      <c r="D398" s="24">
        <v>0.31411250638372634</v>
      </c>
      <c r="E398" s="24">
        <v>0.23191952627294404</v>
      </c>
      <c r="F398" s="24">
        <v>0.1169045194450012</v>
      </c>
      <c r="G398" s="24">
        <v>7.277820186475234E-2</v>
      </c>
      <c r="H398" s="24">
        <v>0.10117578012711613</v>
      </c>
      <c r="I398" s="24">
        <v>0.13662601021279461</v>
      </c>
      <c r="J398" s="24">
        <v>0.15845083359410475</v>
      </c>
      <c r="K398" s="24">
        <v>0.14306175822583311</v>
      </c>
      <c r="L398" s="24">
        <v>0.10327955589886437</v>
      </c>
      <c r="M398" s="24">
        <v>9.22496612459906E-2</v>
      </c>
      <c r="N398" s="24">
        <v>0.2581988897471611</v>
      </c>
      <c r="O398" s="24">
        <v>5.1639777949432045E-2</v>
      </c>
      <c r="P398" s="24">
        <v>0.20976176963403023</v>
      </c>
      <c r="Q398" s="24">
        <v>8.3666002653407581E-2</v>
      </c>
      <c r="R398" s="24">
        <v>0.10954451150103316</v>
      </c>
      <c r="S398" s="24">
        <v>0.10347302385968357</v>
      </c>
      <c r="T398" s="24">
        <v>7.5210814825174638E-2</v>
      </c>
      <c r="U398" s="24">
        <v>0.15165750888103113</v>
      </c>
      <c r="V398" s="24">
        <v>0.11690451944500115</v>
      </c>
      <c r="W398" s="24">
        <v>0.75277265270908111</v>
      </c>
      <c r="X398" s="24">
        <v>0.19105610172723828</v>
      </c>
      <c r="Y398" s="24">
        <v>0.25926177247459103</v>
      </c>
      <c r="Z398" s="210"/>
      <c r="AA398" s="211"/>
      <c r="AB398" s="211"/>
      <c r="AC398" s="211"/>
      <c r="AD398" s="211"/>
      <c r="AE398" s="211"/>
      <c r="AF398" s="211"/>
      <c r="AG398" s="211"/>
      <c r="AH398" s="211"/>
      <c r="AI398" s="211"/>
      <c r="AJ398" s="211"/>
      <c r="AK398" s="211"/>
      <c r="AL398" s="211"/>
      <c r="AM398" s="211"/>
      <c r="AN398" s="211"/>
      <c r="AO398" s="211"/>
      <c r="AP398" s="211"/>
      <c r="AQ398" s="211"/>
      <c r="AR398" s="211"/>
      <c r="AS398" s="211"/>
      <c r="AT398" s="211"/>
      <c r="AU398" s="211"/>
      <c r="AV398" s="211"/>
      <c r="AW398" s="211"/>
      <c r="AX398" s="211"/>
      <c r="AY398" s="211"/>
      <c r="AZ398" s="211"/>
      <c r="BA398" s="211"/>
      <c r="BB398" s="211"/>
      <c r="BC398" s="211"/>
      <c r="BD398" s="211"/>
      <c r="BE398" s="211"/>
      <c r="BF398" s="211"/>
      <c r="BG398" s="211"/>
      <c r="BH398" s="211"/>
      <c r="BI398" s="211"/>
      <c r="BJ398" s="211"/>
      <c r="BK398" s="211"/>
      <c r="BL398" s="211"/>
      <c r="BM398" s="56"/>
    </row>
    <row r="399" spans="1:65">
      <c r="A399" s="30"/>
      <c r="B399" s="3" t="s">
        <v>86</v>
      </c>
      <c r="C399" s="29"/>
      <c r="D399" s="13">
        <v>6.367145399670128E-2</v>
      </c>
      <c r="E399" s="13">
        <v>3.7186455308328814E-2</v>
      </c>
      <c r="F399" s="13">
        <v>1.9112455495095566E-2</v>
      </c>
      <c r="G399" s="13">
        <v>1.1716372717695576E-2</v>
      </c>
      <c r="H399" s="13">
        <v>1.5697549414303517E-2</v>
      </c>
      <c r="I399" s="13">
        <v>2.1127733538061026E-2</v>
      </c>
      <c r="J399" s="13">
        <v>2.4427158313582435E-2</v>
      </c>
      <c r="K399" s="13">
        <v>2.3830387266935E-2</v>
      </c>
      <c r="L399" s="13">
        <v>1.7118158436275861E-2</v>
      </c>
      <c r="M399" s="13">
        <v>1.4963448701701638E-2</v>
      </c>
      <c r="N399" s="13">
        <v>4.0134542447745246E-2</v>
      </c>
      <c r="O399" s="13">
        <v>8.2403900983136248E-3</v>
      </c>
      <c r="P399" s="13">
        <v>3.438717534984103E-2</v>
      </c>
      <c r="Q399" s="13">
        <v>1.3829091347670675E-2</v>
      </c>
      <c r="R399" s="13">
        <v>1.6853001769389718E-2</v>
      </c>
      <c r="S399" s="13">
        <v>1.7617427444895046E-2</v>
      </c>
      <c r="T399" s="13">
        <v>9.7824601983751962E-3</v>
      </c>
      <c r="U399" s="13">
        <v>2.351279207457847E-2</v>
      </c>
      <c r="V399" s="13">
        <v>1.775764852329131E-2</v>
      </c>
      <c r="W399" s="13">
        <v>7.6553151122957394E-2</v>
      </c>
      <c r="X399" s="13">
        <v>3.0131374048772884E-2</v>
      </c>
      <c r="Y399" s="13">
        <v>4.1011617053718592E-2</v>
      </c>
      <c r="Z399" s="15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275</v>
      </c>
      <c r="C400" s="29"/>
      <c r="D400" s="13">
        <v>-0.21264371746394883</v>
      </c>
      <c r="E400" s="13">
        <v>-4.6326995777352664E-3</v>
      </c>
      <c r="F400" s="13">
        <v>-2.3784609152936675E-2</v>
      </c>
      <c r="G400" s="13">
        <v>-8.6226807392356664E-3</v>
      </c>
      <c r="H400" s="13">
        <v>2.8668733068478058E-2</v>
      </c>
      <c r="I400" s="13">
        <v>3.2075127108066814E-2</v>
      </c>
      <c r="J400" s="13">
        <v>3.5267112037267401E-2</v>
      </c>
      <c r="K400" s="13">
        <v>-4.1872523751737778E-2</v>
      </c>
      <c r="L400" s="13">
        <v>-3.7084546357937342E-2</v>
      </c>
      <c r="M400" s="13">
        <v>-1.6070645574036035E-2</v>
      </c>
      <c r="N400" s="13">
        <v>2.6755152226066725E-2</v>
      </c>
      <c r="O400" s="13">
        <v>1.5527781606494706E-4</v>
      </c>
      <c r="P400" s="13">
        <v>-2.6444596593936942E-2</v>
      </c>
      <c r="Q400" s="13">
        <v>-3.4424558916937298E-2</v>
      </c>
      <c r="R400" s="13">
        <v>3.7395101990067348E-2</v>
      </c>
      <c r="S400" s="13">
        <v>-6.2620425791539036E-2</v>
      </c>
      <c r="T400" s="13">
        <v>0.22705220653337976</v>
      </c>
      <c r="U400" s="13">
        <v>2.9415139667066992E-2</v>
      </c>
      <c r="V400" s="13">
        <v>5.0695039195068459E-2</v>
      </c>
      <c r="W400" s="13">
        <v>0.56939259019010202</v>
      </c>
      <c r="X400" s="13">
        <v>1.1982056241345962E-2</v>
      </c>
      <c r="Y400" s="13">
        <v>8.9332363713654495E-3</v>
      </c>
      <c r="Z400" s="15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276</v>
      </c>
      <c r="C401" s="47"/>
      <c r="D401" s="45">
        <v>4.9000000000000004</v>
      </c>
      <c r="E401" s="45">
        <v>0.11</v>
      </c>
      <c r="F401" s="45">
        <v>0.55000000000000004</v>
      </c>
      <c r="G401" s="45">
        <v>0.2</v>
      </c>
      <c r="H401" s="45">
        <v>0.66</v>
      </c>
      <c r="I401" s="45">
        <v>0.74</v>
      </c>
      <c r="J401" s="45">
        <v>0.81</v>
      </c>
      <c r="K401" s="45">
        <v>0.97</v>
      </c>
      <c r="L401" s="45">
        <v>0.86</v>
      </c>
      <c r="M401" s="45">
        <v>0.37</v>
      </c>
      <c r="N401" s="45">
        <v>0.61</v>
      </c>
      <c r="O401" s="45">
        <v>0</v>
      </c>
      <c r="P401" s="45">
        <v>0.61</v>
      </c>
      <c r="Q401" s="45">
        <v>0.8</v>
      </c>
      <c r="R401" s="45">
        <v>0.86</v>
      </c>
      <c r="S401" s="45">
        <v>1.45</v>
      </c>
      <c r="T401" s="45">
        <v>5.23</v>
      </c>
      <c r="U401" s="45">
        <v>0.67</v>
      </c>
      <c r="V401" s="45">
        <v>1.1599999999999999</v>
      </c>
      <c r="W401" s="45" t="s">
        <v>277</v>
      </c>
      <c r="X401" s="45">
        <v>0.27</v>
      </c>
      <c r="Y401" s="45">
        <v>0.2</v>
      </c>
      <c r="Z401" s="15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 t="s">
        <v>292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5"/>
    </row>
    <row r="403" spans="1:65">
      <c r="BM403" s="55"/>
    </row>
    <row r="404" spans="1:65" ht="15">
      <c r="B404" s="8" t="s">
        <v>491</v>
      </c>
      <c r="BM404" s="28" t="s">
        <v>286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234</v>
      </c>
      <c r="E405" s="17" t="s">
        <v>234</v>
      </c>
      <c r="F405" s="17" t="s">
        <v>234</v>
      </c>
      <c r="G405" s="15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235</v>
      </c>
      <c r="C406" s="9" t="s">
        <v>235</v>
      </c>
      <c r="D406" s="151" t="s">
        <v>242</v>
      </c>
      <c r="E406" s="152" t="s">
        <v>254</v>
      </c>
      <c r="F406" s="152" t="s">
        <v>258</v>
      </c>
      <c r="G406" s="15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287</v>
      </c>
      <c r="E407" s="11" t="s">
        <v>288</v>
      </c>
      <c r="F407" s="11" t="s">
        <v>288</v>
      </c>
      <c r="G407" s="15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26"/>
      <c r="F408" s="26"/>
      <c r="G408" s="15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154" t="s">
        <v>101</v>
      </c>
      <c r="E409" s="22">
        <v>0.12</v>
      </c>
      <c r="F409" s="154" t="s">
        <v>102</v>
      </c>
      <c r="G409" s="15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55" t="s">
        <v>101</v>
      </c>
      <c r="E410" s="11">
        <v>0.13</v>
      </c>
      <c r="F410" s="155" t="s">
        <v>102</v>
      </c>
      <c r="G410" s="15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>
        <v>1</v>
      </c>
      <c r="C411" s="9">
        <v>3</v>
      </c>
      <c r="D411" s="155" t="s">
        <v>101</v>
      </c>
      <c r="E411" s="11">
        <v>0.12</v>
      </c>
      <c r="F411" s="155" t="s">
        <v>102</v>
      </c>
      <c r="G411" s="15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55" t="s">
        <v>101</v>
      </c>
      <c r="E412" s="11">
        <v>0.11</v>
      </c>
      <c r="F412" s="155" t="s">
        <v>102</v>
      </c>
      <c r="G412" s="15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0.12</v>
      </c>
    </row>
    <row r="413" spans="1:65">
      <c r="A413" s="30"/>
      <c r="B413" s="19">
        <v>1</v>
      </c>
      <c r="C413" s="9">
        <v>5</v>
      </c>
      <c r="D413" s="155" t="s">
        <v>101</v>
      </c>
      <c r="E413" s="11">
        <v>0.12</v>
      </c>
      <c r="F413" s="155" t="s">
        <v>102</v>
      </c>
      <c r="G413" s="15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9</v>
      </c>
    </row>
    <row r="414" spans="1:65">
      <c r="A414" s="30"/>
      <c r="B414" s="19">
        <v>1</v>
      </c>
      <c r="C414" s="9">
        <v>6</v>
      </c>
      <c r="D414" s="155" t="s">
        <v>101</v>
      </c>
      <c r="E414" s="11">
        <v>0.12</v>
      </c>
      <c r="F414" s="155" t="s">
        <v>102</v>
      </c>
      <c r="G414" s="15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20" t="s">
        <v>272</v>
      </c>
      <c r="C415" s="12"/>
      <c r="D415" s="23" t="s">
        <v>720</v>
      </c>
      <c r="E415" s="23">
        <v>0.12</v>
      </c>
      <c r="F415" s="23" t="s">
        <v>720</v>
      </c>
      <c r="G415" s="15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273</v>
      </c>
      <c r="C416" s="29"/>
      <c r="D416" s="11" t="s">
        <v>720</v>
      </c>
      <c r="E416" s="11">
        <v>0.12</v>
      </c>
      <c r="F416" s="11" t="s">
        <v>720</v>
      </c>
      <c r="G416" s="15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274</v>
      </c>
      <c r="C417" s="29"/>
      <c r="D417" s="24" t="s">
        <v>720</v>
      </c>
      <c r="E417" s="24">
        <v>6.3245553203367597E-3</v>
      </c>
      <c r="F417" s="24" t="s">
        <v>720</v>
      </c>
      <c r="G417" s="15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86</v>
      </c>
      <c r="C418" s="29"/>
      <c r="D418" s="13" t="s">
        <v>720</v>
      </c>
      <c r="E418" s="13">
        <v>5.2704627669473002E-2</v>
      </c>
      <c r="F418" s="13" t="s">
        <v>720</v>
      </c>
      <c r="G418" s="15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275</v>
      </c>
      <c r="C419" s="29"/>
      <c r="D419" s="13" t="s">
        <v>720</v>
      </c>
      <c r="E419" s="13">
        <v>0</v>
      </c>
      <c r="F419" s="13" t="s">
        <v>720</v>
      </c>
      <c r="G419" s="15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276</v>
      </c>
      <c r="C420" s="47"/>
      <c r="D420" s="45">
        <v>0</v>
      </c>
      <c r="E420" s="45">
        <v>0.67</v>
      </c>
      <c r="F420" s="45">
        <v>0.89</v>
      </c>
      <c r="G420" s="15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F421" s="20"/>
      <c r="BM421" s="55"/>
    </row>
    <row r="422" spans="1:65" ht="15">
      <c r="B422" s="8" t="s">
        <v>492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234</v>
      </c>
      <c r="E423" s="17" t="s">
        <v>234</v>
      </c>
      <c r="F423" s="17" t="s">
        <v>234</v>
      </c>
      <c r="G423" s="17" t="s">
        <v>234</v>
      </c>
      <c r="H423" s="17" t="s">
        <v>234</v>
      </c>
      <c r="I423" s="17" t="s">
        <v>234</v>
      </c>
      <c r="J423" s="17" t="s">
        <v>234</v>
      </c>
      <c r="K423" s="17" t="s">
        <v>234</v>
      </c>
      <c r="L423" s="17" t="s">
        <v>234</v>
      </c>
      <c r="M423" s="17" t="s">
        <v>234</v>
      </c>
      <c r="N423" s="17" t="s">
        <v>234</v>
      </c>
      <c r="O423" s="15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235</v>
      </c>
      <c r="C424" s="9" t="s">
        <v>235</v>
      </c>
      <c r="D424" s="151" t="s">
        <v>239</v>
      </c>
      <c r="E424" s="152" t="s">
        <v>241</v>
      </c>
      <c r="F424" s="152" t="s">
        <v>242</v>
      </c>
      <c r="G424" s="152" t="s">
        <v>243</v>
      </c>
      <c r="H424" s="152" t="s">
        <v>245</v>
      </c>
      <c r="I424" s="152" t="s">
        <v>248</v>
      </c>
      <c r="J424" s="152" t="s">
        <v>255</v>
      </c>
      <c r="K424" s="152" t="s">
        <v>258</v>
      </c>
      <c r="L424" s="152" t="s">
        <v>259</v>
      </c>
      <c r="M424" s="152" t="s">
        <v>261</v>
      </c>
      <c r="N424" s="152" t="s">
        <v>264</v>
      </c>
      <c r="O424" s="15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287</v>
      </c>
      <c r="E425" s="11" t="s">
        <v>287</v>
      </c>
      <c r="F425" s="11" t="s">
        <v>287</v>
      </c>
      <c r="G425" s="11" t="s">
        <v>288</v>
      </c>
      <c r="H425" s="11" t="s">
        <v>287</v>
      </c>
      <c r="I425" s="11" t="s">
        <v>287</v>
      </c>
      <c r="J425" s="11" t="s">
        <v>287</v>
      </c>
      <c r="K425" s="11" t="s">
        <v>287</v>
      </c>
      <c r="L425" s="11" t="s">
        <v>287</v>
      </c>
      <c r="M425" s="11" t="s">
        <v>288</v>
      </c>
      <c r="N425" s="11" t="s">
        <v>287</v>
      </c>
      <c r="O425" s="15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15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154">
        <v>0.6</v>
      </c>
      <c r="E427" s="22">
        <v>0.45</v>
      </c>
      <c r="F427" s="22">
        <v>0.43656577717087414</v>
      </c>
      <c r="G427" s="154">
        <v>0.5</v>
      </c>
      <c r="H427" s="22">
        <v>0.45050000000000001</v>
      </c>
      <c r="I427" s="22">
        <v>0.46</v>
      </c>
      <c r="J427" s="22">
        <v>0.48</v>
      </c>
      <c r="K427" s="22">
        <v>0.49</v>
      </c>
      <c r="L427" s="148">
        <v>0.36309999999999998</v>
      </c>
      <c r="M427" s="154" t="s">
        <v>101</v>
      </c>
      <c r="N427" s="22">
        <v>0.39</v>
      </c>
      <c r="O427" s="15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55">
        <v>0.5</v>
      </c>
      <c r="E428" s="11">
        <v>0.46</v>
      </c>
      <c r="F428" s="11">
        <v>0.438424948106857</v>
      </c>
      <c r="G428" s="155">
        <v>0.5</v>
      </c>
      <c r="H428" s="11">
        <v>0.47120000000000001</v>
      </c>
      <c r="I428" s="11">
        <v>0.47</v>
      </c>
      <c r="J428" s="11">
        <v>0.47</v>
      </c>
      <c r="K428" s="11">
        <v>0.51</v>
      </c>
      <c r="L428" s="155">
        <v>0.39410000000000001</v>
      </c>
      <c r="M428" s="155" t="s">
        <v>101</v>
      </c>
      <c r="N428" s="11">
        <v>0.39</v>
      </c>
      <c r="O428" s="15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24</v>
      </c>
    </row>
    <row r="429" spans="1:65">
      <c r="A429" s="30"/>
      <c r="B429" s="19">
        <v>1</v>
      </c>
      <c r="C429" s="9">
        <v>3</v>
      </c>
      <c r="D429" s="155">
        <v>0.5</v>
      </c>
      <c r="E429" s="11">
        <v>0.45</v>
      </c>
      <c r="F429" s="11">
        <v>0.43983296243790071</v>
      </c>
      <c r="G429" s="155">
        <v>0.5</v>
      </c>
      <c r="H429" s="11">
        <v>0.45300000000000001</v>
      </c>
      <c r="I429" s="11">
        <v>0.46</v>
      </c>
      <c r="J429" s="11">
        <v>0.47</v>
      </c>
      <c r="K429" s="11">
        <v>0.49</v>
      </c>
      <c r="L429" s="155">
        <v>0.38679999999999998</v>
      </c>
      <c r="M429" s="155" t="s">
        <v>101</v>
      </c>
      <c r="N429" s="11">
        <v>0.41</v>
      </c>
      <c r="O429" s="15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55">
        <v>0.6</v>
      </c>
      <c r="E430" s="11">
        <v>0.45</v>
      </c>
      <c r="F430" s="11">
        <v>0.43205376433009091</v>
      </c>
      <c r="G430" s="155">
        <v>0.5</v>
      </c>
      <c r="H430" s="11">
        <v>0.47539999999999999</v>
      </c>
      <c r="I430" s="11">
        <v>0.48</v>
      </c>
      <c r="J430" s="11">
        <v>0.47</v>
      </c>
      <c r="K430" s="11">
        <v>0.5</v>
      </c>
      <c r="L430" s="155">
        <v>0.38419999999999999</v>
      </c>
      <c r="M430" s="155" t="s">
        <v>101</v>
      </c>
      <c r="N430" s="11">
        <v>0.42</v>
      </c>
      <c r="O430" s="15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0.45735575413425666</v>
      </c>
    </row>
    <row r="431" spans="1:65">
      <c r="A431" s="30"/>
      <c r="B431" s="19">
        <v>1</v>
      </c>
      <c r="C431" s="9">
        <v>5</v>
      </c>
      <c r="D431" s="155">
        <v>0.5</v>
      </c>
      <c r="E431" s="11">
        <v>0.45</v>
      </c>
      <c r="F431" s="11">
        <v>0.44385651439187379</v>
      </c>
      <c r="G431" s="155">
        <v>0.5</v>
      </c>
      <c r="H431" s="11">
        <v>0.50560000000000005</v>
      </c>
      <c r="I431" s="11">
        <v>0.47</v>
      </c>
      <c r="J431" s="11">
        <v>0.5</v>
      </c>
      <c r="K431" s="11">
        <v>0.49</v>
      </c>
      <c r="L431" s="155">
        <v>0.38369999999999999</v>
      </c>
      <c r="M431" s="155" t="s">
        <v>101</v>
      </c>
      <c r="N431" s="11">
        <v>0.38</v>
      </c>
      <c r="O431" s="15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33</v>
      </c>
    </row>
    <row r="432" spans="1:65">
      <c r="A432" s="30"/>
      <c r="B432" s="19">
        <v>1</v>
      </c>
      <c r="C432" s="9">
        <v>6</v>
      </c>
      <c r="D432" s="155">
        <v>0.5</v>
      </c>
      <c r="E432" s="11">
        <v>0.46</v>
      </c>
      <c r="F432" s="11">
        <v>0.43740770720118727</v>
      </c>
      <c r="G432" s="155">
        <v>0.5</v>
      </c>
      <c r="H432" s="11">
        <v>0.47510000000000002</v>
      </c>
      <c r="I432" s="11">
        <v>0.46</v>
      </c>
      <c r="J432" s="11">
        <v>0.45</v>
      </c>
      <c r="K432" s="11">
        <v>0.5</v>
      </c>
      <c r="L432" s="155">
        <v>0.38329999999999997</v>
      </c>
      <c r="M432" s="155" t="s">
        <v>101</v>
      </c>
      <c r="N432" s="11">
        <v>0.42</v>
      </c>
      <c r="O432" s="15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272</v>
      </c>
      <c r="C433" s="12"/>
      <c r="D433" s="23">
        <v>0.53333333333333333</v>
      </c>
      <c r="E433" s="23">
        <v>0.45333333333333337</v>
      </c>
      <c r="F433" s="23">
        <v>0.43802361227313064</v>
      </c>
      <c r="G433" s="23">
        <v>0.5</v>
      </c>
      <c r="H433" s="23">
        <v>0.4718</v>
      </c>
      <c r="I433" s="23">
        <v>0.46666666666666662</v>
      </c>
      <c r="J433" s="23">
        <v>0.47333333333333333</v>
      </c>
      <c r="K433" s="23">
        <v>0.49666666666666665</v>
      </c>
      <c r="L433" s="23">
        <v>0.38253333333333334</v>
      </c>
      <c r="M433" s="23" t="s">
        <v>720</v>
      </c>
      <c r="N433" s="23">
        <v>0.40166666666666662</v>
      </c>
      <c r="O433" s="15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273</v>
      </c>
      <c r="C434" s="29"/>
      <c r="D434" s="11">
        <v>0.5</v>
      </c>
      <c r="E434" s="11">
        <v>0.45</v>
      </c>
      <c r="F434" s="11">
        <v>0.43791632765402211</v>
      </c>
      <c r="G434" s="11">
        <v>0.5</v>
      </c>
      <c r="H434" s="11">
        <v>0.47315000000000002</v>
      </c>
      <c r="I434" s="11">
        <v>0.46499999999999997</v>
      </c>
      <c r="J434" s="11">
        <v>0.47</v>
      </c>
      <c r="K434" s="11">
        <v>0.495</v>
      </c>
      <c r="L434" s="11">
        <v>0.38395000000000001</v>
      </c>
      <c r="M434" s="11" t="s">
        <v>720</v>
      </c>
      <c r="N434" s="11">
        <v>0.4</v>
      </c>
      <c r="O434" s="15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274</v>
      </c>
      <c r="C435" s="29"/>
      <c r="D435" s="24">
        <v>5.1639777949432218E-2</v>
      </c>
      <c r="E435" s="24">
        <v>5.1639777949432277E-3</v>
      </c>
      <c r="F435" s="24">
        <v>3.8884771390110344E-3</v>
      </c>
      <c r="G435" s="24">
        <v>0</v>
      </c>
      <c r="H435" s="24">
        <v>1.986846747990394E-2</v>
      </c>
      <c r="I435" s="24">
        <v>8.1649658092772404E-3</v>
      </c>
      <c r="J435" s="24">
        <v>1.6329931618554519E-2</v>
      </c>
      <c r="K435" s="24">
        <v>8.1649658092772682E-3</v>
      </c>
      <c r="L435" s="24">
        <v>1.0338020442360655E-2</v>
      </c>
      <c r="M435" s="24" t="s">
        <v>720</v>
      </c>
      <c r="N435" s="24">
        <v>1.7224014243685068E-2</v>
      </c>
      <c r="O435" s="210"/>
      <c r="P435" s="211"/>
      <c r="Q435" s="211"/>
      <c r="R435" s="211"/>
      <c r="S435" s="211"/>
      <c r="T435" s="211"/>
      <c r="U435" s="211"/>
      <c r="V435" s="211"/>
      <c r="W435" s="211"/>
      <c r="X435" s="211"/>
      <c r="Y435" s="211"/>
      <c r="Z435" s="211"/>
      <c r="AA435" s="211"/>
      <c r="AB435" s="211"/>
      <c r="AC435" s="211"/>
      <c r="AD435" s="211"/>
      <c r="AE435" s="211"/>
      <c r="AF435" s="211"/>
      <c r="AG435" s="211"/>
      <c r="AH435" s="211"/>
      <c r="AI435" s="211"/>
      <c r="AJ435" s="211"/>
      <c r="AK435" s="211"/>
      <c r="AL435" s="211"/>
      <c r="AM435" s="211"/>
      <c r="AN435" s="211"/>
      <c r="AO435" s="211"/>
      <c r="AP435" s="211"/>
      <c r="AQ435" s="211"/>
      <c r="AR435" s="211"/>
      <c r="AS435" s="211"/>
      <c r="AT435" s="211"/>
      <c r="AU435" s="211"/>
      <c r="AV435" s="211"/>
      <c r="AW435" s="211"/>
      <c r="AX435" s="211"/>
      <c r="AY435" s="211"/>
      <c r="AZ435" s="211"/>
      <c r="BA435" s="211"/>
      <c r="BB435" s="211"/>
      <c r="BC435" s="211"/>
      <c r="BD435" s="211"/>
      <c r="BE435" s="211"/>
      <c r="BF435" s="211"/>
      <c r="BG435" s="211"/>
      <c r="BH435" s="211"/>
      <c r="BI435" s="211"/>
      <c r="BJ435" s="211"/>
      <c r="BK435" s="211"/>
      <c r="BL435" s="211"/>
      <c r="BM435" s="56"/>
    </row>
    <row r="436" spans="1:65">
      <c r="A436" s="30"/>
      <c r="B436" s="3" t="s">
        <v>86</v>
      </c>
      <c r="C436" s="29"/>
      <c r="D436" s="13">
        <v>9.6824583655185412E-2</v>
      </c>
      <c r="E436" s="13">
        <v>1.1391127488845354E-2</v>
      </c>
      <c r="F436" s="13">
        <v>8.8773231169701552E-3</v>
      </c>
      <c r="G436" s="13">
        <v>0</v>
      </c>
      <c r="H436" s="13">
        <v>4.2112054853547985E-2</v>
      </c>
      <c r="I436" s="13">
        <v>1.749635530559409E-2</v>
      </c>
      <c r="J436" s="13">
        <v>3.4499855532157432E-2</v>
      </c>
      <c r="K436" s="13">
        <v>1.6439528475054904E-2</v>
      </c>
      <c r="L436" s="13">
        <v>2.7025149291636429E-2</v>
      </c>
      <c r="M436" s="13" t="s">
        <v>720</v>
      </c>
      <c r="N436" s="13">
        <v>4.2881363262286483E-2</v>
      </c>
      <c r="O436" s="15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275</v>
      </c>
      <c r="C437" s="29"/>
      <c r="D437" s="13">
        <v>0.16612358872120692</v>
      </c>
      <c r="E437" s="13">
        <v>-8.7949495869741323E-3</v>
      </c>
      <c r="F437" s="13">
        <v>-4.2269374958932016E-2</v>
      </c>
      <c r="G437" s="13">
        <v>9.3240864426131553E-2</v>
      </c>
      <c r="H437" s="13">
        <v>3.1582079672497709E-2</v>
      </c>
      <c r="I437" s="13">
        <v>2.0358140131055968E-2</v>
      </c>
      <c r="J437" s="13">
        <v>3.493468499007113E-2</v>
      </c>
      <c r="K437" s="13">
        <v>8.5952591996623973E-2</v>
      </c>
      <c r="L437" s="13">
        <v>-0.16359785598971432</v>
      </c>
      <c r="M437" s="13" t="s">
        <v>720</v>
      </c>
      <c r="N437" s="13">
        <v>-0.12176317224434119</v>
      </c>
      <c r="O437" s="15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276</v>
      </c>
      <c r="C438" s="47"/>
      <c r="D438" s="45" t="s">
        <v>277</v>
      </c>
      <c r="E438" s="45">
        <v>0.31</v>
      </c>
      <c r="F438" s="45">
        <v>0.67</v>
      </c>
      <c r="G438" s="45" t="s">
        <v>277</v>
      </c>
      <c r="H438" s="45">
        <v>0.12</v>
      </c>
      <c r="I438" s="45">
        <v>0</v>
      </c>
      <c r="J438" s="45">
        <v>0.16</v>
      </c>
      <c r="K438" s="45">
        <v>0.71</v>
      </c>
      <c r="L438" s="45">
        <v>1.98</v>
      </c>
      <c r="M438" s="45">
        <v>0.78</v>
      </c>
      <c r="N438" s="45">
        <v>1.53</v>
      </c>
      <c r="O438" s="15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 t="s">
        <v>291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BM439" s="55"/>
    </row>
    <row r="440" spans="1:65">
      <c r="BM440" s="55"/>
    </row>
    <row r="441" spans="1:65" ht="15">
      <c r="B441" s="8" t="s">
        <v>493</v>
      </c>
      <c r="BM441" s="28" t="s">
        <v>66</v>
      </c>
    </row>
    <row r="442" spans="1:65" ht="15">
      <c r="A442" s="25" t="s">
        <v>14</v>
      </c>
      <c r="B442" s="18" t="s">
        <v>110</v>
      </c>
      <c r="C442" s="15" t="s">
        <v>111</v>
      </c>
      <c r="D442" s="16" t="s">
        <v>234</v>
      </c>
      <c r="E442" s="17" t="s">
        <v>234</v>
      </c>
      <c r="F442" s="17" t="s">
        <v>234</v>
      </c>
      <c r="G442" s="17" t="s">
        <v>234</v>
      </c>
      <c r="H442" s="17" t="s">
        <v>234</v>
      </c>
      <c r="I442" s="17" t="s">
        <v>234</v>
      </c>
      <c r="J442" s="17" t="s">
        <v>234</v>
      </c>
      <c r="K442" s="17" t="s">
        <v>234</v>
      </c>
      <c r="L442" s="17" t="s">
        <v>234</v>
      </c>
      <c r="M442" s="17" t="s">
        <v>234</v>
      </c>
      <c r="N442" s="17" t="s">
        <v>234</v>
      </c>
      <c r="O442" s="17" t="s">
        <v>234</v>
      </c>
      <c r="P442" s="17" t="s">
        <v>234</v>
      </c>
      <c r="Q442" s="17" t="s">
        <v>234</v>
      </c>
      <c r="R442" s="17" t="s">
        <v>234</v>
      </c>
      <c r="S442" s="17" t="s">
        <v>234</v>
      </c>
      <c r="T442" s="17" t="s">
        <v>234</v>
      </c>
      <c r="U442" s="17" t="s">
        <v>234</v>
      </c>
      <c r="V442" s="17" t="s">
        <v>234</v>
      </c>
      <c r="W442" s="17" t="s">
        <v>234</v>
      </c>
      <c r="X442" s="15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235</v>
      </c>
      <c r="C443" s="9" t="s">
        <v>235</v>
      </c>
      <c r="D443" s="151" t="s">
        <v>237</v>
      </c>
      <c r="E443" s="152" t="s">
        <v>239</v>
      </c>
      <c r="F443" s="152" t="s">
        <v>240</v>
      </c>
      <c r="G443" s="152" t="s">
        <v>241</v>
      </c>
      <c r="H443" s="152" t="s">
        <v>243</v>
      </c>
      <c r="I443" s="152" t="s">
        <v>244</v>
      </c>
      <c r="J443" s="152" t="s">
        <v>246</v>
      </c>
      <c r="K443" s="152" t="s">
        <v>247</v>
      </c>
      <c r="L443" s="152" t="s">
        <v>248</v>
      </c>
      <c r="M443" s="152" t="s">
        <v>249</v>
      </c>
      <c r="N443" s="152" t="s">
        <v>250</v>
      </c>
      <c r="O443" s="152" t="s">
        <v>251</v>
      </c>
      <c r="P443" s="152" t="s">
        <v>252</v>
      </c>
      <c r="Q443" s="152" t="s">
        <v>253</v>
      </c>
      <c r="R443" s="152" t="s">
        <v>254</v>
      </c>
      <c r="S443" s="152" t="s">
        <v>255</v>
      </c>
      <c r="T443" s="152" t="s">
        <v>256</v>
      </c>
      <c r="U443" s="152" t="s">
        <v>258</v>
      </c>
      <c r="V443" s="152" t="s">
        <v>262</v>
      </c>
      <c r="W443" s="152" t="s">
        <v>264</v>
      </c>
      <c r="X443" s="15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287</v>
      </c>
      <c r="E444" s="11" t="s">
        <v>287</v>
      </c>
      <c r="F444" s="11" t="s">
        <v>287</v>
      </c>
      <c r="G444" s="11" t="s">
        <v>287</v>
      </c>
      <c r="H444" s="11" t="s">
        <v>288</v>
      </c>
      <c r="I444" s="11" t="s">
        <v>288</v>
      </c>
      <c r="J444" s="11" t="s">
        <v>288</v>
      </c>
      <c r="K444" s="11" t="s">
        <v>287</v>
      </c>
      <c r="L444" s="11" t="s">
        <v>287</v>
      </c>
      <c r="M444" s="11" t="s">
        <v>288</v>
      </c>
      <c r="N444" s="11" t="s">
        <v>288</v>
      </c>
      <c r="O444" s="11" t="s">
        <v>288</v>
      </c>
      <c r="P444" s="11" t="s">
        <v>288</v>
      </c>
      <c r="Q444" s="11" t="s">
        <v>288</v>
      </c>
      <c r="R444" s="11" t="s">
        <v>288</v>
      </c>
      <c r="S444" s="11" t="s">
        <v>287</v>
      </c>
      <c r="T444" s="11" t="s">
        <v>287</v>
      </c>
      <c r="U444" s="11" t="s">
        <v>287</v>
      </c>
      <c r="V444" s="11" t="s">
        <v>114</v>
      </c>
      <c r="W444" s="11" t="s">
        <v>287</v>
      </c>
      <c r="X444" s="15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15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2">
        <v>1.4359999999999999</v>
      </c>
      <c r="E446" s="22">
        <v>1.32</v>
      </c>
      <c r="F446" s="22">
        <v>1.24</v>
      </c>
      <c r="G446" s="22">
        <v>1.29</v>
      </c>
      <c r="H446" s="154">
        <v>1.3</v>
      </c>
      <c r="I446" s="22">
        <v>1.31</v>
      </c>
      <c r="J446" s="154">
        <v>1.3</v>
      </c>
      <c r="K446" s="22">
        <v>1.21</v>
      </c>
      <c r="L446" s="22">
        <v>1.38</v>
      </c>
      <c r="M446" s="22">
        <v>1.32</v>
      </c>
      <c r="N446" s="22">
        <v>1.2949999999999999</v>
      </c>
      <c r="O446" s="22">
        <v>1.2450000000000001</v>
      </c>
      <c r="P446" s="22">
        <v>1.2849999999999999</v>
      </c>
      <c r="Q446" s="22">
        <v>1.405</v>
      </c>
      <c r="R446" s="22">
        <v>1.2370000000000001</v>
      </c>
      <c r="S446" s="22">
        <v>1.4239999999999999</v>
      </c>
      <c r="T446" s="22">
        <v>1.3</v>
      </c>
      <c r="U446" s="22">
        <v>1.3560000000000001</v>
      </c>
      <c r="V446" s="22">
        <v>1.2841275156184935</v>
      </c>
      <c r="W446" s="22">
        <v>1.2450000000000001</v>
      </c>
      <c r="X446" s="15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>
        <v>1</v>
      </c>
      <c r="C447" s="9">
        <v>2</v>
      </c>
      <c r="D447" s="11">
        <v>1.514</v>
      </c>
      <c r="E447" s="11">
        <v>1.19</v>
      </c>
      <c r="F447" s="11">
        <v>1.21</v>
      </c>
      <c r="G447" s="11">
        <v>1.3</v>
      </c>
      <c r="H447" s="155">
        <v>1.3</v>
      </c>
      <c r="I447" s="11">
        <v>1.34</v>
      </c>
      <c r="J447" s="155">
        <v>1.2</v>
      </c>
      <c r="K447" s="11">
        <v>1.25</v>
      </c>
      <c r="L447" s="11">
        <v>1.29</v>
      </c>
      <c r="M447" s="11">
        <v>1.2849999999999999</v>
      </c>
      <c r="N447" s="11">
        <v>1.355</v>
      </c>
      <c r="O447" s="11">
        <v>1.365</v>
      </c>
      <c r="P447" s="11">
        <v>1.35</v>
      </c>
      <c r="Q447" s="11">
        <v>1.4350000000000001</v>
      </c>
      <c r="R447" s="11">
        <v>1.2090000000000001</v>
      </c>
      <c r="S447" s="11">
        <v>1.423</v>
      </c>
      <c r="T447" s="11">
        <v>1.34</v>
      </c>
      <c r="U447" s="11">
        <v>1.3779999999999999</v>
      </c>
      <c r="V447" s="11">
        <v>1.2240478720945434</v>
      </c>
      <c r="W447" s="11">
        <v>1.238</v>
      </c>
      <c r="X447" s="15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25</v>
      </c>
    </row>
    <row r="448" spans="1:65">
      <c r="A448" s="30"/>
      <c r="B448" s="19">
        <v>1</v>
      </c>
      <c r="C448" s="9">
        <v>3</v>
      </c>
      <c r="D448" s="11">
        <v>1.4730000000000001</v>
      </c>
      <c r="E448" s="11">
        <v>1.24</v>
      </c>
      <c r="F448" s="11">
        <v>1.26</v>
      </c>
      <c r="G448" s="11">
        <v>1.33</v>
      </c>
      <c r="H448" s="155">
        <v>1.3</v>
      </c>
      <c r="I448" s="11">
        <v>1.37</v>
      </c>
      <c r="J448" s="155">
        <v>1.2</v>
      </c>
      <c r="K448" s="11">
        <v>1.27</v>
      </c>
      <c r="L448" s="11">
        <v>1.33</v>
      </c>
      <c r="M448" s="11">
        <v>1.33</v>
      </c>
      <c r="N448" s="11">
        <v>1.32</v>
      </c>
      <c r="O448" s="11">
        <v>1.35</v>
      </c>
      <c r="P448" s="11">
        <v>1.2949999999999999</v>
      </c>
      <c r="Q448" s="11">
        <v>1.385</v>
      </c>
      <c r="R448" s="11">
        <v>1.208</v>
      </c>
      <c r="S448" s="11">
        <v>1.399</v>
      </c>
      <c r="T448" s="11">
        <v>1.33</v>
      </c>
      <c r="U448" s="11">
        <v>1.3540000000000001</v>
      </c>
      <c r="V448" s="11">
        <v>1.3271758050825435</v>
      </c>
      <c r="W448" s="11">
        <v>1.1259999999999999</v>
      </c>
      <c r="X448" s="15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16</v>
      </c>
    </row>
    <row r="449" spans="1:65">
      <c r="A449" s="30"/>
      <c r="B449" s="19">
        <v>1</v>
      </c>
      <c r="C449" s="9">
        <v>4</v>
      </c>
      <c r="D449" s="11">
        <v>1.3919999999999999</v>
      </c>
      <c r="E449" s="11">
        <v>1.28</v>
      </c>
      <c r="F449" s="11">
        <v>1.24</v>
      </c>
      <c r="G449" s="11">
        <v>1.3</v>
      </c>
      <c r="H449" s="155">
        <v>1.2</v>
      </c>
      <c r="I449" s="11">
        <v>1.35</v>
      </c>
      <c r="J449" s="155">
        <v>1.2</v>
      </c>
      <c r="K449" s="11">
        <v>1.27</v>
      </c>
      <c r="L449" s="11">
        <v>1.37</v>
      </c>
      <c r="M449" s="11">
        <v>1.25</v>
      </c>
      <c r="N449" s="11">
        <v>1.3149999999999999</v>
      </c>
      <c r="O449" s="11">
        <v>1.43</v>
      </c>
      <c r="P449" s="11">
        <v>1.385</v>
      </c>
      <c r="Q449" s="11">
        <v>1.44</v>
      </c>
      <c r="R449" s="11">
        <v>1.161</v>
      </c>
      <c r="S449" s="11">
        <v>1.4119999999999999</v>
      </c>
      <c r="T449" s="149">
        <v>1.42</v>
      </c>
      <c r="U449" s="11">
        <v>1.4139999999999999</v>
      </c>
      <c r="V449" s="11">
        <v>1.2653583935372434</v>
      </c>
      <c r="W449" s="11">
        <v>1.3080000000000001</v>
      </c>
      <c r="X449" s="15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1.318674727200452</v>
      </c>
    </row>
    <row r="450" spans="1:65">
      <c r="A450" s="30"/>
      <c r="B450" s="19">
        <v>1</v>
      </c>
      <c r="C450" s="9">
        <v>5</v>
      </c>
      <c r="D450" s="11">
        <v>1.3540000000000001</v>
      </c>
      <c r="E450" s="11">
        <v>1.21</v>
      </c>
      <c r="F450" s="11">
        <v>1.22</v>
      </c>
      <c r="G450" s="11">
        <v>1.32</v>
      </c>
      <c r="H450" s="155">
        <v>1.2</v>
      </c>
      <c r="I450" s="11">
        <v>1.33</v>
      </c>
      <c r="J450" s="155">
        <v>1.1000000000000001</v>
      </c>
      <c r="K450" s="11">
        <v>1.25</v>
      </c>
      <c r="L450" s="11">
        <v>1.33</v>
      </c>
      <c r="M450" s="11">
        <v>1.3049999999999999</v>
      </c>
      <c r="N450" s="11">
        <v>1.31</v>
      </c>
      <c r="O450" s="11">
        <v>1.42</v>
      </c>
      <c r="P450" s="11">
        <v>1.335</v>
      </c>
      <c r="Q450" s="11">
        <v>1.41</v>
      </c>
      <c r="R450" s="11">
        <v>1.202</v>
      </c>
      <c r="S450" s="11">
        <v>1.4470000000000001</v>
      </c>
      <c r="T450" s="11">
        <v>1.32</v>
      </c>
      <c r="U450" s="11">
        <v>1.419</v>
      </c>
      <c r="V450" s="11">
        <v>1.2467513819736133</v>
      </c>
      <c r="W450" s="11">
        <v>1.284</v>
      </c>
      <c r="X450" s="15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34</v>
      </c>
    </row>
    <row r="451" spans="1:65">
      <c r="A451" s="30"/>
      <c r="B451" s="19">
        <v>1</v>
      </c>
      <c r="C451" s="9">
        <v>6</v>
      </c>
      <c r="D451" s="11">
        <v>1.48</v>
      </c>
      <c r="E451" s="11">
        <v>1.32</v>
      </c>
      <c r="F451" s="11">
        <v>1.25</v>
      </c>
      <c r="G451" s="11">
        <v>1.3</v>
      </c>
      <c r="H451" s="155">
        <v>1.3</v>
      </c>
      <c r="I451" s="11">
        <v>1.37</v>
      </c>
      <c r="J451" s="155">
        <v>1.2</v>
      </c>
      <c r="K451" s="11">
        <v>1.28</v>
      </c>
      <c r="L451" s="11">
        <v>1.36</v>
      </c>
      <c r="M451" s="11">
        <v>1.2450000000000001</v>
      </c>
      <c r="N451" s="11">
        <v>1.32</v>
      </c>
      <c r="O451" s="11">
        <v>1.4450000000000001</v>
      </c>
      <c r="P451" s="11">
        <v>1.28</v>
      </c>
      <c r="Q451" s="11">
        <v>1.42</v>
      </c>
      <c r="R451" s="11">
        <v>1.202</v>
      </c>
      <c r="S451" s="11">
        <v>1.381</v>
      </c>
      <c r="T451" s="11">
        <v>1.29</v>
      </c>
      <c r="U451" s="11">
        <v>1.3959999999999999</v>
      </c>
      <c r="V451" s="11">
        <v>1.3154095693423935</v>
      </c>
      <c r="W451" s="11">
        <v>1.1759999999999999</v>
      </c>
      <c r="X451" s="15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20" t="s">
        <v>272</v>
      </c>
      <c r="C452" s="12"/>
      <c r="D452" s="23">
        <v>1.4414999999999998</v>
      </c>
      <c r="E452" s="23">
        <v>1.26</v>
      </c>
      <c r="F452" s="23">
        <v>1.2366666666666666</v>
      </c>
      <c r="G452" s="23">
        <v>1.3066666666666666</v>
      </c>
      <c r="H452" s="23">
        <v>1.2666666666666668</v>
      </c>
      <c r="I452" s="23">
        <v>1.345</v>
      </c>
      <c r="J452" s="23">
        <v>1.2</v>
      </c>
      <c r="K452" s="23">
        <v>1.2550000000000001</v>
      </c>
      <c r="L452" s="23">
        <v>1.3433333333333335</v>
      </c>
      <c r="M452" s="23">
        <v>1.2891666666666668</v>
      </c>
      <c r="N452" s="23">
        <v>1.3191666666666668</v>
      </c>
      <c r="O452" s="23">
        <v>1.3758333333333335</v>
      </c>
      <c r="P452" s="23">
        <v>1.3216666666666665</v>
      </c>
      <c r="Q452" s="23">
        <v>1.4158333333333333</v>
      </c>
      <c r="R452" s="23">
        <v>1.2031666666666665</v>
      </c>
      <c r="S452" s="23">
        <v>1.4143333333333334</v>
      </c>
      <c r="T452" s="23">
        <v>1.3333333333333333</v>
      </c>
      <c r="U452" s="23">
        <v>1.3861666666666668</v>
      </c>
      <c r="V452" s="23">
        <v>1.2771450896081384</v>
      </c>
      <c r="W452" s="23">
        <v>1.2295</v>
      </c>
      <c r="X452" s="15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273</v>
      </c>
      <c r="C453" s="29"/>
      <c r="D453" s="11">
        <v>1.4544999999999999</v>
      </c>
      <c r="E453" s="11">
        <v>1.26</v>
      </c>
      <c r="F453" s="11">
        <v>1.24</v>
      </c>
      <c r="G453" s="11">
        <v>1.3</v>
      </c>
      <c r="H453" s="11">
        <v>1.3</v>
      </c>
      <c r="I453" s="11">
        <v>1.3450000000000002</v>
      </c>
      <c r="J453" s="11">
        <v>1.2</v>
      </c>
      <c r="K453" s="11">
        <v>1.26</v>
      </c>
      <c r="L453" s="11">
        <v>1.3450000000000002</v>
      </c>
      <c r="M453" s="11">
        <v>1.2949999999999999</v>
      </c>
      <c r="N453" s="11">
        <v>1.3174999999999999</v>
      </c>
      <c r="O453" s="11">
        <v>1.3925000000000001</v>
      </c>
      <c r="P453" s="11">
        <v>1.3149999999999999</v>
      </c>
      <c r="Q453" s="11">
        <v>1.415</v>
      </c>
      <c r="R453" s="11">
        <v>1.2050000000000001</v>
      </c>
      <c r="S453" s="11">
        <v>1.4175</v>
      </c>
      <c r="T453" s="11">
        <v>1.3250000000000002</v>
      </c>
      <c r="U453" s="11">
        <v>1.387</v>
      </c>
      <c r="V453" s="11">
        <v>1.2747429545778686</v>
      </c>
      <c r="W453" s="11">
        <v>1.2415</v>
      </c>
      <c r="X453" s="15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274</v>
      </c>
      <c r="C454" s="29"/>
      <c r="D454" s="24">
        <v>5.977875876931537E-2</v>
      </c>
      <c r="E454" s="24">
        <v>5.5497747702046483E-2</v>
      </c>
      <c r="F454" s="24">
        <v>1.8618986725025273E-2</v>
      </c>
      <c r="G454" s="24">
        <v>1.5055453054181633E-2</v>
      </c>
      <c r="H454" s="24">
        <v>5.1639777949432274E-2</v>
      </c>
      <c r="I454" s="24">
        <v>2.3452078799117166E-2</v>
      </c>
      <c r="J454" s="24">
        <v>6.3245553203367569E-2</v>
      </c>
      <c r="K454" s="24">
        <v>2.5099800796022285E-2</v>
      </c>
      <c r="L454" s="24">
        <v>3.3266599866332382E-2</v>
      </c>
      <c r="M454" s="24">
        <v>3.5695471234691196E-2</v>
      </c>
      <c r="N454" s="24">
        <v>1.9853631070075494E-2</v>
      </c>
      <c r="O454" s="24">
        <v>7.4257435093508711E-2</v>
      </c>
      <c r="P454" s="24">
        <v>4.1912607490666449E-2</v>
      </c>
      <c r="Q454" s="24">
        <v>2.0351085147152878E-2</v>
      </c>
      <c r="R454" s="24">
        <v>2.4424714259672877E-2</v>
      </c>
      <c r="S454" s="24">
        <v>2.274789367538602E-2</v>
      </c>
      <c r="T454" s="24">
        <v>4.6332134277050775E-2</v>
      </c>
      <c r="U454" s="24">
        <v>2.8145455524234527E-2</v>
      </c>
      <c r="V454" s="24">
        <v>3.9744220583452998E-2</v>
      </c>
      <c r="W454" s="24">
        <v>6.7852044921284493E-2</v>
      </c>
      <c r="X454" s="210"/>
      <c r="Y454" s="211"/>
      <c r="Z454" s="211"/>
      <c r="AA454" s="211"/>
      <c r="AB454" s="211"/>
      <c r="AC454" s="211"/>
      <c r="AD454" s="211"/>
      <c r="AE454" s="211"/>
      <c r="AF454" s="211"/>
      <c r="AG454" s="211"/>
      <c r="AH454" s="211"/>
      <c r="AI454" s="211"/>
      <c r="AJ454" s="211"/>
      <c r="AK454" s="211"/>
      <c r="AL454" s="211"/>
      <c r="AM454" s="211"/>
      <c r="AN454" s="211"/>
      <c r="AO454" s="211"/>
      <c r="AP454" s="211"/>
      <c r="AQ454" s="211"/>
      <c r="AR454" s="211"/>
      <c r="AS454" s="211"/>
      <c r="AT454" s="211"/>
      <c r="AU454" s="211"/>
      <c r="AV454" s="211"/>
      <c r="AW454" s="211"/>
      <c r="AX454" s="211"/>
      <c r="AY454" s="211"/>
      <c r="AZ454" s="211"/>
      <c r="BA454" s="211"/>
      <c r="BB454" s="211"/>
      <c r="BC454" s="211"/>
      <c r="BD454" s="211"/>
      <c r="BE454" s="211"/>
      <c r="BF454" s="211"/>
      <c r="BG454" s="211"/>
      <c r="BH454" s="211"/>
      <c r="BI454" s="211"/>
      <c r="BJ454" s="211"/>
      <c r="BK454" s="211"/>
      <c r="BL454" s="211"/>
      <c r="BM454" s="56"/>
    </row>
    <row r="455" spans="1:65">
      <c r="A455" s="30"/>
      <c r="B455" s="3" t="s">
        <v>86</v>
      </c>
      <c r="C455" s="29"/>
      <c r="D455" s="13">
        <v>4.1469829184401931E-2</v>
      </c>
      <c r="E455" s="13">
        <v>4.40458315095607E-2</v>
      </c>
      <c r="F455" s="13">
        <v>1.5055784413767068E-2</v>
      </c>
      <c r="G455" s="13">
        <v>1.1522030398608394E-2</v>
      </c>
      <c r="H455" s="13">
        <v>4.076824574955179E-2</v>
      </c>
      <c r="I455" s="13">
        <v>1.7436489813470013E-2</v>
      </c>
      <c r="J455" s="13">
        <v>5.2704627669472974E-2</v>
      </c>
      <c r="K455" s="13">
        <v>1.9999841271730903E-2</v>
      </c>
      <c r="L455" s="13">
        <v>2.4764218262778446E-2</v>
      </c>
      <c r="M455" s="13">
        <v>2.7688794752184505E-2</v>
      </c>
      <c r="N455" s="13">
        <v>1.5050130943834865E-2</v>
      </c>
      <c r="O455" s="13">
        <v>5.3972696615512079E-2</v>
      </c>
      <c r="P455" s="13">
        <v>3.1711935049684579E-2</v>
      </c>
      <c r="Q455" s="13">
        <v>1.4373927119825458E-2</v>
      </c>
      <c r="R455" s="13">
        <v>2.0300358160138147E-2</v>
      </c>
      <c r="S455" s="13">
        <v>1.60838277224035E-2</v>
      </c>
      <c r="T455" s="13">
        <v>3.4749100707788083E-2</v>
      </c>
      <c r="U455" s="13">
        <v>2.0304524846147306E-2</v>
      </c>
      <c r="V455" s="13">
        <v>3.1119581406093465E-2</v>
      </c>
      <c r="W455" s="13">
        <v>5.5186697780629922E-2</v>
      </c>
      <c r="X455" s="15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275</v>
      </c>
      <c r="C456" s="29"/>
      <c r="D456" s="13">
        <v>9.3142964118457128E-2</v>
      </c>
      <c r="E456" s="13">
        <v>-4.4495223871483858E-2</v>
      </c>
      <c r="F456" s="13">
        <v>-6.2189756762752735E-2</v>
      </c>
      <c r="G456" s="13">
        <v>-9.1061580889462146E-3</v>
      </c>
      <c r="H456" s="13">
        <v>-3.9439643045406925E-2</v>
      </c>
      <c r="I456" s="13">
        <v>1.9963431660995345E-2</v>
      </c>
      <c r="J456" s="13">
        <v>-8.9995451306175145E-2</v>
      </c>
      <c r="K456" s="13">
        <v>-4.8286909491041308E-2</v>
      </c>
      <c r="L456" s="13">
        <v>1.8699536454476418E-2</v>
      </c>
      <c r="M456" s="13">
        <v>-2.2377057757397734E-2</v>
      </c>
      <c r="N456" s="13">
        <v>3.7305595994796548E-4</v>
      </c>
      <c r="O456" s="13">
        <v>4.3345492981600842E-2</v>
      </c>
      <c r="P456" s="13">
        <v>2.2688987697265794E-3</v>
      </c>
      <c r="Q456" s="13">
        <v>7.3678977938061552E-2</v>
      </c>
      <c r="R456" s="13">
        <v>-8.759405041378876E-2</v>
      </c>
      <c r="S456" s="13">
        <v>7.2541472252194206E-2</v>
      </c>
      <c r="T456" s="13">
        <v>1.1116165215361073E-2</v>
      </c>
      <c r="U456" s="13">
        <v>5.1181643262019794E-2</v>
      </c>
      <c r="V456" s="13">
        <v>-3.1493465928842834E-2</v>
      </c>
      <c r="W456" s="13">
        <v>-6.7624506150785191E-2</v>
      </c>
      <c r="X456" s="15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276</v>
      </c>
      <c r="C457" s="47"/>
      <c r="D457" s="45">
        <v>1.41</v>
      </c>
      <c r="E457" s="45">
        <v>0.7</v>
      </c>
      <c r="F457" s="45">
        <v>0.98</v>
      </c>
      <c r="G457" s="45">
        <v>0.16</v>
      </c>
      <c r="H457" s="45" t="s">
        <v>277</v>
      </c>
      <c r="I457" s="45">
        <v>0.28999999999999998</v>
      </c>
      <c r="J457" s="45" t="s">
        <v>277</v>
      </c>
      <c r="K457" s="45">
        <v>0.76</v>
      </c>
      <c r="L457" s="45">
        <v>0.27</v>
      </c>
      <c r="M457" s="45">
        <v>0.36</v>
      </c>
      <c r="N457" s="45">
        <v>0.01</v>
      </c>
      <c r="O457" s="45">
        <v>0.65</v>
      </c>
      <c r="P457" s="45">
        <v>0.01</v>
      </c>
      <c r="Q457" s="45">
        <v>1.1100000000000001</v>
      </c>
      <c r="R457" s="45">
        <v>1.37</v>
      </c>
      <c r="S457" s="45">
        <v>1.0900000000000001</v>
      </c>
      <c r="T457" s="45">
        <v>0.15</v>
      </c>
      <c r="U457" s="45">
        <v>0.77</v>
      </c>
      <c r="V457" s="45">
        <v>0.5</v>
      </c>
      <c r="W457" s="45">
        <v>1.06</v>
      </c>
      <c r="X457" s="15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 t="s">
        <v>294</v>
      </c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BM458" s="55"/>
    </row>
    <row r="459" spans="1:65">
      <c r="BM459" s="55"/>
    </row>
    <row r="460" spans="1:65" ht="15">
      <c r="B460" s="8" t="s">
        <v>494</v>
      </c>
      <c r="BM460" s="28" t="s">
        <v>66</v>
      </c>
    </row>
    <row r="461" spans="1:65" ht="15">
      <c r="A461" s="25" t="s">
        <v>54</v>
      </c>
      <c r="B461" s="18" t="s">
        <v>110</v>
      </c>
      <c r="C461" s="15" t="s">
        <v>111</v>
      </c>
      <c r="D461" s="16" t="s">
        <v>234</v>
      </c>
      <c r="E461" s="17" t="s">
        <v>234</v>
      </c>
      <c r="F461" s="17" t="s">
        <v>234</v>
      </c>
      <c r="G461" s="17" t="s">
        <v>234</v>
      </c>
      <c r="H461" s="17" t="s">
        <v>234</v>
      </c>
      <c r="I461" s="17" t="s">
        <v>234</v>
      </c>
      <c r="J461" s="17" t="s">
        <v>234</v>
      </c>
      <c r="K461" s="17" t="s">
        <v>234</v>
      </c>
      <c r="L461" s="17" t="s">
        <v>234</v>
      </c>
      <c r="M461" s="17" t="s">
        <v>234</v>
      </c>
      <c r="N461" s="17" t="s">
        <v>234</v>
      </c>
      <c r="O461" s="17" t="s">
        <v>234</v>
      </c>
      <c r="P461" s="17" t="s">
        <v>234</v>
      </c>
      <c r="Q461" s="17" t="s">
        <v>234</v>
      </c>
      <c r="R461" s="17" t="s">
        <v>234</v>
      </c>
      <c r="S461" s="17" t="s">
        <v>234</v>
      </c>
      <c r="T461" s="17" t="s">
        <v>234</v>
      </c>
      <c r="U461" s="17" t="s">
        <v>234</v>
      </c>
      <c r="V461" s="17" t="s">
        <v>234</v>
      </c>
      <c r="W461" s="17" t="s">
        <v>234</v>
      </c>
      <c r="X461" s="17" t="s">
        <v>234</v>
      </c>
      <c r="Y461" s="17" t="s">
        <v>234</v>
      </c>
      <c r="Z461" s="17" t="s">
        <v>234</v>
      </c>
      <c r="AA461" s="17" t="s">
        <v>234</v>
      </c>
      <c r="AB461" s="17" t="s">
        <v>234</v>
      </c>
      <c r="AC461" s="17" t="s">
        <v>234</v>
      </c>
      <c r="AD461" s="15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235</v>
      </c>
      <c r="C462" s="9" t="s">
        <v>235</v>
      </c>
      <c r="D462" s="151" t="s">
        <v>237</v>
      </c>
      <c r="E462" s="152" t="s">
        <v>239</v>
      </c>
      <c r="F462" s="152" t="s">
        <v>240</v>
      </c>
      <c r="G462" s="152" t="s">
        <v>241</v>
      </c>
      <c r="H462" s="152" t="s">
        <v>242</v>
      </c>
      <c r="I462" s="152" t="s">
        <v>243</v>
      </c>
      <c r="J462" s="152" t="s">
        <v>244</v>
      </c>
      <c r="K462" s="152" t="s">
        <v>245</v>
      </c>
      <c r="L462" s="152" t="s">
        <v>246</v>
      </c>
      <c r="M462" s="152" t="s">
        <v>247</v>
      </c>
      <c r="N462" s="152" t="s">
        <v>248</v>
      </c>
      <c r="O462" s="152" t="s">
        <v>249</v>
      </c>
      <c r="P462" s="152" t="s">
        <v>250</v>
      </c>
      <c r="Q462" s="152" t="s">
        <v>251</v>
      </c>
      <c r="R462" s="152" t="s">
        <v>252</v>
      </c>
      <c r="S462" s="152" t="s">
        <v>253</v>
      </c>
      <c r="T462" s="152" t="s">
        <v>254</v>
      </c>
      <c r="U462" s="152" t="s">
        <v>255</v>
      </c>
      <c r="V462" s="152" t="s">
        <v>256</v>
      </c>
      <c r="W462" s="152" t="s">
        <v>257</v>
      </c>
      <c r="X462" s="152" t="s">
        <v>258</v>
      </c>
      <c r="Y462" s="152" t="s">
        <v>259</v>
      </c>
      <c r="Z462" s="152" t="s">
        <v>261</v>
      </c>
      <c r="AA462" s="152" t="s">
        <v>262</v>
      </c>
      <c r="AB462" s="152" t="s">
        <v>263</v>
      </c>
      <c r="AC462" s="152" t="s">
        <v>264</v>
      </c>
      <c r="AD462" s="15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1</v>
      </c>
    </row>
    <row r="463" spans="1:65">
      <c r="A463" s="30"/>
      <c r="B463" s="19"/>
      <c r="C463" s="9"/>
      <c r="D463" s="10" t="s">
        <v>114</v>
      </c>
      <c r="E463" s="11" t="s">
        <v>287</v>
      </c>
      <c r="F463" s="11" t="s">
        <v>287</v>
      </c>
      <c r="G463" s="11" t="s">
        <v>114</v>
      </c>
      <c r="H463" s="11" t="s">
        <v>287</v>
      </c>
      <c r="I463" s="11" t="s">
        <v>288</v>
      </c>
      <c r="J463" s="11" t="s">
        <v>288</v>
      </c>
      <c r="K463" s="11" t="s">
        <v>114</v>
      </c>
      <c r="L463" s="11" t="s">
        <v>288</v>
      </c>
      <c r="M463" s="11" t="s">
        <v>114</v>
      </c>
      <c r="N463" s="11" t="s">
        <v>114</v>
      </c>
      <c r="O463" s="11" t="s">
        <v>288</v>
      </c>
      <c r="P463" s="11" t="s">
        <v>288</v>
      </c>
      <c r="Q463" s="11" t="s">
        <v>288</v>
      </c>
      <c r="R463" s="11" t="s">
        <v>288</v>
      </c>
      <c r="S463" s="11" t="s">
        <v>288</v>
      </c>
      <c r="T463" s="11" t="s">
        <v>288</v>
      </c>
      <c r="U463" s="11" t="s">
        <v>114</v>
      </c>
      <c r="V463" s="11" t="s">
        <v>287</v>
      </c>
      <c r="W463" s="11" t="s">
        <v>114</v>
      </c>
      <c r="X463" s="11" t="s">
        <v>287</v>
      </c>
      <c r="Y463" s="11" t="s">
        <v>114</v>
      </c>
      <c r="Z463" s="11" t="s">
        <v>288</v>
      </c>
      <c r="AA463" s="11" t="s">
        <v>114</v>
      </c>
      <c r="AB463" s="11" t="s">
        <v>114</v>
      </c>
      <c r="AC463" s="11" t="s">
        <v>114</v>
      </c>
      <c r="AD463" s="15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2</v>
      </c>
    </row>
    <row r="464" spans="1:65">
      <c r="A464" s="30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15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8">
        <v>1</v>
      </c>
      <c r="C465" s="14">
        <v>1</v>
      </c>
      <c r="D465" s="22">
        <v>2.85</v>
      </c>
      <c r="E465" s="22">
        <v>2.86</v>
      </c>
      <c r="F465" s="22">
        <v>2.99</v>
      </c>
      <c r="G465" s="22">
        <v>2.7577000000000003</v>
      </c>
      <c r="H465" s="22">
        <v>2.7414766852412855</v>
      </c>
      <c r="I465" s="22">
        <v>2.8</v>
      </c>
      <c r="J465" s="22">
        <v>2.67</v>
      </c>
      <c r="K465" s="22">
        <v>2.7223100000000002</v>
      </c>
      <c r="L465" s="22">
        <v>2.91</v>
      </c>
      <c r="M465" s="22">
        <v>2.71</v>
      </c>
      <c r="N465" s="22">
        <v>2.6347</v>
      </c>
      <c r="O465" s="22">
        <v>2.82</v>
      </c>
      <c r="P465" s="22">
        <v>2.75</v>
      </c>
      <c r="Q465" s="22">
        <v>2.58</v>
      </c>
      <c r="R465" s="22">
        <v>2.67</v>
      </c>
      <c r="S465" s="22">
        <v>2.85</v>
      </c>
      <c r="T465" s="22">
        <v>2.6987000000000001</v>
      </c>
      <c r="U465" s="22">
        <v>2.85</v>
      </c>
      <c r="V465" s="22">
        <v>2.5499999999999998</v>
      </c>
      <c r="W465" s="22">
        <v>2.59</v>
      </c>
      <c r="X465" s="148">
        <v>2.64</v>
      </c>
      <c r="Y465" s="154">
        <v>2.4468000000000001</v>
      </c>
      <c r="Z465" s="22">
        <v>2.69</v>
      </c>
      <c r="AA465" s="22">
        <v>2.7337505484166535</v>
      </c>
      <c r="AB465" s="154">
        <v>3.1254591999999999</v>
      </c>
      <c r="AC465" s="22">
        <v>2.83</v>
      </c>
      <c r="AD465" s="15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</v>
      </c>
    </row>
    <row r="466" spans="1:65">
      <c r="A466" s="30"/>
      <c r="B466" s="19">
        <v>1</v>
      </c>
      <c r="C466" s="9">
        <v>2</v>
      </c>
      <c r="D466" s="11">
        <v>2.83</v>
      </c>
      <c r="E466" s="11">
        <v>2.89</v>
      </c>
      <c r="F466" s="11">
        <v>2.87</v>
      </c>
      <c r="G466" s="11">
        <v>2.8113999999999999</v>
      </c>
      <c r="H466" s="11">
        <v>2.7256144846212993</v>
      </c>
      <c r="I466" s="11">
        <v>2.87</v>
      </c>
      <c r="J466" s="11">
        <v>2.69</v>
      </c>
      <c r="K466" s="11">
        <v>2.7395700000000001</v>
      </c>
      <c r="L466" s="11">
        <v>2.84</v>
      </c>
      <c r="M466" s="11">
        <v>2.68</v>
      </c>
      <c r="N466" s="11">
        <v>2.6981999999999999</v>
      </c>
      <c r="O466" s="11">
        <v>2.86</v>
      </c>
      <c r="P466" s="11">
        <v>2.74</v>
      </c>
      <c r="Q466" s="11">
        <v>2.6</v>
      </c>
      <c r="R466" s="11">
        <v>2.77</v>
      </c>
      <c r="S466" s="11">
        <v>2.87</v>
      </c>
      <c r="T466" s="11">
        <v>2.7054</v>
      </c>
      <c r="U466" s="11">
        <v>2.83</v>
      </c>
      <c r="V466" s="11">
        <v>2.63</v>
      </c>
      <c r="W466" s="11">
        <v>2.63</v>
      </c>
      <c r="X466" s="11">
        <v>2.78</v>
      </c>
      <c r="Y466" s="155">
        <v>2.3839000000000001</v>
      </c>
      <c r="Z466" s="11">
        <v>2.665</v>
      </c>
      <c r="AA466" s="11">
        <v>2.6215916381750333</v>
      </c>
      <c r="AB466" s="155">
        <v>3.1372731000000003</v>
      </c>
      <c r="AC466" s="11">
        <v>2.58</v>
      </c>
      <c r="AD466" s="15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 t="e">
        <v>#N/A</v>
      </c>
    </row>
    <row r="467" spans="1:65">
      <c r="A467" s="30"/>
      <c r="B467" s="19">
        <v>1</v>
      </c>
      <c r="C467" s="9">
        <v>3</v>
      </c>
      <c r="D467" s="11">
        <v>2.87</v>
      </c>
      <c r="E467" s="11">
        <v>2.87</v>
      </c>
      <c r="F467" s="11">
        <v>2.94</v>
      </c>
      <c r="G467" s="11">
        <v>2.8176999999999999</v>
      </c>
      <c r="H467" s="11">
        <v>2.731197677222108</v>
      </c>
      <c r="I467" s="11">
        <v>2.89</v>
      </c>
      <c r="J467" s="11">
        <v>2.75</v>
      </c>
      <c r="K467" s="11">
        <v>2.7793650000000003</v>
      </c>
      <c r="L467" s="11">
        <v>2.85</v>
      </c>
      <c r="M467" s="11">
        <v>2.68</v>
      </c>
      <c r="N467" s="11">
        <v>2.7288000000000001</v>
      </c>
      <c r="O467" s="11">
        <v>2.83</v>
      </c>
      <c r="P467" s="11">
        <v>2.71</v>
      </c>
      <c r="Q467" s="11">
        <v>2.67</v>
      </c>
      <c r="R467" s="11">
        <v>2.63</v>
      </c>
      <c r="S467" s="11">
        <v>2.87</v>
      </c>
      <c r="T467" s="11">
        <v>2.7</v>
      </c>
      <c r="U467" s="11">
        <v>2.81</v>
      </c>
      <c r="V467" s="11">
        <v>2.65</v>
      </c>
      <c r="W467" s="11">
        <v>2.61</v>
      </c>
      <c r="X467" s="11">
        <v>2.79</v>
      </c>
      <c r="Y467" s="155">
        <v>2.3824000000000001</v>
      </c>
      <c r="Z467" s="11">
        <v>2.665</v>
      </c>
      <c r="AA467" s="11">
        <v>2.7427791381562732</v>
      </c>
      <c r="AB467" s="155">
        <v>3.0633149000000004</v>
      </c>
      <c r="AC467" s="11">
        <v>2.69</v>
      </c>
      <c r="AD467" s="15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16</v>
      </c>
    </row>
    <row r="468" spans="1:65">
      <c r="A468" s="30"/>
      <c r="B468" s="19">
        <v>1</v>
      </c>
      <c r="C468" s="9">
        <v>4</v>
      </c>
      <c r="D468" s="11">
        <v>2.86</v>
      </c>
      <c r="E468" s="149">
        <v>2.97</v>
      </c>
      <c r="F468" s="11">
        <v>2.97</v>
      </c>
      <c r="G468" s="11">
        <v>2.7662</v>
      </c>
      <c r="H468" s="11">
        <v>2.720044568473996</v>
      </c>
      <c r="I468" s="11">
        <v>2.81</v>
      </c>
      <c r="J468" s="11">
        <v>2.78</v>
      </c>
      <c r="K468" s="11">
        <v>2.7091850000000002</v>
      </c>
      <c r="L468" s="11">
        <v>2.82</v>
      </c>
      <c r="M468" s="11">
        <v>2.77</v>
      </c>
      <c r="N468" s="11">
        <v>2.8049999999999997</v>
      </c>
      <c r="O468" s="11">
        <v>2.74</v>
      </c>
      <c r="P468" s="11">
        <v>2.69</v>
      </c>
      <c r="Q468" s="11">
        <v>2.66</v>
      </c>
      <c r="R468" s="11">
        <v>2.74</v>
      </c>
      <c r="S468" s="11">
        <v>2.89</v>
      </c>
      <c r="T468" s="11">
        <v>2.6448999999999998</v>
      </c>
      <c r="U468" s="11">
        <v>2.85</v>
      </c>
      <c r="V468" s="11">
        <v>3.05</v>
      </c>
      <c r="W468" s="11">
        <v>2.65</v>
      </c>
      <c r="X468" s="11">
        <v>2.72</v>
      </c>
      <c r="Y468" s="155">
        <v>2.3759000000000001</v>
      </c>
      <c r="Z468" s="11">
        <v>2.798</v>
      </c>
      <c r="AA468" s="11">
        <v>2.5479152687766331</v>
      </c>
      <c r="AB468" s="149">
        <v>2.6413006000000001</v>
      </c>
      <c r="AC468" s="11">
        <v>2.89</v>
      </c>
      <c r="AD468" s="15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2.7604087863519351</v>
      </c>
    </row>
    <row r="469" spans="1:65">
      <c r="A469" s="30"/>
      <c r="B469" s="19">
        <v>1</v>
      </c>
      <c r="C469" s="9">
        <v>5</v>
      </c>
      <c r="D469" s="11">
        <v>2.85</v>
      </c>
      <c r="E469" s="11">
        <v>2.85</v>
      </c>
      <c r="F469" s="11">
        <v>2.94</v>
      </c>
      <c r="G469" s="11">
        <v>2.8447</v>
      </c>
      <c r="H469" s="11">
        <v>2.7627736471585709</v>
      </c>
      <c r="I469" s="11">
        <v>2.96</v>
      </c>
      <c r="J469" s="11">
        <v>2.7</v>
      </c>
      <c r="K469" s="11">
        <v>2.7219950000000002</v>
      </c>
      <c r="L469" s="11">
        <v>2.81</v>
      </c>
      <c r="M469" s="11">
        <v>2.77</v>
      </c>
      <c r="N469" s="11">
        <v>2.6337000000000002</v>
      </c>
      <c r="O469" s="11">
        <v>2.91</v>
      </c>
      <c r="P469" s="11">
        <v>2.73</v>
      </c>
      <c r="Q469" s="11">
        <v>2.65</v>
      </c>
      <c r="R469" s="11">
        <v>2.67</v>
      </c>
      <c r="S469" s="11">
        <v>2.95</v>
      </c>
      <c r="T469" s="11">
        <v>2.6814999999999998</v>
      </c>
      <c r="U469" s="149">
        <v>2.94</v>
      </c>
      <c r="V469" s="11">
        <v>2.81</v>
      </c>
      <c r="W469" s="11">
        <v>2.59</v>
      </c>
      <c r="X469" s="11">
        <v>2.77</v>
      </c>
      <c r="Y469" s="155">
        <v>2.4634</v>
      </c>
      <c r="Z469" s="11">
        <v>2.7480000000000002</v>
      </c>
      <c r="AA469" s="11">
        <v>2.6078249285921529</v>
      </c>
      <c r="AB469" s="155">
        <v>3.0842545000000001</v>
      </c>
      <c r="AC469" s="11">
        <v>2.65</v>
      </c>
      <c r="AD469" s="15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35</v>
      </c>
    </row>
    <row r="470" spans="1:65">
      <c r="A470" s="30"/>
      <c r="B470" s="19">
        <v>1</v>
      </c>
      <c r="C470" s="9">
        <v>6</v>
      </c>
      <c r="D470" s="11">
        <v>2.87</v>
      </c>
      <c r="E470" s="11">
        <v>2.83</v>
      </c>
      <c r="F470" s="11">
        <v>2.99</v>
      </c>
      <c r="G470" s="11">
        <v>2.7560000000000002</v>
      </c>
      <c r="H470" s="11">
        <v>2.7492855264910334</v>
      </c>
      <c r="I470" s="149">
        <v>3.08</v>
      </c>
      <c r="J470" s="11">
        <v>2.65</v>
      </c>
      <c r="K470" s="11">
        <v>2.7005749999999997</v>
      </c>
      <c r="L470" s="11">
        <v>2.86</v>
      </c>
      <c r="M470" s="11">
        <v>2.65</v>
      </c>
      <c r="N470" s="11">
        <v>2.7553000000000001</v>
      </c>
      <c r="O470" s="11">
        <v>2.77</v>
      </c>
      <c r="P470" s="11">
        <v>2.71</v>
      </c>
      <c r="Q470" s="11">
        <v>2.63</v>
      </c>
      <c r="R470" s="11">
        <v>2.66</v>
      </c>
      <c r="S470" s="11">
        <v>2.89</v>
      </c>
      <c r="T470" s="11">
        <v>2.6656</v>
      </c>
      <c r="U470" s="11">
        <v>2.81</v>
      </c>
      <c r="V470" s="11">
        <v>2.82</v>
      </c>
      <c r="W470" s="11">
        <v>2.59</v>
      </c>
      <c r="X470" s="11">
        <v>2.77</v>
      </c>
      <c r="Y470" s="155">
        <v>2.4072</v>
      </c>
      <c r="Z470" s="11">
        <v>2.6480000000000001</v>
      </c>
      <c r="AA470" s="11">
        <v>2.6612603845192231</v>
      </c>
      <c r="AB470" s="155">
        <v>3.0510885999999999</v>
      </c>
      <c r="AC470" s="11">
        <v>2.79</v>
      </c>
      <c r="AD470" s="15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20" t="s">
        <v>272</v>
      </c>
      <c r="C471" s="12"/>
      <c r="D471" s="23">
        <v>2.855</v>
      </c>
      <c r="E471" s="23">
        <v>2.8783333333333339</v>
      </c>
      <c r="F471" s="23">
        <v>2.9500000000000006</v>
      </c>
      <c r="G471" s="23">
        <v>2.7922833333333337</v>
      </c>
      <c r="H471" s="23">
        <v>2.7383987648680486</v>
      </c>
      <c r="I471" s="23">
        <v>2.9016666666666673</v>
      </c>
      <c r="J471" s="23">
        <v>2.7066666666666666</v>
      </c>
      <c r="K471" s="23">
        <v>2.7288333333333337</v>
      </c>
      <c r="L471" s="23">
        <v>2.8483333333333332</v>
      </c>
      <c r="M471" s="23">
        <v>2.7099999999999995</v>
      </c>
      <c r="N471" s="23">
        <v>2.709283333333333</v>
      </c>
      <c r="O471" s="23">
        <v>2.8216666666666668</v>
      </c>
      <c r="P471" s="23">
        <v>2.7216666666666662</v>
      </c>
      <c r="Q471" s="23">
        <v>2.6316666666666664</v>
      </c>
      <c r="R471" s="23">
        <v>2.69</v>
      </c>
      <c r="S471" s="23">
        <v>2.8866666666666667</v>
      </c>
      <c r="T471" s="23">
        <v>2.6826833333333333</v>
      </c>
      <c r="U471" s="23">
        <v>2.8483333333333332</v>
      </c>
      <c r="V471" s="23">
        <v>2.7516666666666665</v>
      </c>
      <c r="W471" s="23">
        <v>2.61</v>
      </c>
      <c r="X471" s="23">
        <v>2.7450000000000006</v>
      </c>
      <c r="Y471" s="23">
        <v>2.4099333333333335</v>
      </c>
      <c r="Z471" s="23">
        <v>2.7023333333333333</v>
      </c>
      <c r="AA471" s="23">
        <v>2.6525203177726611</v>
      </c>
      <c r="AB471" s="23">
        <v>3.01711515</v>
      </c>
      <c r="AC471" s="23">
        <v>2.7383333333333333</v>
      </c>
      <c r="AD471" s="15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273</v>
      </c>
      <c r="C472" s="29"/>
      <c r="D472" s="11">
        <v>2.855</v>
      </c>
      <c r="E472" s="11">
        <v>2.8650000000000002</v>
      </c>
      <c r="F472" s="11">
        <v>2.9550000000000001</v>
      </c>
      <c r="G472" s="11">
        <v>2.7888000000000002</v>
      </c>
      <c r="H472" s="11">
        <v>2.736337181231697</v>
      </c>
      <c r="I472" s="11">
        <v>2.88</v>
      </c>
      <c r="J472" s="11">
        <v>2.6950000000000003</v>
      </c>
      <c r="K472" s="11">
        <v>2.7221525</v>
      </c>
      <c r="L472" s="11">
        <v>2.8449999999999998</v>
      </c>
      <c r="M472" s="11">
        <v>2.6950000000000003</v>
      </c>
      <c r="N472" s="11">
        <v>2.7134999999999998</v>
      </c>
      <c r="O472" s="11">
        <v>2.8250000000000002</v>
      </c>
      <c r="P472" s="11">
        <v>2.7199999999999998</v>
      </c>
      <c r="Q472" s="11">
        <v>2.6399999999999997</v>
      </c>
      <c r="R472" s="11">
        <v>2.67</v>
      </c>
      <c r="S472" s="11">
        <v>2.88</v>
      </c>
      <c r="T472" s="11">
        <v>2.6901000000000002</v>
      </c>
      <c r="U472" s="11">
        <v>2.84</v>
      </c>
      <c r="V472" s="11">
        <v>2.73</v>
      </c>
      <c r="W472" s="11">
        <v>2.5999999999999996</v>
      </c>
      <c r="X472" s="11">
        <v>2.77</v>
      </c>
      <c r="Y472" s="11">
        <v>2.3955500000000001</v>
      </c>
      <c r="Z472" s="11">
        <v>2.6775000000000002</v>
      </c>
      <c r="AA472" s="11">
        <v>2.6414260113471282</v>
      </c>
      <c r="AB472" s="11">
        <v>3.0737847</v>
      </c>
      <c r="AC472" s="11">
        <v>2.74</v>
      </c>
      <c r="AD472" s="15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274</v>
      </c>
      <c r="C473" s="29"/>
      <c r="D473" s="24">
        <v>1.5165750888103102E-2</v>
      </c>
      <c r="E473" s="24">
        <v>4.9159604012508809E-2</v>
      </c>
      <c r="F473" s="24">
        <v>4.5166359162544925E-2</v>
      </c>
      <c r="G473" s="24">
        <v>3.7287500139680296E-2</v>
      </c>
      <c r="H473" s="24">
        <v>1.5964335683766446E-2</v>
      </c>
      <c r="I473" s="24">
        <v>0.10496030995889195</v>
      </c>
      <c r="J473" s="24">
        <v>4.9261208538429746E-2</v>
      </c>
      <c r="K473" s="24">
        <v>2.8080713784850161E-2</v>
      </c>
      <c r="L473" s="24">
        <v>3.544949458972118E-2</v>
      </c>
      <c r="M473" s="24">
        <v>5.0199601592044528E-2</v>
      </c>
      <c r="N473" s="24">
        <v>6.7909451968534193E-2</v>
      </c>
      <c r="O473" s="24">
        <v>6.1128280416405167E-2</v>
      </c>
      <c r="P473" s="24">
        <v>2.2286019533929096E-2</v>
      </c>
      <c r="Q473" s="24">
        <v>3.5449494589721083E-2</v>
      </c>
      <c r="R473" s="24">
        <v>5.3291650377896974E-2</v>
      </c>
      <c r="S473" s="24">
        <v>3.4448028487370198E-2</v>
      </c>
      <c r="T473" s="24">
        <v>2.3635855530669332E-2</v>
      </c>
      <c r="U473" s="24">
        <v>4.8339080118126605E-2</v>
      </c>
      <c r="V473" s="24">
        <v>0.18049007359593675</v>
      </c>
      <c r="W473" s="24">
        <v>2.5298221281347056E-2</v>
      </c>
      <c r="X473" s="24">
        <v>5.6833088953531209E-2</v>
      </c>
      <c r="Y473" s="24">
        <v>3.6930727946611952E-2</v>
      </c>
      <c r="Z473" s="24">
        <v>5.8530903518283987E-2</v>
      </c>
      <c r="AA473" s="24">
        <v>7.578637226489067E-2</v>
      </c>
      <c r="AB473" s="24">
        <v>0.18719468295530992</v>
      </c>
      <c r="AC473" s="24">
        <v>0.1177143435043779</v>
      </c>
      <c r="AD473" s="210"/>
      <c r="AE473" s="211"/>
      <c r="AF473" s="211"/>
      <c r="AG473" s="211"/>
      <c r="AH473" s="211"/>
      <c r="AI473" s="211"/>
      <c r="AJ473" s="211"/>
      <c r="AK473" s="211"/>
      <c r="AL473" s="211"/>
      <c r="AM473" s="211"/>
      <c r="AN473" s="211"/>
      <c r="AO473" s="211"/>
      <c r="AP473" s="211"/>
      <c r="AQ473" s="211"/>
      <c r="AR473" s="211"/>
      <c r="AS473" s="211"/>
      <c r="AT473" s="211"/>
      <c r="AU473" s="211"/>
      <c r="AV473" s="211"/>
      <c r="AW473" s="211"/>
      <c r="AX473" s="211"/>
      <c r="AY473" s="211"/>
      <c r="AZ473" s="211"/>
      <c r="BA473" s="211"/>
      <c r="BB473" s="211"/>
      <c r="BC473" s="211"/>
      <c r="BD473" s="211"/>
      <c r="BE473" s="211"/>
      <c r="BF473" s="211"/>
      <c r="BG473" s="211"/>
      <c r="BH473" s="211"/>
      <c r="BI473" s="211"/>
      <c r="BJ473" s="211"/>
      <c r="BK473" s="211"/>
      <c r="BL473" s="211"/>
      <c r="BM473" s="56"/>
    </row>
    <row r="474" spans="1:65">
      <c r="A474" s="30"/>
      <c r="B474" s="3" t="s">
        <v>86</v>
      </c>
      <c r="C474" s="29"/>
      <c r="D474" s="13">
        <v>5.3119968084424174E-3</v>
      </c>
      <c r="E474" s="13">
        <v>1.7079190739725119E-2</v>
      </c>
      <c r="F474" s="13">
        <v>1.5310630224591497E-2</v>
      </c>
      <c r="G474" s="13">
        <v>1.3353766680678402E-2</v>
      </c>
      <c r="H474" s="13">
        <v>5.8298067792678463E-3</v>
      </c>
      <c r="I474" s="13">
        <v>3.6172421582616403E-2</v>
      </c>
      <c r="J474" s="13">
        <v>1.8199953893508529E-2</v>
      </c>
      <c r="K474" s="13">
        <v>1.0290373340811149E-2</v>
      </c>
      <c r="L474" s="13">
        <v>1.2445697339867003E-2</v>
      </c>
      <c r="M474" s="13">
        <v>1.8523838225846693E-2</v>
      </c>
      <c r="N474" s="13">
        <v>2.5065466993805571E-2</v>
      </c>
      <c r="O474" s="13">
        <v>2.1663891464762611E-2</v>
      </c>
      <c r="P474" s="13">
        <v>8.1883721496371457E-3</v>
      </c>
      <c r="Q474" s="13">
        <v>1.3470358932129608E-2</v>
      </c>
      <c r="R474" s="13">
        <v>1.9811022445314859E-2</v>
      </c>
      <c r="S474" s="13">
        <v>1.1933497166525473E-2</v>
      </c>
      <c r="T474" s="13">
        <v>8.8105275926476604E-3</v>
      </c>
      <c r="U474" s="13">
        <v>1.6971005307709751E-2</v>
      </c>
      <c r="V474" s="13">
        <v>6.5593000701127835E-2</v>
      </c>
      <c r="W474" s="13">
        <v>9.6928050886387184E-3</v>
      </c>
      <c r="X474" s="13">
        <v>2.0704221840994973E-2</v>
      </c>
      <c r="Y474" s="13">
        <v>1.5324377415673442E-2</v>
      </c>
      <c r="Z474" s="13">
        <v>2.1659394419002338E-2</v>
      </c>
      <c r="AA474" s="13">
        <v>2.8571457778136453E-2</v>
      </c>
      <c r="AB474" s="13">
        <v>6.2044262034649196E-2</v>
      </c>
      <c r="AC474" s="13">
        <v>4.2987587402694302E-2</v>
      </c>
      <c r="AD474" s="15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275</v>
      </c>
      <c r="C475" s="29"/>
      <c r="D475" s="13">
        <v>3.4267103523124787E-2</v>
      </c>
      <c r="E475" s="13">
        <v>4.2719957842636713E-2</v>
      </c>
      <c r="F475" s="13">
        <v>6.8682296109708885E-2</v>
      </c>
      <c r="G475" s="13">
        <v>1.1547038662894193E-2</v>
      </c>
      <c r="H475" s="13">
        <v>-7.9734645073978871E-3</v>
      </c>
      <c r="I475" s="13">
        <v>5.117281216214864E-2</v>
      </c>
      <c r="J475" s="13">
        <v>-1.9468898936628953E-2</v>
      </c>
      <c r="K475" s="13">
        <v>-1.1438687333092612E-2</v>
      </c>
      <c r="L475" s="13">
        <v>3.1852002288978554E-2</v>
      </c>
      <c r="M475" s="13">
        <v>-1.8261348319556059E-2</v>
      </c>
      <c r="N475" s="13">
        <v>-1.8520971702226663E-2</v>
      </c>
      <c r="O475" s="13">
        <v>2.2191597352393622E-2</v>
      </c>
      <c r="P475" s="13">
        <v>-1.4034921159800096E-2</v>
      </c>
      <c r="Q475" s="13">
        <v>-4.6638787820774241E-2</v>
      </c>
      <c r="R475" s="13">
        <v>-2.5506652021994536E-2</v>
      </c>
      <c r="S475" s="13">
        <v>4.5738834385319338E-2</v>
      </c>
      <c r="T475" s="13">
        <v>-2.815722562647005E-2</v>
      </c>
      <c r="U475" s="13">
        <v>3.1852002288978554E-2</v>
      </c>
      <c r="V475" s="13">
        <v>-3.166965606141936E-3</v>
      </c>
      <c r="W475" s="13">
        <v>-5.4487866831749443E-2</v>
      </c>
      <c r="X475" s="13">
        <v>-5.582066840287947E-3</v>
      </c>
      <c r="Y475" s="13">
        <v>-0.12696505486847776</v>
      </c>
      <c r="Z475" s="13">
        <v>-2.1038714738824016E-2</v>
      </c>
      <c r="AA475" s="13">
        <v>-3.908423604239275E-2</v>
      </c>
      <c r="AB475" s="13">
        <v>9.2995778348945013E-2</v>
      </c>
      <c r="AC475" s="13">
        <v>-7.997168074434402E-3</v>
      </c>
      <c r="AD475" s="15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276</v>
      </c>
      <c r="C476" s="47"/>
      <c r="D476" s="45">
        <v>1.1299999999999999</v>
      </c>
      <c r="E476" s="45">
        <v>1.36</v>
      </c>
      <c r="F476" s="45">
        <v>2.0499999999999998</v>
      </c>
      <c r="G476" s="45">
        <v>0.52</v>
      </c>
      <c r="H476" s="45">
        <v>0</v>
      </c>
      <c r="I476" s="45">
        <v>1.58</v>
      </c>
      <c r="J476" s="45">
        <v>0.31</v>
      </c>
      <c r="K476" s="45">
        <v>0.09</v>
      </c>
      <c r="L476" s="45">
        <v>1.07</v>
      </c>
      <c r="M476" s="45">
        <v>0.28000000000000003</v>
      </c>
      <c r="N476" s="45">
        <v>0.28000000000000003</v>
      </c>
      <c r="O476" s="45">
        <v>0.81</v>
      </c>
      <c r="P476" s="45">
        <v>0.16</v>
      </c>
      <c r="Q476" s="45">
        <v>1.04</v>
      </c>
      <c r="R476" s="45">
        <v>0.47</v>
      </c>
      <c r="S476" s="45">
        <v>1.44</v>
      </c>
      <c r="T476" s="45">
        <v>0.54</v>
      </c>
      <c r="U476" s="45">
        <v>1.07</v>
      </c>
      <c r="V476" s="45">
        <v>0.13</v>
      </c>
      <c r="W476" s="45">
        <v>1.25</v>
      </c>
      <c r="X476" s="45">
        <v>0.06</v>
      </c>
      <c r="Y476" s="45">
        <v>3.19</v>
      </c>
      <c r="Z476" s="45">
        <v>0.35</v>
      </c>
      <c r="AA476" s="45">
        <v>0.83</v>
      </c>
      <c r="AB476" s="45">
        <v>2.7</v>
      </c>
      <c r="AC476" s="45">
        <v>0</v>
      </c>
      <c r="AD476" s="15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BM477" s="55"/>
    </row>
    <row r="478" spans="1:65" ht="15">
      <c r="B478" s="8" t="s">
        <v>495</v>
      </c>
      <c r="BM478" s="28" t="s">
        <v>66</v>
      </c>
    </row>
    <row r="479" spans="1:65" ht="15">
      <c r="A479" s="25" t="s">
        <v>17</v>
      </c>
      <c r="B479" s="18" t="s">
        <v>110</v>
      </c>
      <c r="C479" s="15" t="s">
        <v>111</v>
      </c>
      <c r="D479" s="16" t="s">
        <v>234</v>
      </c>
      <c r="E479" s="17" t="s">
        <v>234</v>
      </c>
      <c r="F479" s="17" t="s">
        <v>234</v>
      </c>
      <c r="G479" s="17" t="s">
        <v>234</v>
      </c>
      <c r="H479" s="17" t="s">
        <v>234</v>
      </c>
      <c r="I479" s="17" t="s">
        <v>234</v>
      </c>
      <c r="J479" s="17" t="s">
        <v>234</v>
      </c>
      <c r="K479" s="17" t="s">
        <v>234</v>
      </c>
      <c r="L479" s="17" t="s">
        <v>234</v>
      </c>
      <c r="M479" s="17" t="s">
        <v>234</v>
      </c>
      <c r="N479" s="17" t="s">
        <v>234</v>
      </c>
      <c r="O479" s="17" t="s">
        <v>234</v>
      </c>
      <c r="P479" s="17" t="s">
        <v>234</v>
      </c>
      <c r="Q479" s="17" t="s">
        <v>234</v>
      </c>
      <c r="R479" s="17" t="s">
        <v>234</v>
      </c>
      <c r="S479" s="17" t="s">
        <v>234</v>
      </c>
      <c r="T479" s="17" t="s">
        <v>234</v>
      </c>
      <c r="U479" s="17" t="s">
        <v>234</v>
      </c>
      <c r="V479" s="17" t="s">
        <v>234</v>
      </c>
      <c r="W479" s="17" t="s">
        <v>234</v>
      </c>
      <c r="X479" s="17" t="s">
        <v>234</v>
      </c>
      <c r="Y479" s="17" t="s">
        <v>234</v>
      </c>
      <c r="Z479" s="17" t="s">
        <v>234</v>
      </c>
      <c r="AA479" s="17" t="s">
        <v>234</v>
      </c>
      <c r="AB479" s="15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235</v>
      </c>
      <c r="C480" s="9" t="s">
        <v>235</v>
      </c>
      <c r="D480" s="151" t="s">
        <v>237</v>
      </c>
      <c r="E480" s="152" t="s">
        <v>239</v>
      </c>
      <c r="F480" s="152" t="s">
        <v>240</v>
      </c>
      <c r="G480" s="152" t="s">
        <v>241</v>
      </c>
      <c r="H480" s="152" t="s">
        <v>242</v>
      </c>
      <c r="I480" s="152" t="s">
        <v>243</v>
      </c>
      <c r="J480" s="152" t="s">
        <v>244</v>
      </c>
      <c r="K480" s="152" t="s">
        <v>245</v>
      </c>
      <c r="L480" s="152" t="s">
        <v>246</v>
      </c>
      <c r="M480" s="152" t="s">
        <v>248</v>
      </c>
      <c r="N480" s="152" t="s">
        <v>249</v>
      </c>
      <c r="O480" s="152" t="s">
        <v>250</v>
      </c>
      <c r="P480" s="152" t="s">
        <v>251</v>
      </c>
      <c r="Q480" s="152" t="s">
        <v>252</v>
      </c>
      <c r="R480" s="152" t="s">
        <v>253</v>
      </c>
      <c r="S480" s="152" t="s">
        <v>254</v>
      </c>
      <c r="T480" s="152" t="s">
        <v>255</v>
      </c>
      <c r="U480" s="152" t="s">
        <v>256</v>
      </c>
      <c r="V480" s="152" t="s">
        <v>257</v>
      </c>
      <c r="W480" s="152" t="s">
        <v>258</v>
      </c>
      <c r="X480" s="152" t="s">
        <v>259</v>
      </c>
      <c r="Y480" s="152" t="s">
        <v>261</v>
      </c>
      <c r="Z480" s="152" t="s">
        <v>263</v>
      </c>
      <c r="AA480" s="152" t="s">
        <v>264</v>
      </c>
      <c r="AB480" s="15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287</v>
      </c>
      <c r="E481" s="11" t="s">
        <v>287</v>
      </c>
      <c r="F481" s="11" t="s">
        <v>287</v>
      </c>
      <c r="G481" s="11" t="s">
        <v>287</v>
      </c>
      <c r="H481" s="11" t="s">
        <v>287</v>
      </c>
      <c r="I481" s="11" t="s">
        <v>288</v>
      </c>
      <c r="J481" s="11" t="s">
        <v>288</v>
      </c>
      <c r="K481" s="11" t="s">
        <v>287</v>
      </c>
      <c r="L481" s="11" t="s">
        <v>288</v>
      </c>
      <c r="M481" s="11" t="s">
        <v>287</v>
      </c>
      <c r="N481" s="11" t="s">
        <v>288</v>
      </c>
      <c r="O481" s="11" t="s">
        <v>288</v>
      </c>
      <c r="P481" s="11" t="s">
        <v>288</v>
      </c>
      <c r="Q481" s="11" t="s">
        <v>288</v>
      </c>
      <c r="R481" s="11" t="s">
        <v>288</v>
      </c>
      <c r="S481" s="11" t="s">
        <v>288</v>
      </c>
      <c r="T481" s="11" t="s">
        <v>287</v>
      </c>
      <c r="U481" s="11" t="s">
        <v>287</v>
      </c>
      <c r="V481" s="11" t="s">
        <v>114</v>
      </c>
      <c r="W481" s="11" t="s">
        <v>287</v>
      </c>
      <c r="X481" s="11" t="s">
        <v>287</v>
      </c>
      <c r="Y481" s="11" t="s">
        <v>288</v>
      </c>
      <c r="Z481" s="11" t="s">
        <v>114</v>
      </c>
      <c r="AA481" s="11" t="s">
        <v>287</v>
      </c>
      <c r="AB481" s="15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15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</v>
      </c>
    </row>
    <row r="483" spans="1:65">
      <c r="A483" s="30"/>
      <c r="B483" s="18">
        <v>1</v>
      </c>
      <c r="C483" s="14">
        <v>1</v>
      </c>
      <c r="D483" s="215">
        <v>39.700000000000003</v>
      </c>
      <c r="E483" s="215">
        <v>33.700000000000003</v>
      </c>
      <c r="F483" s="215">
        <v>33.9</v>
      </c>
      <c r="G483" s="215">
        <v>43.81</v>
      </c>
      <c r="H483" s="215">
        <v>37.39844312207822</v>
      </c>
      <c r="I483" s="215">
        <v>38.1</v>
      </c>
      <c r="J483" s="215">
        <v>45.8</v>
      </c>
      <c r="K483" s="215">
        <v>43.530999999999999</v>
      </c>
      <c r="L483" s="215">
        <v>38.270000000000003</v>
      </c>
      <c r="M483" s="215">
        <v>42.28</v>
      </c>
      <c r="N483" s="215">
        <v>42.2</v>
      </c>
      <c r="O483" s="215">
        <v>39.6</v>
      </c>
      <c r="P483" s="239">
        <v>41.6</v>
      </c>
      <c r="Q483" s="215">
        <v>39.1</v>
      </c>
      <c r="R483" s="215">
        <v>39.5</v>
      </c>
      <c r="S483" s="215">
        <v>34.200000000000003</v>
      </c>
      <c r="T483" s="215">
        <v>36.01</v>
      </c>
      <c r="U483" s="216">
        <v>55.1</v>
      </c>
      <c r="V483" s="215">
        <v>35.950000000000003</v>
      </c>
      <c r="W483" s="215">
        <v>39.700000000000003</v>
      </c>
      <c r="X483" s="215">
        <v>32.006500000000003</v>
      </c>
      <c r="Y483" s="215">
        <v>42</v>
      </c>
      <c r="Z483" s="216">
        <v>28.969000000000001</v>
      </c>
      <c r="AA483" s="215">
        <v>36.880000000000003</v>
      </c>
      <c r="AB483" s="217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1</v>
      </c>
    </row>
    <row r="484" spans="1:65">
      <c r="A484" s="30"/>
      <c r="B484" s="19">
        <v>1</v>
      </c>
      <c r="C484" s="9">
        <v>2</v>
      </c>
      <c r="D484" s="220">
        <v>39.4</v>
      </c>
      <c r="E484" s="220">
        <v>33.299999999999997</v>
      </c>
      <c r="F484" s="220">
        <v>35.299999999999997</v>
      </c>
      <c r="G484" s="220">
        <v>43.71</v>
      </c>
      <c r="H484" s="220">
        <v>37.025839628486395</v>
      </c>
      <c r="I484" s="220">
        <v>38.4</v>
      </c>
      <c r="J484" s="220">
        <v>45.1</v>
      </c>
      <c r="K484" s="220">
        <v>42.445</v>
      </c>
      <c r="L484" s="220">
        <v>38.369999999999997</v>
      </c>
      <c r="M484" s="220">
        <v>41.85</v>
      </c>
      <c r="N484" s="220">
        <v>39.4</v>
      </c>
      <c r="O484" s="220">
        <v>39.700000000000003</v>
      </c>
      <c r="P484" s="220">
        <v>35.6</v>
      </c>
      <c r="Q484" s="220">
        <v>41.1</v>
      </c>
      <c r="R484" s="220">
        <v>40.6</v>
      </c>
      <c r="S484" s="220">
        <v>33.700000000000003</v>
      </c>
      <c r="T484" s="220">
        <v>32.08</v>
      </c>
      <c r="U484" s="221">
        <v>53.5</v>
      </c>
      <c r="V484" s="220">
        <v>36.11</v>
      </c>
      <c r="W484" s="220">
        <v>40</v>
      </c>
      <c r="X484" s="220">
        <v>34.791200000000003</v>
      </c>
      <c r="Y484" s="220">
        <v>41</v>
      </c>
      <c r="Z484" s="221">
        <v>27.408999999999999</v>
      </c>
      <c r="AA484" s="220">
        <v>36.619999999999997</v>
      </c>
      <c r="AB484" s="217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>
        <v>26</v>
      </c>
    </row>
    <row r="485" spans="1:65">
      <c r="A485" s="30"/>
      <c r="B485" s="19">
        <v>1</v>
      </c>
      <c r="C485" s="9">
        <v>3</v>
      </c>
      <c r="D485" s="220">
        <v>41.3</v>
      </c>
      <c r="E485" s="220">
        <v>33.5</v>
      </c>
      <c r="F485" s="222">
        <v>35.700000000000003</v>
      </c>
      <c r="G485" s="220">
        <v>44.06</v>
      </c>
      <c r="H485" s="220">
        <v>37.332747835090473</v>
      </c>
      <c r="I485" s="222">
        <v>40.1</v>
      </c>
      <c r="J485" s="220">
        <v>46.8</v>
      </c>
      <c r="K485" s="220">
        <v>43.671999999999997</v>
      </c>
      <c r="L485" s="220">
        <v>37.729999999999997</v>
      </c>
      <c r="M485" s="220">
        <v>43.07</v>
      </c>
      <c r="N485" s="220">
        <v>42.7</v>
      </c>
      <c r="O485" s="220">
        <v>38.700000000000003</v>
      </c>
      <c r="P485" s="220">
        <v>34.9</v>
      </c>
      <c r="Q485" s="220">
        <v>39.299999999999997</v>
      </c>
      <c r="R485" s="220">
        <v>39.700000000000003</v>
      </c>
      <c r="S485" s="220">
        <v>33.6</v>
      </c>
      <c r="T485" s="220">
        <v>31.810000000000002</v>
      </c>
      <c r="U485" s="221">
        <v>53.8</v>
      </c>
      <c r="V485" s="220">
        <v>36.57</v>
      </c>
      <c r="W485" s="220">
        <v>39.1</v>
      </c>
      <c r="X485" s="220">
        <v>32.195099999999996</v>
      </c>
      <c r="Y485" s="220">
        <v>41</v>
      </c>
      <c r="Z485" s="221">
        <v>22.309000000000001</v>
      </c>
      <c r="AA485" s="220">
        <v>38.78</v>
      </c>
      <c r="AB485" s="217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19">
        <v>16</v>
      </c>
    </row>
    <row r="486" spans="1:65">
      <c r="A486" s="30"/>
      <c r="B486" s="19">
        <v>1</v>
      </c>
      <c r="C486" s="9">
        <v>4</v>
      </c>
      <c r="D486" s="220">
        <v>39.799999999999997</v>
      </c>
      <c r="E486" s="220">
        <v>35.6</v>
      </c>
      <c r="F486" s="220">
        <v>33.799999999999997</v>
      </c>
      <c r="G486" s="220">
        <v>43.57</v>
      </c>
      <c r="H486" s="220">
        <v>37.044695088763255</v>
      </c>
      <c r="I486" s="220">
        <v>37.9</v>
      </c>
      <c r="J486" s="220">
        <v>46.8</v>
      </c>
      <c r="K486" s="220">
        <v>43.622</v>
      </c>
      <c r="L486" s="220">
        <v>37.700000000000003</v>
      </c>
      <c r="M486" s="220">
        <v>43.65</v>
      </c>
      <c r="N486" s="220">
        <v>41.4</v>
      </c>
      <c r="O486" s="220">
        <v>39.700000000000003</v>
      </c>
      <c r="P486" s="220">
        <v>36.6</v>
      </c>
      <c r="Q486" s="220">
        <v>42</v>
      </c>
      <c r="R486" s="220">
        <v>39.6</v>
      </c>
      <c r="S486" s="220">
        <v>33.200000000000003</v>
      </c>
      <c r="T486" s="220">
        <v>33.83</v>
      </c>
      <c r="U486" s="221">
        <v>55.6</v>
      </c>
      <c r="V486" s="220">
        <v>37.270000000000003</v>
      </c>
      <c r="W486" s="220">
        <v>38.6</v>
      </c>
      <c r="X486" s="220">
        <v>35.936700000000002</v>
      </c>
      <c r="Y486" s="220">
        <v>45</v>
      </c>
      <c r="Z486" s="221">
        <v>29.094000000000001</v>
      </c>
      <c r="AA486" s="220">
        <v>38.54</v>
      </c>
      <c r="AB486" s="217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19">
        <v>38.676650142847706</v>
      </c>
    </row>
    <row r="487" spans="1:65">
      <c r="A487" s="30"/>
      <c r="B487" s="19">
        <v>1</v>
      </c>
      <c r="C487" s="9">
        <v>5</v>
      </c>
      <c r="D487" s="220">
        <v>36</v>
      </c>
      <c r="E487" s="220">
        <v>34.5</v>
      </c>
      <c r="F487" s="220">
        <v>34</v>
      </c>
      <c r="G487" s="220">
        <v>43.37</v>
      </c>
      <c r="H487" s="220">
        <v>36.976924487077</v>
      </c>
      <c r="I487" s="220">
        <v>38</v>
      </c>
      <c r="J487" s="220">
        <v>46.2</v>
      </c>
      <c r="K487" s="220">
        <v>43.252000000000002</v>
      </c>
      <c r="L487" s="220">
        <v>36.17</v>
      </c>
      <c r="M487" s="220">
        <v>41.56</v>
      </c>
      <c r="N487" s="220">
        <v>44.1</v>
      </c>
      <c r="O487" s="220">
        <v>39.299999999999997</v>
      </c>
      <c r="P487" s="220">
        <v>37.799999999999997</v>
      </c>
      <c r="Q487" s="220">
        <v>40.200000000000003</v>
      </c>
      <c r="R487" s="220">
        <v>40.9</v>
      </c>
      <c r="S487" s="220">
        <v>33.1</v>
      </c>
      <c r="T487" s="220">
        <v>34.47</v>
      </c>
      <c r="U487" s="221">
        <v>57.3</v>
      </c>
      <c r="V487" s="220">
        <v>33.47</v>
      </c>
      <c r="W487" s="220">
        <v>39.4</v>
      </c>
      <c r="X487" s="220">
        <v>41.657299999999999</v>
      </c>
      <c r="Y487" s="220">
        <v>43</v>
      </c>
      <c r="Z487" s="221">
        <v>22.73</v>
      </c>
      <c r="AA487" s="220">
        <v>35.4</v>
      </c>
      <c r="AB487" s="217"/>
      <c r="AC487" s="218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19">
        <v>36</v>
      </c>
    </row>
    <row r="488" spans="1:65">
      <c r="A488" s="30"/>
      <c r="B488" s="19">
        <v>1</v>
      </c>
      <c r="C488" s="9">
        <v>6</v>
      </c>
      <c r="D488" s="220">
        <v>42</v>
      </c>
      <c r="E488" s="220">
        <v>34</v>
      </c>
      <c r="F488" s="220">
        <v>33.9</v>
      </c>
      <c r="G488" s="220">
        <v>43.71</v>
      </c>
      <c r="H488" s="220">
        <v>37.517868694401834</v>
      </c>
      <c r="I488" s="220">
        <v>37.9</v>
      </c>
      <c r="J488" s="220">
        <v>47.1</v>
      </c>
      <c r="K488" s="220">
        <v>43.680999999999997</v>
      </c>
      <c r="L488" s="220">
        <v>36.85</v>
      </c>
      <c r="M488" s="222">
        <v>38.49</v>
      </c>
      <c r="N488" s="220">
        <v>39.4</v>
      </c>
      <c r="O488" s="220">
        <v>38.200000000000003</v>
      </c>
      <c r="P488" s="220">
        <v>36.700000000000003</v>
      </c>
      <c r="Q488" s="220">
        <v>39.700000000000003</v>
      </c>
      <c r="R488" s="220">
        <v>39.4</v>
      </c>
      <c r="S488" s="220">
        <v>33</v>
      </c>
      <c r="T488" s="220">
        <v>31.25</v>
      </c>
      <c r="U488" s="221">
        <v>54.9</v>
      </c>
      <c r="V488" s="220">
        <v>34.700000000000003</v>
      </c>
      <c r="W488" s="220">
        <v>40.200000000000003</v>
      </c>
      <c r="X488" s="220">
        <v>35.499499999999998</v>
      </c>
      <c r="Y488" s="220">
        <v>41</v>
      </c>
      <c r="Z488" s="221">
        <v>27.346</v>
      </c>
      <c r="AA488" s="220">
        <v>39.520000000000003</v>
      </c>
      <c r="AB488" s="217"/>
      <c r="AC488" s="218"/>
      <c r="AD488" s="218"/>
      <c r="AE488" s="218"/>
      <c r="AF488" s="218"/>
      <c r="AG488" s="218"/>
      <c r="AH488" s="218"/>
      <c r="AI488" s="218"/>
      <c r="AJ488" s="218"/>
      <c r="AK488" s="218"/>
      <c r="AL488" s="218"/>
      <c r="AM488" s="218"/>
      <c r="AN488" s="218"/>
      <c r="AO488" s="218"/>
      <c r="AP488" s="218"/>
      <c r="AQ488" s="218"/>
      <c r="AR488" s="218"/>
      <c r="AS488" s="218"/>
      <c r="AT488" s="218"/>
      <c r="AU488" s="218"/>
      <c r="AV488" s="218"/>
      <c r="AW488" s="218"/>
      <c r="AX488" s="218"/>
      <c r="AY488" s="218"/>
      <c r="AZ488" s="218"/>
      <c r="BA488" s="218"/>
      <c r="BB488" s="218"/>
      <c r="BC488" s="218"/>
      <c r="BD488" s="218"/>
      <c r="BE488" s="218"/>
      <c r="BF488" s="218"/>
      <c r="BG488" s="218"/>
      <c r="BH488" s="218"/>
      <c r="BI488" s="218"/>
      <c r="BJ488" s="218"/>
      <c r="BK488" s="218"/>
      <c r="BL488" s="218"/>
      <c r="BM488" s="223"/>
    </row>
    <row r="489" spans="1:65">
      <c r="A489" s="30"/>
      <c r="B489" s="20" t="s">
        <v>272</v>
      </c>
      <c r="C489" s="12"/>
      <c r="D489" s="224">
        <v>39.699999999999996</v>
      </c>
      <c r="E489" s="224">
        <v>34.1</v>
      </c>
      <c r="F489" s="224">
        <v>34.43333333333333</v>
      </c>
      <c r="G489" s="224">
        <v>43.705000000000005</v>
      </c>
      <c r="H489" s="224">
        <v>37.21608647598287</v>
      </c>
      <c r="I489" s="224">
        <v>38.4</v>
      </c>
      <c r="J489" s="224">
        <v>46.300000000000004</v>
      </c>
      <c r="K489" s="224">
        <v>43.367166666666662</v>
      </c>
      <c r="L489" s="224">
        <v>37.515000000000001</v>
      </c>
      <c r="M489" s="224">
        <v>41.81666666666667</v>
      </c>
      <c r="N489" s="224">
        <v>41.533333333333331</v>
      </c>
      <c r="O489" s="224">
        <v>39.199999999999996</v>
      </c>
      <c r="P489" s="224">
        <v>37.199999999999996</v>
      </c>
      <c r="Q489" s="224">
        <v>40.233333333333327</v>
      </c>
      <c r="R489" s="224">
        <v>39.950000000000003</v>
      </c>
      <c r="S489" s="224">
        <v>33.466666666666661</v>
      </c>
      <c r="T489" s="224">
        <v>33.241666666666667</v>
      </c>
      <c r="U489" s="224">
        <v>55.033333333333324</v>
      </c>
      <c r="V489" s="224">
        <v>35.678333333333335</v>
      </c>
      <c r="W489" s="224">
        <v>39.5</v>
      </c>
      <c r="X489" s="224">
        <v>35.347716666666663</v>
      </c>
      <c r="Y489" s="224">
        <v>42.166666666666664</v>
      </c>
      <c r="Z489" s="224">
        <v>26.3095</v>
      </c>
      <c r="AA489" s="224">
        <v>37.623333333333335</v>
      </c>
      <c r="AB489" s="217"/>
      <c r="AC489" s="218"/>
      <c r="AD489" s="218"/>
      <c r="AE489" s="218"/>
      <c r="AF489" s="218"/>
      <c r="AG489" s="218"/>
      <c r="AH489" s="218"/>
      <c r="AI489" s="218"/>
      <c r="AJ489" s="218"/>
      <c r="AK489" s="218"/>
      <c r="AL489" s="218"/>
      <c r="AM489" s="218"/>
      <c r="AN489" s="218"/>
      <c r="AO489" s="218"/>
      <c r="AP489" s="218"/>
      <c r="AQ489" s="218"/>
      <c r="AR489" s="218"/>
      <c r="AS489" s="218"/>
      <c r="AT489" s="218"/>
      <c r="AU489" s="218"/>
      <c r="AV489" s="218"/>
      <c r="AW489" s="218"/>
      <c r="AX489" s="218"/>
      <c r="AY489" s="218"/>
      <c r="AZ489" s="218"/>
      <c r="BA489" s="218"/>
      <c r="BB489" s="218"/>
      <c r="BC489" s="218"/>
      <c r="BD489" s="218"/>
      <c r="BE489" s="218"/>
      <c r="BF489" s="218"/>
      <c r="BG489" s="218"/>
      <c r="BH489" s="218"/>
      <c r="BI489" s="218"/>
      <c r="BJ489" s="218"/>
      <c r="BK489" s="218"/>
      <c r="BL489" s="218"/>
      <c r="BM489" s="223"/>
    </row>
    <row r="490" spans="1:65">
      <c r="A490" s="30"/>
      <c r="B490" s="3" t="s">
        <v>273</v>
      </c>
      <c r="C490" s="29"/>
      <c r="D490" s="220">
        <v>39.75</v>
      </c>
      <c r="E490" s="220">
        <v>33.85</v>
      </c>
      <c r="F490" s="220">
        <v>33.950000000000003</v>
      </c>
      <c r="G490" s="220">
        <v>43.71</v>
      </c>
      <c r="H490" s="220">
        <v>37.18872146192686</v>
      </c>
      <c r="I490" s="220">
        <v>38.049999999999997</v>
      </c>
      <c r="J490" s="220">
        <v>46.5</v>
      </c>
      <c r="K490" s="220">
        <v>43.576499999999996</v>
      </c>
      <c r="L490" s="220">
        <v>37.715000000000003</v>
      </c>
      <c r="M490" s="220">
        <v>42.064999999999998</v>
      </c>
      <c r="N490" s="220">
        <v>41.8</v>
      </c>
      <c r="O490" s="220">
        <v>39.450000000000003</v>
      </c>
      <c r="P490" s="220">
        <v>36.650000000000006</v>
      </c>
      <c r="Q490" s="220">
        <v>39.950000000000003</v>
      </c>
      <c r="R490" s="220">
        <v>39.650000000000006</v>
      </c>
      <c r="S490" s="220">
        <v>33.400000000000006</v>
      </c>
      <c r="T490" s="220">
        <v>32.954999999999998</v>
      </c>
      <c r="U490" s="220">
        <v>55</v>
      </c>
      <c r="V490" s="220">
        <v>36.03</v>
      </c>
      <c r="W490" s="220">
        <v>39.549999999999997</v>
      </c>
      <c r="X490" s="220">
        <v>35.145350000000001</v>
      </c>
      <c r="Y490" s="220">
        <v>41.5</v>
      </c>
      <c r="Z490" s="220">
        <v>27.377499999999998</v>
      </c>
      <c r="AA490" s="220">
        <v>37.71</v>
      </c>
      <c r="AB490" s="217"/>
      <c r="AC490" s="218"/>
      <c r="AD490" s="218"/>
      <c r="AE490" s="218"/>
      <c r="AF490" s="218"/>
      <c r="AG490" s="218"/>
      <c r="AH490" s="218"/>
      <c r="AI490" s="218"/>
      <c r="AJ490" s="218"/>
      <c r="AK490" s="218"/>
      <c r="AL490" s="218"/>
      <c r="AM490" s="218"/>
      <c r="AN490" s="218"/>
      <c r="AO490" s="218"/>
      <c r="AP490" s="218"/>
      <c r="AQ490" s="218"/>
      <c r="AR490" s="218"/>
      <c r="AS490" s="218"/>
      <c r="AT490" s="218"/>
      <c r="AU490" s="218"/>
      <c r="AV490" s="218"/>
      <c r="AW490" s="218"/>
      <c r="AX490" s="218"/>
      <c r="AY490" s="218"/>
      <c r="AZ490" s="218"/>
      <c r="BA490" s="218"/>
      <c r="BB490" s="218"/>
      <c r="BC490" s="218"/>
      <c r="BD490" s="218"/>
      <c r="BE490" s="218"/>
      <c r="BF490" s="218"/>
      <c r="BG490" s="218"/>
      <c r="BH490" s="218"/>
      <c r="BI490" s="218"/>
      <c r="BJ490" s="218"/>
      <c r="BK490" s="218"/>
      <c r="BL490" s="218"/>
      <c r="BM490" s="223"/>
    </row>
    <row r="491" spans="1:65">
      <c r="A491" s="30"/>
      <c r="B491" s="3" t="s">
        <v>274</v>
      </c>
      <c r="C491" s="29"/>
      <c r="D491" s="24">
        <v>2.0803845798313345</v>
      </c>
      <c r="E491" s="24">
        <v>0.84616783205224799</v>
      </c>
      <c r="F491" s="24">
        <v>0.83825214981332952</v>
      </c>
      <c r="G491" s="24">
        <v>0.23132228599942709</v>
      </c>
      <c r="H491" s="24">
        <v>0.22834344920346258</v>
      </c>
      <c r="I491" s="24">
        <v>0.8532291603080624</v>
      </c>
      <c r="J491" s="24">
        <v>0.75365774725667023</v>
      </c>
      <c r="K491" s="24">
        <v>0.47892605553119127</v>
      </c>
      <c r="L491" s="24">
        <v>0.85237902367432683</v>
      </c>
      <c r="M491" s="24">
        <v>1.8044574438502736</v>
      </c>
      <c r="N491" s="24">
        <v>1.8715412543320205</v>
      </c>
      <c r="O491" s="24">
        <v>0.61967733539318637</v>
      </c>
      <c r="P491" s="24">
        <v>2.3740261161158278</v>
      </c>
      <c r="Q491" s="24">
        <v>1.1236844159579089</v>
      </c>
      <c r="R491" s="24">
        <v>0.63482280992415485</v>
      </c>
      <c r="S491" s="24">
        <v>0.4546060565661959</v>
      </c>
      <c r="T491" s="24">
        <v>1.8376334418666478</v>
      </c>
      <c r="U491" s="24">
        <v>1.3677231688710498</v>
      </c>
      <c r="V491" s="24">
        <v>1.3727697063479616</v>
      </c>
      <c r="W491" s="24">
        <v>0.59329587896765335</v>
      </c>
      <c r="X491" s="24">
        <v>3.5097923827011002</v>
      </c>
      <c r="Y491" s="24">
        <v>1.602081978759722</v>
      </c>
      <c r="Z491" s="24">
        <v>3.0307237914399496</v>
      </c>
      <c r="AA491" s="24">
        <v>1.5670311632723426</v>
      </c>
      <c r="AB491" s="15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86</v>
      </c>
      <c r="C492" s="29"/>
      <c r="D492" s="13">
        <v>5.2402634252678458E-2</v>
      </c>
      <c r="E492" s="13">
        <v>2.4814305925285864E-2</v>
      </c>
      <c r="F492" s="13">
        <v>2.4344205706098632E-2</v>
      </c>
      <c r="G492" s="13">
        <v>5.2928105708597885E-3</v>
      </c>
      <c r="H492" s="13">
        <v>6.1356115278489148E-3</v>
      </c>
      <c r="I492" s="13">
        <v>2.2219509383022459E-2</v>
      </c>
      <c r="J492" s="13">
        <v>1.627770512433413E-2</v>
      </c>
      <c r="K492" s="13">
        <v>1.1043517304516658E-2</v>
      </c>
      <c r="L492" s="13">
        <v>2.2721018890425878E-2</v>
      </c>
      <c r="M492" s="13">
        <v>4.3151632774418656E-2</v>
      </c>
      <c r="N492" s="13">
        <v>4.5061185898844794E-2</v>
      </c>
      <c r="O492" s="13">
        <v>1.5808095290642511E-2</v>
      </c>
      <c r="P492" s="13">
        <v>6.3817906347199679E-2</v>
      </c>
      <c r="Q492" s="13">
        <v>2.7929190123228892E-2</v>
      </c>
      <c r="R492" s="13">
        <v>1.5890433289716014E-2</v>
      </c>
      <c r="S492" s="13">
        <v>1.3583846311738923E-2</v>
      </c>
      <c r="T492" s="13">
        <v>5.5281026077713145E-2</v>
      </c>
      <c r="U492" s="13">
        <v>2.485263177839582E-2</v>
      </c>
      <c r="V492" s="13">
        <v>3.8476284570877609E-2</v>
      </c>
      <c r="W492" s="13">
        <v>1.5020148834624136E-2</v>
      </c>
      <c r="X492" s="13">
        <v>9.9293326802375279E-2</v>
      </c>
      <c r="Y492" s="13">
        <v>3.7994039021969697E-2</v>
      </c>
      <c r="Z492" s="13">
        <v>0.11519503568824757</v>
      </c>
      <c r="AA492" s="13">
        <v>4.1650513775290401E-2</v>
      </c>
      <c r="AB492" s="15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275</v>
      </c>
      <c r="C493" s="29"/>
      <c r="D493" s="13">
        <v>2.6459113014510427E-2</v>
      </c>
      <c r="E493" s="13">
        <v>-0.11833108932506775</v>
      </c>
      <c r="F493" s="13">
        <v>-0.10971262490009293</v>
      </c>
      <c r="G493" s="13">
        <v>0.13000996308058421</v>
      </c>
      <c r="H493" s="13">
        <v>-3.7763448009856426E-2</v>
      </c>
      <c r="I493" s="13">
        <v>-7.1528982428915588E-3</v>
      </c>
      <c r="J493" s="13">
        <v>0.19710470862901364</v>
      </c>
      <c r="K493" s="13">
        <v>0.12127514938587192</v>
      </c>
      <c r="L493" s="13">
        <v>-3.003492129119989E-2</v>
      </c>
      <c r="M493" s="13">
        <v>8.1186362113101262E-2</v>
      </c>
      <c r="N493" s="13">
        <v>7.3860667351872467E-2</v>
      </c>
      <c r="O493" s="13">
        <v>1.3531416377048133E-2</v>
      </c>
      <c r="P493" s="13">
        <v>-3.8179370172801264E-2</v>
      </c>
      <c r="Q493" s="13">
        <v>4.024865609447037E-2</v>
      </c>
      <c r="R493" s="13">
        <v>3.2922961333241796E-2</v>
      </c>
      <c r="S493" s="13">
        <v>-0.1347061717325202</v>
      </c>
      <c r="T493" s="13">
        <v>-0.14052363521937805</v>
      </c>
      <c r="U493" s="13">
        <v>0.42290847656335573</v>
      </c>
      <c r="V493" s="13">
        <v>-7.7522660272811517E-2</v>
      </c>
      <c r="W493" s="13">
        <v>2.1288034359525643E-2</v>
      </c>
      <c r="X493" s="13">
        <v>-8.607088421272302E-2</v>
      </c>
      <c r="Y493" s="13">
        <v>9.023574975932469E-2</v>
      </c>
      <c r="Z493" s="13">
        <v>-0.31975753063336865</v>
      </c>
      <c r="AA493" s="13">
        <v>-2.723392035308303E-2</v>
      </c>
      <c r="AB493" s="15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276</v>
      </c>
      <c r="C494" s="47"/>
      <c r="D494" s="45">
        <v>0.2</v>
      </c>
      <c r="E494" s="45">
        <v>1.03</v>
      </c>
      <c r="F494" s="45">
        <v>0.96</v>
      </c>
      <c r="G494" s="45">
        <v>1.08</v>
      </c>
      <c r="H494" s="45">
        <v>0.35</v>
      </c>
      <c r="I494" s="45">
        <v>0.09</v>
      </c>
      <c r="J494" s="45">
        <v>1.65</v>
      </c>
      <c r="K494" s="45">
        <v>1</v>
      </c>
      <c r="L494" s="45">
        <v>0.28000000000000003</v>
      </c>
      <c r="M494" s="45">
        <v>0.66</v>
      </c>
      <c r="N494" s="45">
        <v>0.6</v>
      </c>
      <c r="O494" s="45">
        <v>0.09</v>
      </c>
      <c r="P494" s="45">
        <v>0.35</v>
      </c>
      <c r="Q494" s="45">
        <v>0.31</v>
      </c>
      <c r="R494" s="45">
        <v>0.25</v>
      </c>
      <c r="S494" s="45">
        <v>1.17</v>
      </c>
      <c r="T494" s="45">
        <v>1.22</v>
      </c>
      <c r="U494" s="45">
        <v>3.57</v>
      </c>
      <c r="V494" s="45">
        <v>0.69</v>
      </c>
      <c r="W494" s="45">
        <v>0.15</v>
      </c>
      <c r="X494" s="45">
        <v>0.76</v>
      </c>
      <c r="Y494" s="45">
        <v>0.74</v>
      </c>
      <c r="Z494" s="45">
        <v>2.74</v>
      </c>
      <c r="AA494" s="45">
        <v>0.26</v>
      </c>
      <c r="AB494" s="15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BM495" s="55"/>
    </row>
    <row r="496" spans="1:65" ht="15">
      <c r="B496" s="8" t="s">
        <v>496</v>
      </c>
      <c r="BM496" s="28" t="s">
        <v>66</v>
      </c>
    </row>
    <row r="497" spans="1:65" ht="15">
      <c r="A497" s="25" t="s">
        <v>20</v>
      </c>
      <c r="B497" s="18" t="s">
        <v>110</v>
      </c>
      <c r="C497" s="15" t="s">
        <v>111</v>
      </c>
      <c r="D497" s="16" t="s">
        <v>234</v>
      </c>
      <c r="E497" s="17" t="s">
        <v>234</v>
      </c>
      <c r="F497" s="17" t="s">
        <v>234</v>
      </c>
      <c r="G497" s="17" t="s">
        <v>234</v>
      </c>
      <c r="H497" s="17" t="s">
        <v>234</v>
      </c>
      <c r="I497" s="17" t="s">
        <v>234</v>
      </c>
      <c r="J497" s="17" t="s">
        <v>234</v>
      </c>
      <c r="K497" s="17" t="s">
        <v>234</v>
      </c>
      <c r="L497" s="17" t="s">
        <v>234</v>
      </c>
      <c r="M497" s="17" t="s">
        <v>234</v>
      </c>
      <c r="N497" s="17" t="s">
        <v>234</v>
      </c>
      <c r="O497" s="17" t="s">
        <v>234</v>
      </c>
      <c r="P497" s="17" t="s">
        <v>234</v>
      </c>
      <c r="Q497" s="17" t="s">
        <v>234</v>
      </c>
      <c r="R497" s="17" t="s">
        <v>234</v>
      </c>
      <c r="S497" s="17" t="s">
        <v>234</v>
      </c>
      <c r="T497" s="17" t="s">
        <v>234</v>
      </c>
      <c r="U497" s="17" t="s">
        <v>234</v>
      </c>
      <c r="V497" s="17" t="s">
        <v>234</v>
      </c>
      <c r="W497" s="17" t="s">
        <v>234</v>
      </c>
      <c r="X497" s="17" t="s">
        <v>234</v>
      </c>
      <c r="Y497" s="17" t="s">
        <v>234</v>
      </c>
      <c r="Z497" s="17" t="s">
        <v>234</v>
      </c>
      <c r="AA497" s="17" t="s">
        <v>234</v>
      </c>
      <c r="AB497" s="17" t="s">
        <v>234</v>
      </c>
      <c r="AC497" s="17" t="s">
        <v>234</v>
      </c>
      <c r="AD497" s="15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235</v>
      </c>
      <c r="C498" s="9" t="s">
        <v>235</v>
      </c>
      <c r="D498" s="151" t="s">
        <v>237</v>
      </c>
      <c r="E498" s="152" t="s">
        <v>239</v>
      </c>
      <c r="F498" s="152" t="s">
        <v>240</v>
      </c>
      <c r="G498" s="152" t="s">
        <v>241</v>
      </c>
      <c r="H498" s="152" t="s">
        <v>242</v>
      </c>
      <c r="I498" s="152" t="s">
        <v>243</v>
      </c>
      <c r="J498" s="152" t="s">
        <v>244</v>
      </c>
      <c r="K498" s="152" t="s">
        <v>245</v>
      </c>
      <c r="L498" s="152" t="s">
        <v>246</v>
      </c>
      <c r="M498" s="152" t="s">
        <v>247</v>
      </c>
      <c r="N498" s="152" t="s">
        <v>248</v>
      </c>
      <c r="O498" s="152" t="s">
        <v>249</v>
      </c>
      <c r="P498" s="152" t="s">
        <v>250</v>
      </c>
      <c r="Q498" s="152" t="s">
        <v>251</v>
      </c>
      <c r="R498" s="152" t="s">
        <v>252</v>
      </c>
      <c r="S498" s="152" t="s">
        <v>253</v>
      </c>
      <c r="T498" s="152" t="s">
        <v>254</v>
      </c>
      <c r="U498" s="152" t="s">
        <v>255</v>
      </c>
      <c r="V498" s="152" t="s">
        <v>256</v>
      </c>
      <c r="W498" s="152" t="s">
        <v>257</v>
      </c>
      <c r="X498" s="152" t="s">
        <v>258</v>
      </c>
      <c r="Y498" s="152" t="s">
        <v>259</v>
      </c>
      <c r="Z498" s="152" t="s">
        <v>261</v>
      </c>
      <c r="AA498" s="152" t="s">
        <v>262</v>
      </c>
      <c r="AB498" s="152" t="s">
        <v>263</v>
      </c>
      <c r="AC498" s="152" t="s">
        <v>264</v>
      </c>
      <c r="AD498" s="15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287</v>
      </c>
      <c r="E499" s="11" t="s">
        <v>287</v>
      </c>
      <c r="F499" s="11" t="s">
        <v>287</v>
      </c>
      <c r="G499" s="11" t="s">
        <v>287</v>
      </c>
      <c r="H499" s="11" t="s">
        <v>287</v>
      </c>
      <c r="I499" s="11" t="s">
        <v>288</v>
      </c>
      <c r="J499" s="11" t="s">
        <v>288</v>
      </c>
      <c r="K499" s="11" t="s">
        <v>287</v>
      </c>
      <c r="L499" s="11" t="s">
        <v>288</v>
      </c>
      <c r="M499" s="11" t="s">
        <v>287</v>
      </c>
      <c r="N499" s="11" t="s">
        <v>287</v>
      </c>
      <c r="O499" s="11" t="s">
        <v>288</v>
      </c>
      <c r="P499" s="11" t="s">
        <v>288</v>
      </c>
      <c r="Q499" s="11" t="s">
        <v>288</v>
      </c>
      <c r="R499" s="11" t="s">
        <v>288</v>
      </c>
      <c r="S499" s="11" t="s">
        <v>288</v>
      </c>
      <c r="T499" s="11" t="s">
        <v>288</v>
      </c>
      <c r="U499" s="11" t="s">
        <v>287</v>
      </c>
      <c r="V499" s="11" t="s">
        <v>287</v>
      </c>
      <c r="W499" s="11" t="s">
        <v>114</v>
      </c>
      <c r="X499" s="11" t="s">
        <v>287</v>
      </c>
      <c r="Y499" s="11" t="s">
        <v>114</v>
      </c>
      <c r="Z499" s="11" t="s">
        <v>288</v>
      </c>
      <c r="AA499" s="11" t="s">
        <v>114</v>
      </c>
      <c r="AB499" s="11" t="s">
        <v>114</v>
      </c>
      <c r="AC499" s="11" t="s">
        <v>287</v>
      </c>
      <c r="AD499" s="15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15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</v>
      </c>
    </row>
    <row r="501" spans="1:65">
      <c r="A501" s="30"/>
      <c r="B501" s="18">
        <v>1</v>
      </c>
      <c r="C501" s="14">
        <v>1</v>
      </c>
      <c r="D501" s="216">
        <v>17.100000000000001</v>
      </c>
      <c r="E501" s="215">
        <v>22.1</v>
      </c>
      <c r="F501" s="215">
        <v>22.9</v>
      </c>
      <c r="G501" s="215">
        <v>21.5</v>
      </c>
      <c r="H501" s="215">
        <v>21.340813298220731</v>
      </c>
      <c r="I501" s="216">
        <v>23</v>
      </c>
      <c r="J501" s="216">
        <v>17.899999999999999</v>
      </c>
      <c r="K501" s="216">
        <v>24.158860000000001</v>
      </c>
      <c r="L501" s="215">
        <v>21</v>
      </c>
      <c r="M501" s="215">
        <v>21.9</v>
      </c>
      <c r="N501" s="215">
        <v>22.2</v>
      </c>
      <c r="O501" s="215">
        <v>22.1</v>
      </c>
      <c r="P501" s="215">
        <v>20.399999999999999</v>
      </c>
      <c r="Q501" s="215">
        <v>20.6</v>
      </c>
      <c r="R501" s="215">
        <v>20.9</v>
      </c>
      <c r="S501" s="215">
        <v>21.7</v>
      </c>
      <c r="T501" s="216">
        <v>22</v>
      </c>
      <c r="U501" s="215">
        <v>22.7</v>
      </c>
      <c r="V501" s="215">
        <v>20.9</v>
      </c>
      <c r="W501" s="215">
        <v>21.42</v>
      </c>
      <c r="X501" s="216">
        <v>18.100000000000001</v>
      </c>
      <c r="Y501" s="216">
        <v>36.968400000000003</v>
      </c>
      <c r="Z501" s="216">
        <v>21</v>
      </c>
      <c r="AA501" s="215">
        <v>22.453944161928163</v>
      </c>
      <c r="AB501" s="216">
        <v>28.303999999999998</v>
      </c>
      <c r="AC501" s="215">
        <v>21.7</v>
      </c>
      <c r="AD501" s="217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19">
        <v>1</v>
      </c>
    </row>
    <row r="502" spans="1:65">
      <c r="A502" s="30"/>
      <c r="B502" s="19">
        <v>1</v>
      </c>
      <c r="C502" s="9">
        <v>2</v>
      </c>
      <c r="D502" s="221">
        <v>16</v>
      </c>
      <c r="E502" s="220">
        <v>21.5</v>
      </c>
      <c r="F502" s="220">
        <v>22.3</v>
      </c>
      <c r="G502" s="220">
        <v>21</v>
      </c>
      <c r="H502" s="220">
        <v>21.647808191481047</v>
      </c>
      <c r="I502" s="221">
        <v>22</v>
      </c>
      <c r="J502" s="221">
        <v>18.5</v>
      </c>
      <c r="K502" s="221">
        <v>24.021899999999999</v>
      </c>
      <c r="L502" s="220">
        <v>20</v>
      </c>
      <c r="M502" s="220">
        <v>22.2</v>
      </c>
      <c r="N502" s="220">
        <v>21.6</v>
      </c>
      <c r="O502" s="220">
        <v>22.4</v>
      </c>
      <c r="P502" s="220">
        <v>20.399999999999999</v>
      </c>
      <c r="Q502" s="220">
        <v>21</v>
      </c>
      <c r="R502" s="220">
        <v>21.4</v>
      </c>
      <c r="S502" s="220">
        <v>22.1</v>
      </c>
      <c r="T502" s="221">
        <v>22</v>
      </c>
      <c r="U502" s="220">
        <v>22.7</v>
      </c>
      <c r="V502" s="220">
        <v>20.6</v>
      </c>
      <c r="W502" s="220">
        <v>22.29</v>
      </c>
      <c r="X502" s="221">
        <v>18.899999999999999</v>
      </c>
      <c r="Y502" s="221">
        <v>35.538800000000002</v>
      </c>
      <c r="Z502" s="221">
        <v>21</v>
      </c>
      <c r="AA502" s="220">
        <v>21.097059732321721</v>
      </c>
      <c r="AB502" s="221">
        <v>28.942</v>
      </c>
      <c r="AC502" s="220">
        <v>21.4</v>
      </c>
      <c r="AD502" s="217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19">
        <v>46</v>
      </c>
    </row>
    <row r="503" spans="1:65">
      <c r="A503" s="30"/>
      <c r="B503" s="19">
        <v>1</v>
      </c>
      <c r="C503" s="9">
        <v>3</v>
      </c>
      <c r="D503" s="221">
        <v>15.5</v>
      </c>
      <c r="E503" s="220">
        <v>20.8</v>
      </c>
      <c r="F503" s="220">
        <v>22.8</v>
      </c>
      <c r="G503" s="220">
        <v>21.3</v>
      </c>
      <c r="H503" s="220">
        <v>21.48392452149502</v>
      </c>
      <c r="I503" s="221">
        <v>23</v>
      </c>
      <c r="J503" s="221">
        <v>19.600000000000001</v>
      </c>
      <c r="K503" s="221">
        <v>24.785430000000002</v>
      </c>
      <c r="L503" s="220">
        <v>20.399999999999999</v>
      </c>
      <c r="M503" s="220">
        <v>21.7</v>
      </c>
      <c r="N503" s="220">
        <v>22</v>
      </c>
      <c r="O503" s="220">
        <v>22</v>
      </c>
      <c r="P503" s="222">
        <v>22</v>
      </c>
      <c r="Q503" s="220">
        <v>21.6</v>
      </c>
      <c r="R503" s="220">
        <v>20.6</v>
      </c>
      <c r="S503" s="220">
        <v>21.9</v>
      </c>
      <c r="T503" s="221">
        <v>21</v>
      </c>
      <c r="U503" s="220">
        <v>22.1</v>
      </c>
      <c r="V503" s="220">
        <v>20.8</v>
      </c>
      <c r="W503" s="220">
        <v>20.99</v>
      </c>
      <c r="X503" s="221">
        <v>18</v>
      </c>
      <c r="Y503" s="221">
        <v>36.666899999999998</v>
      </c>
      <c r="Z503" s="221">
        <v>21</v>
      </c>
      <c r="AA503" s="220">
        <v>22.291517184192472</v>
      </c>
      <c r="AB503" s="221">
        <v>28.943000000000001</v>
      </c>
      <c r="AC503" s="220">
        <v>22.7</v>
      </c>
      <c r="AD503" s="217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19">
        <v>16</v>
      </c>
    </row>
    <row r="504" spans="1:65">
      <c r="A504" s="30"/>
      <c r="B504" s="19">
        <v>1</v>
      </c>
      <c r="C504" s="9">
        <v>4</v>
      </c>
      <c r="D504" s="221">
        <v>15.8</v>
      </c>
      <c r="E504" s="220">
        <v>23.4</v>
      </c>
      <c r="F504" s="220">
        <v>23</v>
      </c>
      <c r="G504" s="220">
        <v>21.3</v>
      </c>
      <c r="H504" s="220">
        <v>21.586090577503803</v>
      </c>
      <c r="I504" s="221">
        <v>23</v>
      </c>
      <c r="J504" s="221">
        <v>18.899999999999999</v>
      </c>
      <c r="K504" s="221">
        <v>24.829140000000002</v>
      </c>
      <c r="L504" s="220">
        <v>20</v>
      </c>
      <c r="M504" s="220">
        <v>22.3</v>
      </c>
      <c r="N504" s="220">
        <v>22.4</v>
      </c>
      <c r="O504" s="220">
        <v>21.4</v>
      </c>
      <c r="P504" s="220">
        <v>20</v>
      </c>
      <c r="Q504" s="220">
        <v>21.4</v>
      </c>
      <c r="R504" s="220">
        <v>21.5</v>
      </c>
      <c r="S504" s="220">
        <v>22.2</v>
      </c>
      <c r="T504" s="221">
        <v>21</v>
      </c>
      <c r="U504" s="220">
        <v>22.8</v>
      </c>
      <c r="V504" s="220">
        <v>20.399999999999999</v>
      </c>
      <c r="W504" s="220">
        <v>21.34</v>
      </c>
      <c r="X504" s="221">
        <v>20.6</v>
      </c>
      <c r="Y504" s="221">
        <v>35.171300000000002</v>
      </c>
      <c r="Z504" s="221">
        <v>22</v>
      </c>
      <c r="AA504" s="220">
        <v>21.245899021645386</v>
      </c>
      <c r="AB504" s="221">
        <v>28.388999999999999</v>
      </c>
      <c r="AC504" s="220">
        <v>22.4</v>
      </c>
      <c r="AD504" s="217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19">
        <v>21.616597484166252</v>
      </c>
    </row>
    <row r="505" spans="1:65">
      <c r="A505" s="30"/>
      <c r="B505" s="19">
        <v>1</v>
      </c>
      <c r="C505" s="9">
        <v>5</v>
      </c>
      <c r="D505" s="221">
        <v>17</v>
      </c>
      <c r="E505" s="220">
        <v>20.7</v>
      </c>
      <c r="F505" s="220">
        <v>22.5</v>
      </c>
      <c r="G505" s="220">
        <v>21.3</v>
      </c>
      <c r="H505" s="220">
        <v>21.818892278840686</v>
      </c>
      <c r="I505" s="221">
        <v>23</v>
      </c>
      <c r="J505" s="221">
        <v>18.100000000000001</v>
      </c>
      <c r="K505" s="221">
        <v>24.84985</v>
      </c>
      <c r="L505" s="220">
        <v>20.3</v>
      </c>
      <c r="M505" s="220">
        <v>21.7</v>
      </c>
      <c r="N505" s="220">
        <v>21.9</v>
      </c>
      <c r="O505" s="220">
        <v>22.7</v>
      </c>
      <c r="P505" s="220">
        <v>20.3</v>
      </c>
      <c r="Q505" s="220">
        <v>21.3</v>
      </c>
      <c r="R505" s="220">
        <v>21.2</v>
      </c>
      <c r="S505" s="220">
        <v>22.1</v>
      </c>
      <c r="T505" s="221">
        <v>22</v>
      </c>
      <c r="U505" s="220">
        <v>23.1</v>
      </c>
      <c r="V505" s="220">
        <v>21.6</v>
      </c>
      <c r="W505" s="220">
        <v>21.93</v>
      </c>
      <c r="X505" s="221">
        <v>18.8</v>
      </c>
      <c r="Y505" s="221">
        <v>36.905099999999997</v>
      </c>
      <c r="Z505" s="221">
        <v>21</v>
      </c>
      <c r="AA505" s="220">
        <v>21.418467952051067</v>
      </c>
      <c r="AB505" s="221">
        <v>28.738</v>
      </c>
      <c r="AC505" s="220">
        <v>22</v>
      </c>
      <c r="AD505" s="217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8"/>
      <c r="AT505" s="218"/>
      <c r="AU505" s="218"/>
      <c r="AV505" s="218"/>
      <c r="AW505" s="218"/>
      <c r="AX505" s="218"/>
      <c r="AY505" s="218"/>
      <c r="AZ505" s="218"/>
      <c r="BA505" s="218"/>
      <c r="BB505" s="218"/>
      <c r="BC505" s="218"/>
      <c r="BD505" s="218"/>
      <c r="BE505" s="218"/>
      <c r="BF505" s="218"/>
      <c r="BG505" s="218"/>
      <c r="BH505" s="218"/>
      <c r="BI505" s="218"/>
      <c r="BJ505" s="218"/>
      <c r="BK505" s="218"/>
      <c r="BL505" s="218"/>
      <c r="BM505" s="219">
        <v>37</v>
      </c>
    </row>
    <row r="506" spans="1:65">
      <c r="A506" s="30"/>
      <c r="B506" s="19">
        <v>1</v>
      </c>
      <c r="C506" s="9">
        <v>6</v>
      </c>
      <c r="D506" s="221">
        <v>17.100000000000001</v>
      </c>
      <c r="E506" s="220">
        <v>22.4</v>
      </c>
      <c r="F506" s="220">
        <v>23</v>
      </c>
      <c r="G506" s="220">
        <v>21.2</v>
      </c>
      <c r="H506" s="220">
        <v>21.832085712969221</v>
      </c>
      <c r="I506" s="221">
        <v>24</v>
      </c>
      <c r="J506" s="221">
        <v>19.3</v>
      </c>
      <c r="K506" s="221">
        <v>24.470160000000003</v>
      </c>
      <c r="L506" s="220">
        <v>19.8</v>
      </c>
      <c r="M506" s="220">
        <v>22.1</v>
      </c>
      <c r="N506" s="220">
        <v>22.2</v>
      </c>
      <c r="O506" s="220">
        <v>21.6</v>
      </c>
      <c r="P506" s="220">
        <v>20.399999999999999</v>
      </c>
      <c r="Q506" s="220">
        <v>21.2</v>
      </c>
      <c r="R506" s="220">
        <v>20.8</v>
      </c>
      <c r="S506" s="220">
        <v>21.9</v>
      </c>
      <c r="T506" s="221">
        <v>22</v>
      </c>
      <c r="U506" s="220">
        <v>23.2</v>
      </c>
      <c r="V506" s="220">
        <v>21.8</v>
      </c>
      <c r="W506" s="220">
        <v>21.28</v>
      </c>
      <c r="X506" s="221">
        <v>17.7</v>
      </c>
      <c r="Y506" s="221">
        <v>36.028399999999998</v>
      </c>
      <c r="Z506" s="221">
        <v>20</v>
      </c>
      <c r="AA506" s="220">
        <v>21.726440752308708</v>
      </c>
      <c r="AB506" s="222">
        <v>30.663</v>
      </c>
      <c r="AC506" s="220">
        <v>22.7</v>
      </c>
      <c r="AD506" s="217"/>
      <c r="AE506" s="218"/>
      <c r="AF506" s="218"/>
      <c r="AG506" s="218"/>
      <c r="AH506" s="218"/>
      <c r="AI506" s="218"/>
      <c r="AJ506" s="218"/>
      <c r="AK506" s="218"/>
      <c r="AL506" s="218"/>
      <c r="AM506" s="218"/>
      <c r="AN506" s="218"/>
      <c r="AO506" s="218"/>
      <c r="AP506" s="218"/>
      <c r="AQ506" s="218"/>
      <c r="AR506" s="218"/>
      <c r="AS506" s="218"/>
      <c r="AT506" s="218"/>
      <c r="AU506" s="218"/>
      <c r="AV506" s="218"/>
      <c r="AW506" s="218"/>
      <c r="AX506" s="218"/>
      <c r="AY506" s="218"/>
      <c r="AZ506" s="218"/>
      <c r="BA506" s="218"/>
      <c r="BB506" s="218"/>
      <c r="BC506" s="218"/>
      <c r="BD506" s="218"/>
      <c r="BE506" s="218"/>
      <c r="BF506" s="218"/>
      <c r="BG506" s="218"/>
      <c r="BH506" s="218"/>
      <c r="BI506" s="218"/>
      <c r="BJ506" s="218"/>
      <c r="BK506" s="218"/>
      <c r="BL506" s="218"/>
      <c r="BM506" s="223"/>
    </row>
    <row r="507" spans="1:65">
      <c r="A507" s="30"/>
      <c r="B507" s="20" t="s">
        <v>272</v>
      </c>
      <c r="C507" s="12"/>
      <c r="D507" s="224">
        <v>16.416666666666668</v>
      </c>
      <c r="E507" s="224">
        <v>21.816666666666666</v>
      </c>
      <c r="F507" s="224">
        <v>22.75</v>
      </c>
      <c r="G507" s="224">
        <v>21.266666666666666</v>
      </c>
      <c r="H507" s="224">
        <v>21.618269096751749</v>
      </c>
      <c r="I507" s="224">
        <v>23</v>
      </c>
      <c r="J507" s="224">
        <v>18.716666666666665</v>
      </c>
      <c r="K507" s="224">
        <v>24.519223333333333</v>
      </c>
      <c r="L507" s="224">
        <v>20.25</v>
      </c>
      <c r="M507" s="224">
        <v>21.983333333333334</v>
      </c>
      <c r="N507" s="224">
        <v>22.049999999999997</v>
      </c>
      <c r="O507" s="224">
        <v>22.033333333333335</v>
      </c>
      <c r="P507" s="224">
        <v>20.583333333333332</v>
      </c>
      <c r="Q507" s="224">
        <v>21.183333333333334</v>
      </c>
      <c r="R507" s="224">
        <v>21.066666666666666</v>
      </c>
      <c r="S507" s="224">
        <v>21.983333333333334</v>
      </c>
      <c r="T507" s="224">
        <v>21.666666666666668</v>
      </c>
      <c r="U507" s="224">
        <v>22.766666666666666</v>
      </c>
      <c r="V507" s="224">
        <v>21.016666666666662</v>
      </c>
      <c r="W507" s="224">
        <v>21.541666666666668</v>
      </c>
      <c r="X507" s="224">
        <v>18.683333333333334</v>
      </c>
      <c r="Y507" s="224">
        <v>36.213150000000006</v>
      </c>
      <c r="Z507" s="224">
        <v>21</v>
      </c>
      <c r="AA507" s="224">
        <v>21.705554800741254</v>
      </c>
      <c r="AB507" s="224">
        <v>28.996499999999997</v>
      </c>
      <c r="AC507" s="224">
        <v>22.149999999999995</v>
      </c>
      <c r="AD507" s="217"/>
      <c r="AE507" s="218"/>
      <c r="AF507" s="218"/>
      <c r="AG507" s="218"/>
      <c r="AH507" s="218"/>
      <c r="AI507" s="218"/>
      <c r="AJ507" s="218"/>
      <c r="AK507" s="218"/>
      <c r="AL507" s="218"/>
      <c r="AM507" s="218"/>
      <c r="AN507" s="218"/>
      <c r="AO507" s="218"/>
      <c r="AP507" s="218"/>
      <c r="AQ507" s="218"/>
      <c r="AR507" s="218"/>
      <c r="AS507" s="218"/>
      <c r="AT507" s="218"/>
      <c r="AU507" s="218"/>
      <c r="AV507" s="218"/>
      <c r="AW507" s="218"/>
      <c r="AX507" s="218"/>
      <c r="AY507" s="218"/>
      <c r="AZ507" s="218"/>
      <c r="BA507" s="218"/>
      <c r="BB507" s="218"/>
      <c r="BC507" s="218"/>
      <c r="BD507" s="218"/>
      <c r="BE507" s="218"/>
      <c r="BF507" s="218"/>
      <c r="BG507" s="218"/>
      <c r="BH507" s="218"/>
      <c r="BI507" s="218"/>
      <c r="BJ507" s="218"/>
      <c r="BK507" s="218"/>
      <c r="BL507" s="218"/>
      <c r="BM507" s="223"/>
    </row>
    <row r="508" spans="1:65">
      <c r="A508" s="30"/>
      <c r="B508" s="3" t="s">
        <v>273</v>
      </c>
      <c r="C508" s="29"/>
      <c r="D508" s="220">
        <v>16.5</v>
      </c>
      <c r="E508" s="220">
        <v>21.8</v>
      </c>
      <c r="F508" s="220">
        <v>22.85</v>
      </c>
      <c r="G508" s="220">
        <v>21.3</v>
      </c>
      <c r="H508" s="220">
        <v>21.616949384492425</v>
      </c>
      <c r="I508" s="220">
        <v>23</v>
      </c>
      <c r="J508" s="220">
        <v>18.7</v>
      </c>
      <c r="K508" s="220">
        <v>24.627795000000003</v>
      </c>
      <c r="L508" s="220">
        <v>20.149999999999999</v>
      </c>
      <c r="M508" s="220">
        <v>22</v>
      </c>
      <c r="N508" s="220">
        <v>22.1</v>
      </c>
      <c r="O508" s="220">
        <v>22.05</v>
      </c>
      <c r="P508" s="220">
        <v>20.399999999999999</v>
      </c>
      <c r="Q508" s="220">
        <v>21.25</v>
      </c>
      <c r="R508" s="220">
        <v>21.049999999999997</v>
      </c>
      <c r="S508" s="220">
        <v>22</v>
      </c>
      <c r="T508" s="220">
        <v>22</v>
      </c>
      <c r="U508" s="220">
        <v>22.75</v>
      </c>
      <c r="V508" s="220">
        <v>20.85</v>
      </c>
      <c r="W508" s="220">
        <v>21.380000000000003</v>
      </c>
      <c r="X508" s="220">
        <v>18.450000000000003</v>
      </c>
      <c r="Y508" s="220">
        <v>36.347650000000002</v>
      </c>
      <c r="Z508" s="220">
        <v>21</v>
      </c>
      <c r="AA508" s="220">
        <v>21.572454352179889</v>
      </c>
      <c r="AB508" s="220">
        <v>28.84</v>
      </c>
      <c r="AC508" s="220">
        <v>22.2</v>
      </c>
      <c r="AD508" s="217"/>
      <c r="AE508" s="218"/>
      <c r="AF508" s="218"/>
      <c r="AG508" s="218"/>
      <c r="AH508" s="218"/>
      <c r="AI508" s="218"/>
      <c r="AJ508" s="218"/>
      <c r="AK508" s="218"/>
      <c r="AL508" s="218"/>
      <c r="AM508" s="218"/>
      <c r="AN508" s="218"/>
      <c r="AO508" s="218"/>
      <c r="AP508" s="218"/>
      <c r="AQ508" s="218"/>
      <c r="AR508" s="218"/>
      <c r="AS508" s="218"/>
      <c r="AT508" s="218"/>
      <c r="AU508" s="218"/>
      <c r="AV508" s="218"/>
      <c r="AW508" s="218"/>
      <c r="AX508" s="218"/>
      <c r="AY508" s="218"/>
      <c r="AZ508" s="218"/>
      <c r="BA508" s="218"/>
      <c r="BB508" s="218"/>
      <c r="BC508" s="218"/>
      <c r="BD508" s="218"/>
      <c r="BE508" s="218"/>
      <c r="BF508" s="218"/>
      <c r="BG508" s="218"/>
      <c r="BH508" s="218"/>
      <c r="BI508" s="218"/>
      <c r="BJ508" s="218"/>
      <c r="BK508" s="218"/>
      <c r="BL508" s="218"/>
      <c r="BM508" s="223"/>
    </row>
    <row r="509" spans="1:65">
      <c r="A509" s="30"/>
      <c r="B509" s="3" t="s">
        <v>274</v>
      </c>
      <c r="C509" s="29"/>
      <c r="D509" s="24">
        <v>0.7305249254246341</v>
      </c>
      <c r="E509" s="24">
        <v>1.0303721010715816</v>
      </c>
      <c r="F509" s="24">
        <v>0.28809720581775833</v>
      </c>
      <c r="G509" s="24">
        <v>0.16329931618554538</v>
      </c>
      <c r="H509" s="24">
        <v>0.19126181365865649</v>
      </c>
      <c r="I509" s="24">
        <v>0.63245553203367588</v>
      </c>
      <c r="J509" s="24">
        <v>0.67057189522575977</v>
      </c>
      <c r="K509" s="24">
        <v>0.36216785139858454</v>
      </c>
      <c r="L509" s="24">
        <v>0.42778499272414849</v>
      </c>
      <c r="M509" s="24">
        <v>0.25625508125043484</v>
      </c>
      <c r="N509" s="24">
        <v>0.28106938645110313</v>
      </c>
      <c r="O509" s="24">
        <v>0.48442405665559846</v>
      </c>
      <c r="P509" s="24">
        <v>0.71110243050257316</v>
      </c>
      <c r="Q509" s="24">
        <v>0.34880749227427221</v>
      </c>
      <c r="R509" s="24">
        <v>0.35590260840104304</v>
      </c>
      <c r="S509" s="24">
        <v>0.18348478592697245</v>
      </c>
      <c r="T509" s="24">
        <v>0.5163977794943222</v>
      </c>
      <c r="U509" s="24">
        <v>0.38815804341359</v>
      </c>
      <c r="V509" s="24">
        <v>0.56005952064639286</v>
      </c>
      <c r="W509" s="24">
        <v>0.47730144213763537</v>
      </c>
      <c r="X509" s="24">
        <v>1.0496030995889196</v>
      </c>
      <c r="Y509" s="24">
        <v>0.75225239580874614</v>
      </c>
      <c r="Z509" s="24">
        <v>0.63245553203367588</v>
      </c>
      <c r="AA509" s="24">
        <v>0.55997202000965085</v>
      </c>
      <c r="AB509" s="24">
        <v>0.86005691672121376</v>
      </c>
      <c r="AC509" s="24">
        <v>0.53944415837044712</v>
      </c>
      <c r="AD509" s="15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86</v>
      </c>
      <c r="C510" s="29"/>
      <c r="D510" s="13">
        <v>4.4498980228911716E-2</v>
      </c>
      <c r="E510" s="13">
        <v>4.7228667734373488E-2</v>
      </c>
      <c r="F510" s="13">
        <v>1.2663613442538827E-2</v>
      </c>
      <c r="G510" s="13">
        <v>7.678651231295238E-3</v>
      </c>
      <c r="H510" s="13">
        <v>8.8472306826541686E-3</v>
      </c>
      <c r="I510" s="13">
        <v>2.749806661015982E-2</v>
      </c>
      <c r="J510" s="13">
        <v>3.5827527794786811E-2</v>
      </c>
      <c r="K510" s="13">
        <v>1.4770771752228608E-2</v>
      </c>
      <c r="L510" s="13">
        <v>2.1125184825883877E-2</v>
      </c>
      <c r="M510" s="13">
        <v>1.16567891395194E-2</v>
      </c>
      <c r="N510" s="13">
        <v>1.2746910950163408E-2</v>
      </c>
      <c r="O510" s="13">
        <v>2.198596323701657E-2</v>
      </c>
      <c r="P510" s="13">
        <v>3.4547486502149304E-2</v>
      </c>
      <c r="Q510" s="13">
        <v>1.6466128667550223E-2</v>
      </c>
      <c r="R510" s="13">
        <v>1.689411115827736E-2</v>
      </c>
      <c r="S510" s="13">
        <v>8.3465406790131508E-3</v>
      </c>
      <c r="T510" s="13">
        <v>2.3833743668968715E-2</v>
      </c>
      <c r="U510" s="13">
        <v>1.7049401614066911E-2</v>
      </c>
      <c r="V510" s="13">
        <v>2.6648351497845821E-2</v>
      </c>
      <c r="W510" s="13">
        <v>2.2157126907743227E-2</v>
      </c>
      <c r="X510" s="13">
        <v>5.617857803330524E-2</v>
      </c>
      <c r="Y510" s="13">
        <v>2.0772906963595988E-2</v>
      </c>
      <c r="Z510" s="13">
        <v>3.0116930096841708E-2</v>
      </c>
      <c r="AA510" s="13">
        <v>2.5798558256180926E-2</v>
      </c>
      <c r="AB510" s="13">
        <v>2.9660714800793676E-2</v>
      </c>
      <c r="AC510" s="13">
        <v>2.4354138075415227E-2</v>
      </c>
      <c r="AD510" s="15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275</v>
      </c>
      <c r="C511" s="29"/>
      <c r="D511" s="13">
        <v>-0.24055269666322077</v>
      </c>
      <c r="E511" s="13">
        <v>9.2553503226842082E-3</v>
      </c>
      <c r="F511" s="13">
        <v>5.2432049801729663E-2</v>
      </c>
      <c r="G511" s="13">
        <v>-1.6188061870324622E-2</v>
      </c>
      <c r="H511" s="13">
        <v>7.7330050981538889E-5</v>
      </c>
      <c r="I511" s="13">
        <v>6.3997237162188192E-2</v>
      </c>
      <c r="J511" s="13">
        <v>-0.13415297294700201</v>
      </c>
      <c r="K511" s="13">
        <v>0.13427764713170975</v>
      </c>
      <c r="L511" s="13">
        <v>-6.3219823802856068E-2</v>
      </c>
      <c r="M511" s="13">
        <v>1.6965475229656635E-2</v>
      </c>
      <c r="N511" s="13">
        <v>2.0049525192445516E-2</v>
      </c>
      <c r="O511" s="13">
        <v>1.9278512701748518E-2</v>
      </c>
      <c r="P511" s="13">
        <v>-4.7799573988911326E-2</v>
      </c>
      <c r="Q511" s="13">
        <v>-2.0043124323810724E-2</v>
      </c>
      <c r="R511" s="13">
        <v>-2.5440211758691489E-2</v>
      </c>
      <c r="S511" s="13">
        <v>1.6965475229656635E-2</v>
      </c>
      <c r="T511" s="13">
        <v>2.3162379064092242E-3</v>
      </c>
      <c r="U511" s="13">
        <v>5.3203062292426884E-2</v>
      </c>
      <c r="V511" s="13">
        <v>-2.7753249230783372E-2</v>
      </c>
      <c r="W511" s="13">
        <v>-3.4663557738200401E-3</v>
      </c>
      <c r="X511" s="13">
        <v>-0.13569499792839645</v>
      </c>
      <c r="Y511" s="13">
        <v>0.67524745864956093</v>
      </c>
      <c r="Z511" s="13">
        <v>-2.8524261721480371E-2</v>
      </c>
      <c r="AA511" s="13">
        <v>4.115232133094171E-3</v>
      </c>
      <c r="AB511" s="13">
        <v>0.34139982119014722</v>
      </c>
      <c r="AC511" s="13">
        <v>2.4675600136628839E-2</v>
      </c>
      <c r="AD511" s="15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276</v>
      </c>
      <c r="C512" s="47"/>
      <c r="D512" s="45">
        <v>5.58</v>
      </c>
      <c r="E512" s="45">
        <v>0.12</v>
      </c>
      <c r="F512" s="45">
        <v>1.1000000000000001</v>
      </c>
      <c r="G512" s="45">
        <v>0.46</v>
      </c>
      <c r="H512" s="45">
        <v>0.09</v>
      </c>
      <c r="I512" s="45" t="s">
        <v>277</v>
      </c>
      <c r="J512" s="45">
        <v>3.15</v>
      </c>
      <c r="K512" s="45">
        <v>2.97</v>
      </c>
      <c r="L512" s="45">
        <v>1.54</v>
      </c>
      <c r="M512" s="45">
        <v>0.28999999999999998</v>
      </c>
      <c r="N512" s="45">
        <v>0.36</v>
      </c>
      <c r="O512" s="45">
        <v>0.35</v>
      </c>
      <c r="P512" s="45">
        <v>1.18</v>
      </c>
      <c r="Q512" s="45">
        <v>0.55000000000000004</v>
      </c>
      <c r="R512" s="45">
        <v>0.67</v>
      </c>
      <c r="S512" s="45">
        <v>0.28999999999999998</v>
      </c>
      <c r="T512" s="45" t="s">
        <v>277</v>
      </c>
      <c r="U512" s="45">
        <v>1.1200000000000001</v>
      </c>
      <c r="V512" s="45">
        <v>0.73</v>
      </c>
      <c r="W512" s="45">
        <v>0.17</v>
      </c>
      <c r="X512" s="45">
        <v>3.19</v>
      </c>
      <c r="Y512" s="45">
        <v>15.31</v>
      </c>
      <c r="Z512" s="45" t="s">
        <v>277</v>
      </c>
      <c r="AA512" s="45">
        <v>0</v>
      </c>
      <c r="AB512" s="45">
        <v>7.7</v>
      </c>
      <c r="AC512" s="45">
        <v>0.47</v>
      </c>
      <c r="AD512" s="15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 t="s">
        <v>295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BM513" s="55"/>
    </row>
    <row r="514" spans="1:65">
      <c r="BM514" s="55"/>
    </row>
    <row r="515" spans="1:65" ht="15">
      <c r="B515" s="8" t="s">
        <v>497</v>
      </c>
      <c r="BM515" s="28" t="s">
        <v>66</v>
      </c>
    </row>
    <row r="516" spans="1:65" ht="15">
      <c r="A516" s="25" t="s">
        <v>23</v>
      </c>
      <c r="B516" s="18" t="s">
        <v>110</v>
      </c>
      <c r="C516" s="15" t="s">
        <v>111</v>
      </c>
      <c r="D516" s="16" t="s">
        <v>234</v>
      </c>
      <c r="E516" s="17" t="s">
        <v>234</v>
      </c>
      <c r="F516" s="17" t="s">
        <v>234</v>
      </c>
      <c r="G516" s="17" t="s">
        <v>234</v>
      </c>
      <c r="H516" s="17" t="s">
        <v>234</v>
      </c>
      <c r="I516" s="17" t="s">
        <v>234</v>
      </c>
      <c r="J516" s="17" t="s">
        <v>234</v>
      </c>
      <c r="K516" s="17" t="s">
        <v>234</v>
      </c>
      <c r="L516" s="17" t="s">
        <v>234</v>
      </c>
      <c r="M516" s="15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235</v>
      </c>
      <c r="C517" s="9" t="s">
        <v>235</v>
      </c>
      <c r="D517" s="151" t="s">
        <v>239</v>
      </c>
      <c r="E517" s="152" t="s">
        <v>241</v>
      </c>
      <c r="F517" s="152" t="s">
        <v>242</v>
      </c>
      <c r="G517" s="152" t="s">
        <v>243</v>
      </c>
      <c r="H517" s="152" t="s">
        <v>248</v>
      </c>
      <c r="I517" s="152" t="s">
        <v>255</v>
      </c>
      <c r="J517" s="152" t="s">
        <v>258</v>
      </c>
      <c r="K517" s="152" t="s">
        <v>259</v>
      </c>
      <c r="L517" s="152" t="s">
        <v>264</v>
      </c>
      <c r="M517" s="15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3</v>
      </c>
    </row>
    <row r="518" spans="1:65">
      <c r="A518" s="30"/>
      <c r="B518" s="19"/>
      <c r="C518" s="9"/>
      <c r="D518" s="10" t="s">
        <v>287</v>
      </c>
      <c r="E518" s="11" t="s">
        <v>287</v>
      </c>
      <c r="F518" s="11" t="s">
        <v>287</v>
      </c>
      <c r="G518" s="11" t="s">
        <v>288</v>
      </c>
      <c r="H518" s="11" t="s">
        <v>287</v>
      </c>
      <c r="I518" s="11" t="s">
        <v>287</v>
      </c>
      <c r="J518" s="11" t="s">
        <v>287</v>
      </c>
      <c r="K518" s="11" t="s">
        <v>287</v>
      </c>
      <c r="L518" s="11" t="s">
        <v>287</v>
      </c>
      <c r="M518" s="15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9"/>
      <c r="C519" s="9"/>
      <c r="D519" s="26"/>
      <c r="E519" s="26"/>
      <c r="F519" s="26"/>
      <c r="G519" s="26"/>
      <c r="H519" s="26"/>
      <c r="I519" s="26"/>
      <c r="J519" s="26"/>
      <c r="K519" s="26"/>
      <c r="L519" s="26"/>
      <c r="M519" s="15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</v>
      </c>
    </row>
    <row r="520" spans="1:65">
      <c r="A520" s="30"/>
      <c r="B520" s="18">
        <v>1</v>
      </c>
      <c r="C520" s="14">
        <v>1</v>
      </c>
      <c r="D520" s="236" t="s">
        <v>104</v>
      </c>
      <c r="E520" s="212">
        <v>7.0000000000000007E-2</v>
      </c>
      <c r="F520" s="212">
        <v>8.5073230392750138E-2</v>
      </c>
      <c r="G520" s="236" t="s">
        <v>104</v>
      </c>
      <c r="H520" s="212">
        <v>7.0000000000000007E-2</v>
      </c>
      <c r="I520" s="212">
        <v>0.09</v>
      </c>
      <c r="J520" s="212">
        <v>0.08</v>
      </c>
      <c r="K520" s="212">
        <v>8.3900000000000002E-2</v>
      </c>
      <c r="L520" s="236">
        <v>0.05</v>
      </c>
      <c r="M520" s="210"/>
      <c r="N520" s="211"/>
      <c r="O520" s="211"/>
      <c r="P520" s="211"/>
      <c r="Q520" s="211"/>
      <c r="R520" s="211"/>
      <c r="S520" s="211"/>
      <c r="T520" s="211"/>
      <c r="U520" s="211"/>
      <c r="V520" s="211"/>
      <c r="W520" s="211"/>
      <c r="X520" s="211"/>
      <c r="Y520" s="211"/>
      <c r="Z520" s="211"/>
      <c r="AA520" s="211"/>
      <c r="AB520" s="211"/>
      <c r="AC520" s="211"/>
      <c r="AD520" s="211"/>
      <c r="AE520" s="211"/>
      <c r="AF520" s="211"/>
      <c r="AG520" s="211"/>
      <c r="AH520" s="211"/>
      <c r="AI520" s="211"/>
      <c r="AJ520" s="211"/>
      <c r="AK520" s="211"/>
      <c r="AL520" s="211"/>
      <c r="AM520" s="211"/>
      <c r="AN520" s="211"/>
      <c r="AO520" s="211"/>
      <c r="AP520" s="211"/>
      <c r="AQ520" s="211"/>
      <c r="AR520" s="211"/>
      <c r="AS520" s="211"/>
      <c r="AT520" s="211"/>
      <c r="AU520" s="211"/>
      <c r="AV520" s="211"/>
      <c r="AW520" s="211"/>
      <c r="AX520" s="211"/>
      <c r="AY520" s="211"/>
      <c r="AZ520" s="211"/>
      <c r="BA520" s="211"/>
      <c r="BB520" s="211"/>
      <c r="BC520" s="211"/>
      <c r="BD520" s="211"/>
      <c r="BE520" s="211"/>
      <c r="BF520" s="211"/>
      <c r="BG520" s="211"/>
      <c r="BH520" s="211"/>
      <c r="BI520" s="211"/>
      <c r="BJ520" s="211"/>
      <c r="BK520" s="211"/>
      <c r="BL520" s="211"/>
      <c r="BM520" s="213">
        <v>1</v>
      </c>
    </row>
    <row r="521" spans="1:65">
      <c r="A521" s="30"/>
      <c r="B521" s="19">
        <v>1</v>
      </c>
      <c r="C521" s="9">
        <v>2</v>
      </c>
      <c r="D521" s="237" t="s">
        <v>104</v>
      </c>
      <c r="E521" s="24">
        <v>0.08</v>
      </c>
      <c r="F521" s="24">
        <v>8.6760409322398979E-2</v>
      </c>
      <c r="G521" s="237" t="s">
        <v>104</v>
      </c>
      <c r="H521" s="24">
        <v>0.06</v>
      </c>
      <c r="I521" s="24">
        <v>0.09</v>
      </c>
      <c r="J521" s="24">
        <v>0.08</v>
      </c>
      <c r="K521" s="24">
        <v>9.1800000000000007E-2</v>
      </c>
      <c r="L521" s="237">
        <v>0.05</v>
      </c>
      <c r="M521" s="210"/>
      <c r="N521" s="211"/>
      <c r="O521" s="211"/>
      <c r="P521" s="211"/>
      <c r="Q521" s="211"/>
      <c r="R521" s="211"/>
      <c r="S521" s="211"/>
      <c r="T521" s="211"/>
      <c r="U521" s="211"/>
      <c r="V521" s="211"/>
      <c r="W521" s="211"/>
      <c r="X521" s="211"/>
      <c r="Y521" s="211"/>
      <c r="Z521" s="211"/>
      <c r="AA521" s="211"/>
      <c r="AB521" s="211"/>
      <c r="AC521" s="211"/>
      <c r="AD521" s="211"/>
      <c r="AE521" s="211"/>
      <c r="AF521" s="211"/>
      <c r="AG521" s="211"/>
      <c r="AH521" s="211"/>
      <c r="AI521" s="211"/>
      <c r="AJ521" s="211"/>
      <c r="AK521" s="211"/>
      <c r="AL521" s="211"/>
      <c r="AM521" s="211"/>
      <c r="AN521" s="211"/>
      <c r="AO521" s="211"/>
      <c r="AP521" s="211"/>
      <c r="AQ521" s="211"/>
      <c r="AR521" s="211"/>
      <c r="AS521" s="211"/>
      <c r="AT521" s="211"/>
      <c r="AU521" s="211"/>
      <c r="AV521" s="211"/>
      <c r="AW521" s="211"/>
      <c r="AX521" s="211"/>
      <c r="AY521" s="211"/>
      <c r="AZ521" s="211"/>
      <c r="BA521" s="211"/>
      <c r="BB521" s="211"/>
      <c r="BC521" s="211"/>
      <c r="BD521" s="211"/>
      <c r="BE521" s="211"/>
      <c r="BF521" s="211"/>
      <c r="BG521" s="211"/>
      <c r="BH521" s="211"/>
      <c r="BI521" s="211"/>
      <c r="BJ521" s="211"/>
      <c r="BK521" s="211"/>
      <c r="BL521" s="211"/>
      <c r="BM521" s="213">
        <v>27</v>
      </c>
    </row>
    <row r="522" spans="1:65">
      <c r="A522" s="30"/>
      <c r="B522" s="19">
        <v>1</v>
      </c>
      <c r="C522" s="9">
        <v>3</v>
      </c>
      <c r="D522" s="237" t="s">
        <v>104</v>
      </c>
      <c r="E522" s="24">
        <v>7.0000000000000007E-2</v>
      </c>
      <c r="F522" s="24">
        <v>8.2232579811016782E-2</v>
      </c>
      <c r="G522" s="237" t="s">
        <v>104</v>
      </c>
      <c r="H522" s="24">
        <v>7.0000000000000007E-2</v>
      </c>
      <c r="I522" s="24">
        <v>0.08</v>
      </c>
      <c r="J522" s="24">
        <v>0.09</v>
      </c>
      <c r="K522" s="24">
        <v>8.8499999999999995E-2</v>
      </c>
      <c r="L522" s="237">
        <v>0.05</v>
      </c>
      <c r="M522" s="210"/>
      <c r="N522" s="211"/>
      <c r="O522" s="211"/>
      <c r="P522" s="211"/>
      <c r="Q522" s="211"/>
      <c r="R522" s="211"/>
      <c r="S522" s="211"/>
      <c r="T522" s="211"/>
      <c r="U522" s="211"/>
      <c r="V522" s="211"/>
      <c r="W522" s="211"/>
      <c r="X522" s="211"/>
      <c r="Y522" s="211"/>
      <c r="Z522" s="211"/>
      <c r="AA522" s="211"/>
      <c r="AB522" s="211"/>
      <c r="AC522" s="211"/>
      <c r="AD522" s="211"/>
      <c r="AE522" s="211"/>
      <c r="AF522" s="211"/>
      <c r="AG522" s="211"/>
      <c r="AH522" s="211"/>
      <c r="AI522" s="211"/>
      <c r="AJ522" s="211"/>
      <c r="AK522" s="211"/>
      <c r="AL522" s="211"/>
      <c r="AM522" s="211"/>
      <c r="AN522" s="211"/>
      <c r="AO522" s="211"/>
      <c r="AP522" s="211"/>
      <c r="AQ522" s="211"/>
      <c r="AR522" s="211"/>
      <c r="AS522" s="211"/>
      <c r="AT522" s="211"/>
      <c r="AU522" s="211"/>
      <c r="AV522" s="211"/>
      <c r="AW522" s="211"/>
      <c r="AX522" s="211"/>
      <c r="AY522" s="211"/>
      <c r="AZ522" s="211"/>
      <c r="BA522" s="211"/>
      <c r="BB522" s="211"/>
      <c r="BC522" s="211"/>
      <c r="BD522" s="211"/>
      <c r="BE522" s="211"/>
      <c r="BF522" s="211"/>
      <c r="BG522" s="211"/>
      <c r="BH522" s="211"/>
      <c r="BI522" s="211"/>
      <c r="BJ522" s="211"/>
      <c r="BK522" s="211"/>
      <c r="BL522" s="211"/>
      <c r="BM522" s="213">
        <v>16</v>
      </c>
    </row>
    <row r="523" spans="1:65">
      <c r="A523" s="30"/>
      <c r="B523" s="19">
        <v>1</v>
      </c>
      <c r="C523" s="9">
        <v>4</v>
      </c>
      <c r="D523" s="237" t="s">
        <v>104</v>
      </c>
      <c r="E523" s="24">
        <v>7.0000000000000007E-2</v>
      </c>
      <c r="F523" s="24">
        <v>8.4416446511797832E-2</v>
      </c>
      <c r="G523" s="237" t="s">
        <v>104</v>
      </c>
      <c r="H523" s="24">
        <v>0.06</v>
      </c>
      <c r="I523" s="24">
        <v>0.09</v>
      </c>
      <c r="J523" s="24">
        <v>0.08</v>
      </c>
      <c r="K523" s="24">
        <v>8.6800000000000002E-2</v>
      </c>
      <c r="L523" s="237">
        <v>0.05</v>
      </c>
      <c r="M523" s="210"/>
      <c r="N523" s="211"/>
      <c r="O523" s="211"/>
      <c r="P523" s="211"/>
      <c r="Q523" s="211"/>
      <c r="R523" s="211"/>
      <c r="S523" s="211"/>
      <c r="T523" s="211"/>
      <c r="U523" s="211"/>
      <c r="V523" s="211"/>
      <c r="W523" s="211"/>
      <c r="X523" s="211"/>
      <c r="Y523" s="211"/>
      <c r="Z523" s="211"/>
      <c r="AA523" s="211"/>
      <c r="AB523" s="211"/>
      <c r="AC523" s="211"/>
      <c r="AD523" s="211"/>
      <c r="AE523" s="211"/>
      <c r="AF523" s="211"/>
      <c r="AG523" s="211"/>
      <c r="AH523" s="211"/>
      <c r="AI523" s="211"/>
      <c r="AJ523" s="211"/>
      <c r="AK523" s="211"/>
      <c r="AL523" s="211"/>
      <c r="AM523" s="211"/>
      <c r="AN523" s="211"/>
      <c r="AO523" s="211"/>
      <c r="AP523" s="211"/>
      <c r="AQ523" s="211"/>
      <c r="AR523" s="211"/>
      <c r="AS523" s="211"/>
      <c r="AT523" s="211"/>
      <c r="AU523" s="211"/>
      <c r="AV523" s="211"/>
      <c r="AW523" s="211"/>
      <c r="AX523" s="211"/>
      <c r="AY523" s="211"/>
      <c r="AZ523" s="211"/>
      <c r="BA523" s="211"/>
      <c r="BB523" s="211"/>
      <c r="BC523" s="211"/>
      <c r="BD523" s="211"/>
      <c r="BE523" s="211"/>
      <c r="BF523" s="211"/>
      <c r="BG523" s="211"/>
      <c r="BH523" s="211"/>
      <c r="BI523" s="211"/>
      <c r="BJ523" s="211"/>
      <c r="BK523" s="211"/>
      <c r="BL523" s="211"/>
      <c r="BM523" s="213">
        <v>7.9711677600576417E-2</v>
      </c>
    </row>
    <row r="524" spans="1:65">
      <c r="A524" s="30"/>
      <c r="B524" s="19">
        <v>1</v>
      </c>
      <c r="C524" s="9">
        <v>5</v>
      </c>
      <c r="D524" s="237" t="s">
        <v>104</v>
      </c>
      <c r="E524" s="24">
        <v>0.08</v>
      </c>
      <c r="F524" s="24">
        <v>8.6758597760935044E-2</v>
      </c>
      <c r="G524" s="237" t="s">
        <v>104</v>
      </c>
      <c r="H524" s="24">
        <v>0.06</v>
      </c>
      <c r="I524" s="24">
        <v>0.09</v>
      </c>
      <c r="J524" s="24">
        <v>0.08</v>
      </c>
      <c r="K524" s="24">
        <v>8.8099999999999998E-2</v>
      </c>
      <c r="L524" s="237">
        <v>0.04</v>
      </c>
      <c r="M524" s="210"/>
      <c r="N524" s="211"/>
      <c r="O524" s="211"/>
      <c r="P524" s="211"/>
      <c r="Q524" s="211"/>
      <c r="R524" s="211"/>
      <c r="S524" s="211"/>
      <c r="T524" s="211"/>
      <c r="U524" s="211"/>
      <c r="V524" s="211"/>
      <c r="W524" s="211"/>
      <c r="X524" s="211"/>
      <c r="Y524" s="211"/>
      <c r="Z524" s="211"/>
      <c r="AA524" s="211"/>
      <c r="AB524" s="211"/>
      <c r="AC524" s="211"/>
      <c r="AD524" s="211"/>
      <c r="AE524" s="211"/>
      <c r="AF524" s="211"/>
      <c r="AG524" s="211"/>
      <c r="AH524" s="211"/>
      <c r="AI524" s="211"/>
      <c r="AJ524" s="211"/>
      <c r="AK524" s="211"/>
      <c r="AL524" s="211"/>
      <c r="AM524" s="211"/>
      <c r="AN524" s="211"/>
      <c r="AO524" s="211"/>
      <c r="AP524" s="211"/>
      <c r="AQ524" s="211"/>
      <c r="AR524" s="211"/>
      <c r="AS524" s="211"/>
      <c r="AT524" s="211"/>
      <c r="AU524" s="211"/>
      <c r="AV524" s="211"/>
      <c r="AW524" s="211"/>
      <c r="AX524" s="211"/>
      <c r="AY524" s="211"/>
      <c r="AZ524" s="211"/>
      <c r="BA524" s="211"/>
      <c r="BB524" s="211"/>
      <c r="BC524" s="211"/>
      <c r="BD524" s="211"/>
      <c r="BE524" s="211"/>
      <c r="BF524" s="211"/>
      <c r="BG524" s="211"/>
      <c r="BH524" s="211"/>
      <c r="BI524" s="211"/>
      <c r="BJ524" s="211"/>
      <c r="BK524" s="211"/>
      <c r="BL524" s="211"/>
      <c r="BM524" s="213">
        <v>38</v>
      </c>
    </row>
    <row r="525" spans="1:65">
      <c r="A525" s="30"/>
      <c r="B525" s="19">
        <v>1</v>
      </c>
      <c r="C525" s="9">
        <v>6</v>
      </c>
      <c r="D525" s="237" t="s">
        <v>104</v>
      </c>
      <c r="E525" s="24">
        <v>7.0000000000000007E-2</v>
      </c>
      <c r="F525" s="24">
        <v>8.7459129821852236E-2</v>
      </c>
      <c r="G525" s="237" t="s">
        <v>104</v>
      </c>
      <c r="H525" s="24">
        <v>0.06</v>
      </c>
      <c r="I525" s="24">
        <v>0.08</v>
      </c>
      <c r="J525" s="24">
        <v>0.08</v>
      </c>
      <c r="K525" s="238">
        <v>0.1021</v>
      </c>
      <c r="L525" s="237">
        <v>0.05</v>
      </c>
      <c r="M525" s="210"/>
      <c r="N525" s="211"/>
      <c r="O525" s="211"/>
      <c r="P525" s="211"/>
      <c r="Q525" s="211"/>
      <c r="R525" s="211"/>
      <c r="S525" s="211"/>
      <c r="T525" s="211"/>
      <c r="U525" s="211"/>
      <c r="V525" s="211"/>
      <c r="W525" s="211"/>
      <c r="X525" s="211"/>
      <c r="Y525" s="211"/>
      <c r="Z525" s="211"/>
      <c r="AA525" s="211"/>
      <c r="AB525" s="211"/>
      <c r="AC525" s="211"/>
      <c r="AD525" s="211"/>
      <c r="AE525" s="211"/>
      <c r="AF525" s="211"/>
      <c r="AG525" s="211"/>
      <c r="AH525" s="211"/>
      <c r="AI525" s="211"/>
      <c r="AJ525" s="211"/>
      <c r="AK525" s="211"/>
      <c r="AL525" s="211"/>
      <c r="AM525" s="211"/>
      <c r="AN525" s="211"/>
      <c r="AO525" s="211"/>
      <c r="AP525" s="211"/>
      <c r="AQ525" s="211"/>
      <c r="AR525" s="211"/>
      <c r="AS525" s="211"/>
      <c r="AT525" s="211"/>
      <c r="AU525" s="211"/>
      <c r="AV525" s="211"/>
      <c r="AW525" s="211"/>
      <c r="AX525" s="211"/>
      <c r="AY525" s="211"/>
      <c r="AZ525" s="211"/>
      <c r="BA525" s="211"/>
      <c r="BB525" s="211"/>
      <c r="BC525" s="211"/>
      <c r="BD525" s="211"/>
      <c r="BE525" s="211"/>
      <c r="BF525" s="211"/>
      <c r="BG525" s="211"/>
      <c r="BH525" s="211"/>
      <c r="BI525" s="211"/>
      <c r="BJ525" s="211"/>
      <c r="BK525" s="211"/>
      <c r="BL525" s="211"/>
      <c r="BM525" s="56"/>
    </row>
    <row r="526" spans="1:65">
      <c r="A526" s="30"/>
      <c r="B526" s="20" t="s">
        <v>272</v>
      </c>
      <c r="C526" s="12"/>
      <c r="D526" s="214" t="s">
        <v>720</v>
      </c>
      <c r="E526" s="214">
        <v>7.3333333333333348E-2</v>
      </c>
      <c r="F526" s="214">
        <v>8.5450065603458511E-2</v>
      </c>
      <c r="G526" s="214" t="s">
        <v>720</v>
      </c>
      <c r="H526" s="214">
        <v>6.3333333333333339E-2</v>
      </c>
      <c r="I526" s="214">
        <v>8.6666666666666656E-2</v>
      </c>
      <c r="J526" s="214">
        <v>8.1666666666666679E-2</v>
      </c>
      <c r="K526" s="214">
        <v>9.0200000000000002E-2</v>
      </c>
      <c r="L526" s="214">
        <v>4.8333333333333339E-2</v>
      </c>
      <c r="M526" s="210"/>
      <c r="N526" s="211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  <c r="AH526" s="211"/>
      <c r="AI526" s="211"/>
      <c r="AJ526" s="211"/>
      <c r="AK526" s="211"/>
      <c r="AL526" s="211"/>
      <c r="AM526" s="211"/>
      <c r="AN526" s="211"/>
      <c r="AO526" s="211"/>
      <c r="AP526" s="211"/>
      <c r="AQ526" s="211"/>
      <c r="AR526" s="211"/>
      <c r="AS526" s="211"/>
      <c r="AT526" s="211"/>
      <c r="AU526" s="211"/>
      <c r="AV526" s="211"/>
      <c r="AW526" s="211"/>
      <c r="AX526" s="211"/>
      <c r="AY526" s="211"/>
      <c r="AZ526" s="211"/>
      <c r="BA526" s="211"/>
      <c r="BB526" s="211"/>
      <c r="BC526" s="211"/>
      <c r="BD526" s="211"/>
      <c r="BE526" s="211"/>
      <c r="BF526" s="211"/>
      <c r="BG526" s="211"/>
      <c r="BH526" s="211"/>
      <c r="BI526" s="211"/>
      <c r="BJ526" s="211"/>
      <c r="BK526" s="211"/>
      <c r="BL526" s="211"/>
      <c r="BM526" s="56"/>
    </row>
    <row r="527" spans="1:65">
      <c r="A527" s="30"/>
      <c r="B527" s="3" t="s">
        <v>273</v>
      </c>
      <c r="C527" s="29"/>
      <c r="D527" s="24" t="s">
        <v>720</v>
      </c>
      <c r="E527" s="24">
        <v>7.0000000000000007E-2</v>
      </c>
      <c r="F527" s="24">
        <v>8.5915914076842598E-2</v>
      </c>
      <c r="G527" s="24" t="s">
        <v>720</v>
      </c>
      <c r="H527" s="24">
        <v>0.06</v>
      </c>
      <c r="I527" s="24">
        <v>0.09</v>
      </c>
      <c r="J527" s="24">
        <v>0.08</v>
      </c>
      <c r="K527" s="24">
        <v>8.829999999999999E-2</v>
      </c>
      <c r="L527" s="24">
        <v>0.05</v>
      </c>
      <c r="M527" s="210"/>
      <c r="N527" s="211"/>
      <c r="O527" s="211"/>
      <c r="P527" s="211"/>
      <c r="Q527" s="211"/>
      <c r="R527" s="211"/>
      <c r="S527" s="211"/>
      <c r="T527" s="211"/>
      <c r="U527" s="211"/>
      <c r="V527" s="211"/>
      <c r="W527" s="211"/>
      <c r="X527" s="211"/>
      <c r="Y527" s="211"/>
      <c r="Z527" s="211"/>
      <c r="AA527" s="211"/>
      <c r="AB527" s="211"/>
      <c r="AC527" s="211"/>
      <c r="AD527" s="211"/>
      <c r="AE527" s="211"/>
      <c r="AF527" s="211"/>
      <c r="AG527" s="211"/>
      <c r="AH527" s="211"/>
      <c r="AI527" s="211"/>
      <c r="AJ527" s="211"/>
      <c r="AK527" s="211"/>
      <c r="AL527" s="211"/>
      <c r="AM527" s="211"/>
      <c r="AN527" s="211"/>
      <c r="AO527" s="211"/>
      <c r="AP527" s="211"/>
      <c r="AQ527" s="211"/>
      <c r="AR527" s="211"/>
      <c r="AS527" s="211"/>
      <c r="AT527" s="211"/>
      <c r="AU527" s="211"/>
      <c r="AV527" s="211"/>
      <c r="AW527" s="211"/>
      <c r="AX527" s="211"/>
      <c r="AY527" s="211"/>
      <c r="AZ527" s="211"/>
      <c r="BA527" s="211"/>
      <c r="BB527" s="211"/>
      <c r="BC527" s="211"/>
      <c r="BD527" s="211"/>
      <c r="BE527" s="211"/>
      <c r="BF527" s="211"/>
      <c r="BG527" s="211"/>
      <c r="BH527" s="211"/>
      <c r="BI527" s="211"/>
      <c r="BJ527" s="211"/>
      <c r="BK527" s="211"/>
      <c r="BL527" s="211"/>
      <c r="BM527" s="56"/>
    </row>
    <row r="528" spans="1:65">
      <c r="A528" s="30"/>
      <c r="B528" s="3" t="s">
        <v>274</v>
      </c>
      <c r="C528" s="29"/>
      <c r="D528" s="24" t="s">
        <v>720</v>
      </c>
      <c r="E528" s="24">
        <v>5.1639777949432199E-3</v>
      </c>
      <c r="F528" s="24">
        <v>1.9508041485390771E-3</v>
      </c>
      <c r="G528" s="24" t="s">
        <v>720</v>
      </c>
      <c r="H528" s="24">
        <v>5.1639777949432268E-3</v>
      </c>
      <c r="I528" s="24">
        <v>5.1639777949432199E-3</v>
      </c>
      <c r="J528" s="24">
        <v>4.0824829046386289E-3</v>
      </c>
      <c r="K528" s="24">
        <v>6.3674170587452476E-3</v>
      </c>
      <c r="L528" s="24">
        <v>4.0824829046386306E-3</v>
      </c>
      <c r="M528" s="210"/>
      <c r="N528" s="211"/>
      <c r="O528" s="211"/>
      <c r="P528" s="211"/>
      <c r="Q528" s="211"/>
      <c r="R528" s="211"/>
      <c r="S528" s="211"/>
      <c r="T528" s="211"/>
      <c r="U528" s="211"/>
      <c r="V528" s="211"/>
      <c r="W528" s="211"/>
      <c r="X528" s="211"/>
      <c r="Y528" s="211"/>
      <c r="Z528" s="211"/>
      <c r="AA528" s="211"/>
      <c r="AB528" s="211"/>
      <c r="AC528" s="211"/>
      <c r="AD528" s="211"/>
      <c r="AE528" s="211"/>
      <c r="AF528" s="211"/>
      <c r="AG528" s="211"/>
      <c r="AH528" s="211"/>
      <c r="AI528" s="211"/>
      <c r="AJ528" s="211"/>
      <c r="AK528" s="211"/>
      <c r="AL528" s="211"/>
      <c r="AM528" s="211"/>
      <c r="AN528" s="211"/>
      <c r="AO528" s="211"/>
      <c r="AP528" s="211"/>
      <c r="AQ528" s="211"/>
      <c r="AR528" s="211"/>
      <c r="AS528" s="211"/>
      <c r="AT528" s="211"/>
      <c r="AU528" s="211"/>
      <c r="AV528" s="211"/>
      <c r="AW528" s="211"/>
      <c r="AX528" s="211"/>
      <c r="AY528" s="211"/>
      <c r="AZ528" s="211"/>
      <c r="BA528" s="211"/>
      <c r="BB528" s="211"/>
      <c r="BC528" s="211"/>
      <c r="BD528" s="211"/>
      <c r="BE528" s="211"/>
      <c r="BF528" s="211"/>
      <c r="BG528" s="211"/>
      <c r="BH528" s="211"/>
      <c r="BI528" s="211"/>
      <c r="BJ528" s="211"/>
      <c r="BK528" s="211"/>
      <c r="BL528" s="211"/>
      <c r="BM528" s="56"/>
    </row>
    <row r="529" spans="1:65">
      <c r="A529" s="30"/>
      <c r="B529" s="3" t="s">
        <v>86</v>
      </c>
      <c r="C529" s="29"/>
      <c r="D529" s="13" t="s">
        <v>720</v>
      </c>
      <c r="E529" s="13">
        <v>7.0417879021952984E-2</v>
      </c>
      <c r="F529" s="13">
        <v>2.2829756007350804E-2</v>
      </c>
      <c r="G529" s="13" t="s">
        <v>720</v>
      </c>
      <c r="H529" s="13">
        <v>8.1536491499103581E-2</v>
      </c>
      <c r="I529" s="13">
        <v>5.9584359172421775E-2</v>
      </c>
      <c r="J529" s="13">
        <v>4.9989586587411775E-2</v>
      </c>
      <c r="K529" s="13">
        <v>7.059220685970341E-2</v>
      </c>
      <c r="L529" s="13">
        <v>8.4465163544247518E-2</v>
      </c>
      <c r="M529" s="15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 t="s">
        <v>720</v>
      </c>
      <c r="E530" s="13">
        <v>-8.0017689493426802E-2</v>
      </c>
      <c r="F530" s="13">
        <v>7.198930163829087E-2</v>
      </c>
      <c r="G530" s="13" t="s">
        <v>720</v>
      </c>
      <c r="H530" s="13">
        <v>-0.20546982274432324</v>
      </c>
      <c r="I530" s="13">
        <v>8.7251821507768001E-2</v>
      </c>
      <c r="J530" s="13">
        <v>2.4525754882320117E-2</v>
      </c>
      <c r="K530" s="13">
        <v>0.13157824192308487</v>
      </c>
      <c r="L530" s="13">
        <v>-0.39364802262066767</v>
      </c>
      <c r="M530" s="15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>
        <v>1.18</v>
      </c>
      <c r="E531" s="45">
        <v>0</v>
      </c>
      <c r="F531" s="45">
        <v>0.61</v>
      </c>
      <c r="G531" s="45">
        <v>1.18</v>
      </c>
      <c r="H531" s="45">
        <v>0.51</v>
      </c>
      <c r="I531" s="45">
        <v>0.67</v>
      </c>
      <c r="J531" s="45">
        <v>0.42</v>
      </c>
      <c r="K531" s="45">
        <v>0.85</v>
      </c>
      <c r="L531" s="45">
        <v>1.26</v>
      </c>
      <c r="M531" s="15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BM532" s="55"/>
    </row>
    <row r="533" spans="1:65" ht="15">
      <c r="B533" s="8" t="s">
        <v>498</v>
      </c>
      <c r="BM533" s="28" t="s">
        <v>66</v>
      </c>
    </row>
    <row r="534" spans="1:65" ht="15">
      <c r="A534" s="25" t="s">
        <v>55</v>
      </c>
      <c r="B534" s="18" t="s">
        <v>110</v>
      </c>
      <c r="C534" s="15" t="s">
        <v>111</v>
      </c>
      <c r="D534" s="16" t="s">
        <v>234</v>
      </c>
      <c r="E534" s="17" t="s">
        <v>234</v>
      </c>
      <c r="F534" s="17" t="s">
        <v>234</v>
      </c>
      <c r="G534" s="17" t="s">
        <v>234</v>
      </c>
      <c r="H534" s="17" t="s">
        <v>234</v>
      </c>
      <c r="I534" s="17" t="s">
        <v>234</v>
      </c>
      <c r="J534" s="17" t="s">
        <v>234</v>
      </c>
      <c r="K534" s="17" t="s">
        <v>234</v>
      </c>
      <c r="L534" s="17" t="s">
        <v>234</v>
      </c>
      <c r="M534" s="17" t="s">
        <v>234</v>
      </c>
      <c r="N534" s="17" t="s">
        <v>234</v>
      </c>
      <c r="O534" s="17" t="s">
        <v>234</v>
      </c>
      <c r="P534" s="17" t="s">
        <v>234</v>
      </c>
      <c r="Q534" s="17" t="s">
        <v>234</v>
      </c>
      <c r="R534" s="17" t="s">
        <v>234</v>
      </c>
      <c r="S534" s="17" t="s">
        <v>234</v>
      </c>
      <c r="T534" s="17" t="s">
        <v>234</v>
      </c>
      <c r="U534" s="17" t="s">
        <v>234</v>
      </c>
      <c r="V534" s="17" t="s">
        <v>234</v>
      </c>
      <c r="W534" s="17" t="s">
        <v>234</v>
      </c>
      <c r="X534" s="17" t="s">
        <v>234</v>
      </c>
      <c r="Y534" s="17" t="s">
        <v>234</v>
      </c>
      <c r="Z534" s="17" t="s">
        <v>234</v>
      </c>
      <c r="AA534" s="17" t="s">
        <v>234</v>
      </c>
      <c r="AB534" s="17" t="s">
        <v>234</v>
      </c>
      <c r="AC534" s="17" t="s">
        <v>234</v>
      </c>
      <c r="AD534" s="15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235</v>
      </c>
      <c r="C535" s="9" t="s">
        <v>235</v>
      </c>
      <c r="D535" s="151" t="s">
        <v>237</v>
      </c>
      <c r="E535" s="152" t="s">
        <v>239</v>
      </c>
      <c r="F535" s="152" t="s">
        <v>240</v>
      </c>
      <c r="G535" s="152" t="s">
        <v>241</v>
      </c>
      <c r="H535" s="152" t="s">
        <v>242</v>
      </c>
      <c r="I535" s="152" t="s">
        <v>243</v>
      </c>
      <c r="J535" s="152" t="s">
        <v>244</v>
      </c>
      <c r="K535" s="152" t="s">
        <v>245</v>
      </c>
      <c r="L535" s="152" t="s">
        <v>246</v>
      </c>
      <c r="M535" s="152" t="s">
        <v>247</v>
      </c>
      <c r="N535" s="152" t="s">
        <v>248</v>
      </c>
      <c r="O535" s="152" t="s">
        <v>249</v>
      </c>
      <c r="P535" s="152" t="s">
        <v>250</v>
      </c>
      <c r="Q535" s="152" t="s">
        <v>251</v>
      </c>
      <c r="R535" s="152" t="s">
        <v>252</v>
      </c>
      <c r="S535" s="152" t="s">
        <v>253</v>
      </c>
      <c r="T535" s="152" t="s">
        <v>254</v>
      </c>
      <c r="U535" s="152" t="s">
        <v>255</v>
      </c>
      <c r="V535" s="152" t="s">
        <v>256</v>
      </c>
      <c r="W535" s="152" t="s">
        <v>257</v>
      </c>
      <c r="X535" s="152" t="s">
        <v>258</v>
      </c>
      <c r="Y535" s="152" t="s">
        <v>259</v>
      </c>
      <c r="Z535" s="152" t="s">
        <v>261</v>
      </c>
      <c r="AA535" s="152" t="s">
        <v>262</v>
      </c>
      <c r="AB535" s="152" t="s">
        <v>263</v>
      </c>
      <c r="AC535" s="152" t="s">
        <v>264</v>
      </c>
      <c r="AD535" s="15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114</v>
      </c>
      <c r="E536" s="11" t="s">
        <v>287</v>
      </c>
      <c r="F536" s="11" t="s">
        <v>287</v>
      </c>
      <c r="G536" s="11" t="s">
        <v>114</v>
      </c>
      <c r="H536" s="11" t="s">
        <v>287</v>
      </c>
      <c r="I536" s="11" t="s">
        <v>288</v>
      </c>
      <c r="J536" s="11" t="s">
        <v>288</v>
      </c>
      <c r="K536" s="11" t="s">
        <v>114</v>
      </c>
      <c r="L536" s="11" t="s">
        <v>288</v>
      </c>
      <c r="M536" s="11" t="s">
        <v>114</v>
      </c>
      <c r="N536" s="11" t="s">
        <v>114</v>
      </c>
      <c r="O536" s="11" t="s">
        <v>288</v>
      </c>
      <c r="P536" s="11" t="s">
        <v>288</v>
      </c>
      <c r="Q536" s="11" t="s">
        <v>288</v>
      </c>
      <c r="R536" s="11" t="s">
        <v>288</v>
      </c>
      <c r="S536" s="11" t="s">
        <v>288</v>
      </c>
      <c r="T536" s="11" t="s">
        <v>288</v>
      </c>
      <c r="U536" s="11" t="s">
        <v>114</v>
      </c>
      <c r="V536" s="11" t="s">
        <v>287</v>
      </c>
      <c r="W536" s="11" t="s">
        <v>114</v>
      </c>
      <c r="X536" s="11" t="s">
        <v>287</v>
      </c>
      <c r="Y536" s="11" t="s">
        <v>114</v>
      </c>
      <c r="Z536" s="11" t="s">
        <v>288</v>
      </c>
      <c r="AA536" s="11" t="s">
        <v>114</v>
      </c>
      <c r="AB536" s="11" t="s">
        <v>114</v>
      </c>
      <c r="AC536" s="11" t="s">
        <v>114</v>
      </c>
      <c r="AD536" s="15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15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12">
        <v>0.12</v>
      </c>
      <c r="E538" s="212">
        <v>0.11</v>
      </c>
      <c r="F538" s="212">
        <v>0.13</v>
      </c>
      <c r="G538" s="212">
        <v>0.11939999999999999</v>
      </c>
      <c r="H538" s="212">
        <v>0.11762041741898382</v>
      </c>
      <c r="I538" s="212">
        <v>0.12</v>
      </c>
      <c r="J538" s="212">
        <v>0.12</v>
      </c>
      <c r="K538" s="212">
        <v>0.1315096</v>
      </c>
      <c r="L538" s="212">
        <v>0.12</v>
      </c>
      <c r="M538" s="212">
        <v>0.124</v>
      </c>
      <c r="N538" s="212">
        <v>0.11700000000000001</v>
      </c>
      <c r="O538" s="212">
        <v>0.12</v>
      </c>
      <c r="P538" s="212">
        <v>0.11</v>
      </c>
      <c r="Q538" s="212">
        <v>0.11</v>
      </c>
      <c r="R538" s="212">
        <v>0.11</v>
      </c>
      <c r="S538" s="236">
        <v>0.09</v>
      </c>
      <c r="T538" s="212">
        <v>0.11919999999999999</v>
      </c>
      <c r="U538" s="212">
        <v>0.124</v>
      </c>
      <c r="V538" s="212">
        <v>0.12</v>
      </c>
      <c r="W538" s="212">
        <v>0.12</v>
      </c>
      <c r="X538" s="212">
        <v>0.11</v>
      </c>
      <c r="Y538" s="212">
        <v>0.11499999999999999</v>
      </c>
      <c r="Z538" s="212">
        <v>0.121</v>
      </c>
      <c r="AA538" s="212">
        <v>0.12523241459616763</v>
      </c>
      <c r="AB538" s="212">
        <v>0.11184539999999998</v>
      </c>
      <c r="AC538" s="212">
        <v>0.11700000000000001</v>
      </c>
      <c r="AD538" s="210"/>
      <c r="AE538" s="211"/>
      <c r="AF538" s="211"/>
      <c r="AG538" s="211"/>
      <c r="AH538" s="211"/>
      <c r="AI538" s="211"/>
      <c r="AJ538" s="211"/>
      <c r="AK538" s="211"/>
      <c r="AL538" s="211"/>
      <c r="AM538" s="211"/>
      <c r="AN538" s="211"/>
      <c r="AO538" s="211"/>
      <c r="AP538" s="211"/>
      <c r="AQ538" s="211"/>
      <c r="AR538" s="211"/>
      <c r="AS538" s="211"/>
      <c r="AT538" s="211"/>
      <c r="AU538" s="211"/>
      <c r="AV538" s="211"/>
      <c r="AW538" s="211"/>
      <c r="AX538" s="211"/>
      <c r="AY538" s="211"/>
      <c r="AZ538" s="211"/>
      <c r="BA538" s="211"/>
      <c r="BB538" s="211"/>
      <c r="BC538" s="211"/>
      <c r="BD538" s="211"/>
      <c r="BE538" s="211"/>
      <c r="BF538" s="211"/>
      <c r="BG538" s="211"/>
      <c r="BH538" s="211"/>
      <c r="BI538" s="211"/>
      <c r="BJ538" s="211"/>
      <c r="BK538" s="211"/>
      <c r="BL538" s="211"/>
      <c r="BM538" s="213">
        <v>1</v>
      </c>
    </row>
    <row r="539" spans="1:65">
      <c r="A539" s="30"/>
      <c r="B539" s="19">
        <v>1</v>
      </c>
      <c r="C539" s="9">
        <v>2</v>
      </c>
      <c r="D539" s="24">
        <v>0.12</v>
      </c>
      <c r="E539" s="24">
        <v>0.12</v>
      </c>
      <c r="F539" s="24">
        <v>0.12</v>
      </c>
      <c r="G539" s="24">
        <v>0.12240000000000001</v>
      </c>
      <c r="H539" s="24">
        <v>0.11956967688396455</v>
      </c>
      <c r="I539" s="24">
        <v>0.12</v>
      </c>
      <c r="J539" s="24">
        <v>0.12</v>
      </c>
      <c r="K539" s="238">
        <v>0.13678189999999998</v>
      </c>
      <c r="L539" s="24">
        <v>0.12</v>
      </c>
      <c r="M539" s="24">
        <v>0.12</v>
      </c>
      <c r="N539" s="24">
        <v>0.1188</v>
      </c>
      <c r="O539" s="24">
        <v>0.12</v>
      </c>
      <c r="P539" s="24">
        <v>0.11</v>
      </c>
      <c r="Q539" s="24">
        <v>0.11</v>
      </c>
      <c r="R539" s="24">
        <v>0.12</v>
      </c>
      <c r="S539" s="237">
        <v>0.09</v>
      </c>
      <c r="T539" s="24">
        <v>0.11900000000000001</v>
      </c>
      <c r="U539" s="24">
        <v>0.12</v>
      </c>
      <c r="V539" s="24">
        <v>0.12</v>
      </c>
      <c r="W539" s="24">
        <v>0.13</v>
      </c>
      <c r="X539" s="24">
        <v>0.12</v>
      </c>
      <c r="Y539" s="24">
        <v>0.11200000000000002</v>
      </c>
      <c r="Z539" s="24">
        <v>0.121</v>
      </c>
      <c r="AA539" s="24">
        <v>0.11676688588901953</v>
      </c>
      <c r="AB539" s="24">
        <v>0.1097011</v>
      </c>
      <c r="AC539" s="24">
        <v>0.11</v>
      </c>
      <c r="AD539" s="210"/>
      <c r="AE539" s="211"/>
      <c r="AF539" s="211"/>
      <c r="AG539" s="211"/>
      <c r="AH539" s="211"/>
      <c r="AI539" s="211"/>
      <c r="AJ539" s="211"/>
      <c r="AK539" s="211"/>
      <c r="AL539" s="211"/>
      <c r="AM539" s="211"/>
      <c r="AN539" s="211"/>
      <c r="AO539" s="211"/>
      <c r="AP539" s="211"/>
      <c r="AQ539" s="211"/>
      <c r="AR539" s="211"/>
      <c r="AS539" s="211"/>
      <c r="AT539" s="211"/>
      <c r="AU539" s="211"/>
      <c r="AV539" s="211"/>
      <c r="AW539" s="211"/>
      <c r="AX539" s="211"/>
      <c r="AY539" s="211"/>
      <c r="AZ539" s="211"/>
      <c r="BA539" s="211"/>
      <c r="BB539" s="211"/>
      <c r="BC539" s="211"/>
      <c r="BD539" s="211"/>
      <c r="BE539" s="211"/>
      <c r="BF539" s="211"/>
      <c r="BG539" s="211"/>
      <c r="BH539" s="211"/>
      <c r="BI539" s="211"/>
      <c r="BJ539" s="211"/>
      <c r="BK539" s="211"/>
      <c r="BL539" s="211"/>
      <c r="BM539" s="213" t="e">
        <v>#N/A</v>
      </c>
    </row>
    <row r="540" spans="1:65">
      <c r="A540" s="30"/>
      <c r="B540" s="19">
        <v>1</v>
      </c>
      <c r="C540" s="9">
        <v>3</v>
      </c>
      <c r="D540" s="24">
        <v>0.12</v>
      </c>
      <c r="E540" s="24">
        <v>0.11</v>
      </c>
      <c r="F540" s="24">
        <v>0.13</v>
      </c>
      <c r="G540" s="24">
        <v>0.12240000000000001</v>
      </c>
      <c r="H540" s="24">
        <v>0.11822505125021199</v>
      </c>
      <c r="I540" s="24">
        <v>0.13</v>
      </c>
      <c r="J540" s="24">
        <v>0.12</v>
      </c>
      <c r="K540" s="24">
        <v>0.13078860000000003</v>
      </c>
      <c r="L540" s="24">
        <v>0.12</v>
      </c>
      <c r="M540" s="24">
        <v>0.124</v>
      </c>
      <c r="N540" s="24">
        <v>0.1196</v>
      </c>
      <c r="O540" s="24">
        <v>0.12</v>
      </c>
      <c r="P540" s="24">
        <v>0.11</v>
      </c>
      <c r="Q540" s="24">
        <v>0.11</v>
      </c>
      <c r="R540" s="24">
        <v>0.11</v>
      </c>
      <c r="S540" s="237">
        <v>0.09</v>
      </c>
      <c r="T540" s="24">
        <v>0.1217</v>
      </c>
      <c r="U540" s="24">
        <v>0.121</v>
      </c>
      <c r="V540" s="24">
        <v>0.12</v>
      </c>
      <c r="W540" s="24">
        <v>0.12</v>
      </c>
      <c r="X540" s="24">
        <v>0.11</v>
      </c>
      <c r="Y540" s="24">
        <v>0.11360000000000001</v>
      </c>
      <c r="Z540" s="24">
        <v>0.121</v>
      </c>
      <c r="AA540" s="24">
        <v>0.12314834915571291</v>
      </c>
      <c r="AB540" s="238">
        <v>0.10502349999999998</v>
      </c>
      <c r="AC540" s="24">
        <v>0.108</v>
      </c>
      <c r="AD540" s="210"/>
      <c r="AE540" s="211"/>
      <c r="AF540" s="211"/>
      <c r="AG540" s="211"/>
      <c r="AH540" s="211"/>
      <c r="AI540" s="211"/>
      <c r="AJ540" s="211"/>
      <c r="AK540" s="211"/>
      <c r="AL540" s="211"/>
      <c r="AM540" s="211"/>
      <c r="AN540" s="211"/>
      <c r="AO540" s="211"/>
      <c r="AP540" s="211"/>
      <c r="AQ540" s="211"/>
      <c r="AR540" s="211"/>
      <c r="AS540" s="211"/>
      <c r="AT540" s="211"/>
      <c r="AU540" s="211"/>
      <c r="AV540" s="211"/>
      <c r="AW540" s="211"/>
      <c r="AX540" s="211"/>
      <c r="AY540" s="211"/>
      <c r="AZ540" s="211"/>
      <c r="BA540" s="211"/>
      <c r="BB540" s="211"/>
      <c r="BC540" s="211"/>
      <c r="BD540" s="211"/>
      <c r="BE540" s="211"/>
      <c r="BF540" s="211"/>
      <c r="BG540" s="211"/>
      <c r="BH540" s="211"/>
      <c r="BI540" s="211"/>
      <c r="BJ540" s="211"/>
      <c r="BK540" s="211"/>
      <c r="BL540" s="211"/>
      <c r="BM540" s="213">
        <v>16</v>
      </c>
    </row>
    <row r="541" spans="1:65">
      <c r="A541" s="30"/>
      <c r="B541" s="19">
        <v>1</v>
      </c>
      <c r="C541" s="9">
        <v>4</v>
      </c>
      <c r="D541" s="24">
        <v>0.13</v>
      </c>
      <c r="E541" s="24">
        <v>0.12</v>
      </c>
      <c r="F541" s="24">
        <v>0.13</v>
      </c>
      <c r="G541" s="24">
        <v>0.1205</v>
      </c>
      <c r="H541" s="24">
        <v>0.11976107520313786</v>
      </c>
      <c r="I541" s="24">
        <v>0.12</v>
      </c>
      <c r="J541" s="24">
        <v>0.12</v>
      </c>
      <c r="K541" s="24">
        <v>0.1325499</v>
      </c>
      <c r="L541" s="24">
        <v>0.12</v>
      </c>
      <c r="M541" s="24">
        <v>0.123</v>
      </c>
      <c r="N541" s="24">
        <v>0.12329999999999999</v>
      </c>
      <c r="O541" s="24">
        <v>0.11</v>
      </c>
      <c r="P541" s="24">
        <v>0.11</v>
      </c>
      <c r="Q541" s="24">
        <v>0.11</v>
      </c>
      <c r="R541" s="24">
        <v>0.11</v>
      </c>
      <c r="S541" s="237">
        <v>0.09</v>
      </c>
      <c r="T541" s="24">
        <v>0.11689999999999999</v>
      </c>
      <c r="U541" s="24">
        <v>0.123</v>
      </c>
      <c r="V541" s="24">
        <v>0.13</v>
      </c>
      <c r="W541" s="24">
        <v>0.13</v>
      </c>
      <c r="X541" s="24">
        <v>0.11</v>
      </c>
      <c r="Y541" s="24">
        <v>0.11080000000000001</v>
      </c>
      <c r="Z541" s="24">
        <v>0.127</v>
      </c>
      <c r="AA541" s="24">
        <v>0.11639328388568781</v>
      </c>
      <c r="AB541" s="24">
        <v>0.10997829999999997</v>
      </c>
      <c r="AC541" s="24">
        <v>0.122</v>
      </c>
      <c r="AD541" s="210"/>
      <c r="AE541" s="211"/>
      <c r="AF541" s="211"/>
      <c r="AG541" s="211"/>
      <c r="AH541" s="211"/>
      <c r="AI541" s="211"/>
      <c r="AJ541" s="211"/>
      <c r="AK541" s="211"/>
      <c r="AL541" s="211"/>
      <c r="AM541" s="211"/>
      <c r="AN541" s="211"/>
      <c r="AO541" s="211"/>
      <c r="AP541" s="211"/>
      <c r="AQ541" s="211"/>
      <c r="AR541" s="211"/>
      <c r="AS541" s="211"/>
      <c r="AT541" s="211"/>
      <c r="AU541" s="211"/>
      <c r="AV541" s="211"/>
      <c r="AW541" s="211"/>
      <c r="AX541" s="211"/>
      <c r="AY541" s="211"/>
      <c r="AZ541" s="211"/>
      <c r="BA541" s="211"/>
      <c r="BB541" s="211"/>
      <c r="BC541" s="211"/>
      <c r="BD541" s="211"/>
      <c r="BE541" s="211"/>
      <c r="BF541" s="211"/>
      <c r="BG541" s="211"/>
      <c r="BH541" s="211"/>
      <c r="BI541" s="211"/>
      <c r="BJ541" s="211"/>
      <c r="BK541" s="211"/>
      <c r="BL541" s="211"/>
      <c r="BM541" s="213">
        <v>0.1189954600507464</v>
      </c>
    </row>
    <row r="542" spans="1:65">
      <c r="A542" s="30"/>
      <c r="B542" s="19">
        <v>1</v>
      </c>
      <c r="C542" s="9">
        <v>5</v>
      </c>
      <c r="D542" s="24">
        <v>0.12</v>
      </c>
      <c r="E542" s="24">
        <v>0.11</v>
      </c>
      <c r="F542" s="24">
        <v>0.13</v>
      </c>
      <c r="G542" s="24">
        <v>0.12379999999999999</v>
      </c>
      <c r="H542" s="24">
        <v>0.11929029038654176</v>
      </c>
      <c r="I542" s="24">
        <v>0.13</v>
      </c>
      <c r="J542" s="24">
        <v>0.12</v>
      </c>
      <c r="K542" s="24">
        <v>0.13347690000000001</v>
      </c>
      <c r="L542" s="24">
        <v>0.12</v>
      </c>
      <c r="M542" s="24">
        <v>0.129</v>
      </c>
      <c r="N542" s="24">
        <v>0.1163</v>
      </c>
      <c r="O542" s="24">
        <v>0.12</v>
      </c>
      <c r="P542" s="24">
        <v>0.11</v>
      </c>
      <c r="Q542" s="24">
        <v>0.11</v>
      </c>
      <c r="R542" s="24">
        <v>0.11</v>
      </c>
      <c r="S542" s="237">
        <v>0.09</v>
      </c>
      <c r="T542" s="24">
        <v>0.11820000000000001</v>
      </c>
      <c r="U542" s="24">
        <v>0.126</v>
      </c>
      <c r="V542" s="24">
        <v>0.13</v>
      </c>
      <c r="W542" s="24">
        <v>0.12</v>
      </c>
      <c r="X542" s="24">
        <v>0.12</v>
      </c>
      <c r="Y542" s="24">
        <v>0.1154</v>
      </c>
      <c r="Z542" s="24">
        <v>0.121</v>
      </c>
      <c r="AA542" s="24">
        <v>0.11797892262163411</v>
      </c>
      <c r="AB542" s="24">
        <v>0.11203489999999999</v>
      </c>
      <c r="AC542" s="24">
        <v>0.108</v>
      </c>
      <c r="AD542" s="210"/>
      <c r="AE542" s="211"/>
      <c r="AF542" s="211"/>
      <c r="AG542" s="211"/>
      <c r="AH542" s="211"/>
      <c r="AI542" s="211"/>
      <c r="AJ542" s="211"/>
      <c r="AK542" s="211"/>
      <c r="AL542" s="211"/>
      <c r="AM542" s="211"/>
      <c r="AN542" s="211"/>
      <c r="AO542" s="211"/>
      <c r="AP542" s="211"/>
      <c r="AQ542" s="211"/>
      <c r="AR542" s="211"/>
      <c r="AS542" s="211"/>
      <c r="AT542" s="211"/>
      <c r="AU542" s="211"/>
      <c r="AV542" s="211"/>
      <c r="AW542" s="211"/>
      <c r="AX542" s="211"/>
      <c r="AY542" s="211"/>
      <c r="AZ542" s="211"/>
      <c r="BA542" s="211"/>
      <c r="BB542" s="211"/>
      <c r="BC542" s="211"/>
      <c r="BD542" s="211"/>
      <c r="BE542" s="211"/>
      <c r="BF542" s="211"/>
      <c r="BG542" s="211"/>
      <c r="BH542" s="211"/>
      <c r="BI542" s="211"/>
      <c r="BJ542" s="211"/>
      <c r="BK542" s="211"/>
      <c r="BL542" s="211"/>
      <c r="BM542" s="213">
        <v>39</v>
      </c>
    </row>
    <row r="543" spans="1:65">
      <c r="A543" s="30"/>
      <c r="B543" s="19">
        <v>1</v>
      </c>
      <c r="C543" s="9">
        <v>6</v>
      </c>
      <c r="D543" s="24">
        <v>0.12</v>
      </c>
      <c r="E543" s="24">
        <v>0.11</v>
      </c>
      <c r="F543" s="24">
        <v>0.13</v>
      </c>
      <c r="G543" s="24">
        <v>0.11969999999999999</v>
      </c>
      <c r="H543" s="24">
        <v>0.11766127131150597</v>
      </c>
      <c r="I543" s="24">
        <v>0.13</v>
      </c>
      <c r="J543" s="24">
        <v>0.12</v>
      </c>
      <c r="K543" s="24">
        <v>0.13174650000000002</v>
      </c>
      <c r="L543" s="24">
        <v>0.12</v>
      </c>
      <c r="M543" s="24">
        <v>0.126</v>
      </c>
      <c r="N543" s="24">
        <v>0.12130000000000001</v>
      </c>
      <c r="O543" s="24">
        <v>0.11</v>
      </c>
      <c r="P543" s="24">
        <v>0.11</v>
      </c>
      <c r="Q543" s="24">
        <v>0.11</v>
      </c>
      <c r="R543" s="24">
        <v>0.11</v>
      </c>
      <c r="S543" s="237">
        <v>0.08</v>
      </c>
      <c r="T543" s="24">
        <v>0.11900000000000001</v>
      </c>
      <c r="U543" s="24">
        <v>0.11899999999999998</v>
      </c>
      <c r="V543" s="24">
        <v>0.12</v>
      </c>
      <c r="W543" s="24">
        <v>0.12</v>
      </c>
      <c r="X543" s="24">
        <v>0.12</v>
      </c>
      <c r="Y543" s="24">
        <v>0.11379999999999998</v>
      </c>
      <c r="Z543" s="24">
        <v>0.121</v>
      </c>
      <c r="AA543" s="24">
        <v>0.12231689790096116</v>
      </c>
      <c r="AB543" s="24">
        <v>0.1118251</v>
      </c>
      <c r="AC543" s="24">
        <v>0.11399999999999999</v>
      </c>
      <c r="AD543" s="210"/>
      <c r="AE543" s="211"/>
      <c r="AF543" s="211"/>
      <c r="AG543" s="211"/>
      <c r="AH543" s="211"/>
      <c r="AI543" s="211"/>
      <c r="AJ543" s="211"/>
      <c r="AK543" s="211"/>
      <c r="AL543" s="211"/>
      <c r="AM543" s="211"/>
      <c r="AN543" s="211"/>
      <c r="AO543" s="211"/>
      <c r="AP543" s="211"/>
      <c r="AQ543" s="211"/>
      <c r="AR543" s="211"/>
      <c r="AS543" s="211"/>
      <c r="AT543" s="211"/>
      <c r="AU543" s="211"/>
      <c r="AV543" s="211"/>
      <c r="AW543" s="211"/>
      <c r="AX543" s="211"/>
      <c r="AY543" s="211"/>
      <c r="AZ543" s="211"/>
      <c r="BA543" s="211"/>
      <c r="BB543" s="211"/>
      <c r="BC543" s="211"/>
      <c r="BD543" s="211"/>
      <c r="BE543" s="211"/>
      <c r="BF543" s="211"/>
      <c r="BG543" s="211"/>
      <c r="BH543" s="211"/>
      <c r="BI543" s="211"/>
      <c r="BJ543" s="211"/>
      <c r="BK543" s="211"/>
      <c r="BL543" s="211"/>
      <c r="BM543" s="56"/>
    </row>
    <row r="544" spans="1:65">
      <c r="A544" s="30"/>
      <c r="B544" s="20" t="s">
        <v>272</v>
      </c>
      <c r="C544" s="12"/>
      <c r="D544" s="214">
        <v>0.12166666666666666</v>
      </c>
      <c r="E544" s="214">
        <v>0.11333333333333333</v>
      </c>
      <c r="F544" s="214">
        <v>0.12833333333333333</v>
      </c>
      <c r="G544" s="214">
        <v>0.12136666666666668</v>
      </c>
      <c r="H544" s="214">
        <v>0.11868796374239099</v>
      </c>
      <c r="I544" s="214">
        <v>0.125</v>
      </c>
      <c r="J544" s="214">
        <v>0.12</v>
      </c>
      <c r="K544" s="214">
        <v>0.13280890000000001</v>
      </c>
      <c r="L544" s="214">
        <v>0.12</v>
      </c>
      <c r="M544" s="214">
        <v>0.12433333333333334</v>
      </c>
      <c r="N544" s="214">
        <v>0.11938333333333333</v>
      </c>
      <c r="O544" s="214">
        <v>0.11666666666666665</v>
      </c>
      <c r="P544" s="214">
        <v>0.11</v>
      </c>
      <c r="Q544" s="214">
        <v>0.11</v>
      </c>
      <c r="R544" s="214">
        <v>0.11166666666666665</v>
      </c>
      <c r="S544" s="214">
        <v>8.8333333333333319E-2</v>
      </c>
      <c r="T544" s="214">
        <v>0.11899999999999999</v>
      </c>
      <c r="U544" s="214">
        <v>0.12216666666666666</v>
      </c>
      <c r="V544" s="214">
        <v>0.12333333333333334</v>
      </c>
      <c r="W544" s="214">
        <v>0.12333333333333334</v>
      </c>
      <c r="X544" s="214">
        <v>0.11499999999999999</v>
      </c>
      <c r="Y544" s="214">
        <v>0.11343333333333333</v>
      </c>
      <c r="Z544" s="214">
        <v>0.122</v>
      </c>
      <c r="AA544" s="214">
        <v>0.12030612567486386</v>
      </c>
      <c r="AB544" s="214">
        <v>0.11006804999999999</v>
      </c>
      <c r="AC544" s="214">
        <v>0.11316666666666668</v>
      </c>
      <c r="AD544" s="210"/>
      <c r="AE544" s="211"/>
      <c r="AF544" s="211"/>
      <c r="AG544" s="211"/>
      <c r="AH544" s="211"/>
      <c r="AI544" s="211"/>
      <c r="AJ544" s="211"/>
      <c r="AK544" s="211"/>
      <c r="AL544" s="211"/>
      <c r="AM544" s="211"/>
      <c r="AN544" s="211"/>
      <c r="AO544" s="211"/>
      <c r="AP544" s="211"/>
      <c r="AQ544" s="211"/>
      <c r="AR544" s="211"/>
      <c r="AS544" s="211"/>
      <c r="AT544" s="211"/>
      <c r="AU544" s="211"/>
      <c r="AV544" s="211"/>
      <c r="AW544" s="211"/>
      <c r="AX544" s="211"/>
      <c r="AY544" s="211"/>
      <c r="AZ544" s="211"/>
      <c r="BA544" s="211"/>
      <c r="BB544" s="211"/>
      <c r="BC544" s="211"/>
      <c r="BD544" s="211"/>
      <c r="BE544" s="211"/>
      <c r="BF544" s="211"/>
      <c r="BG544" s="211"/>
      <c r="BH544" s="211"/>
      <c r="BI544" s="211"/>
      <c r="BJ544" s="211"/>
      <c r="BK544" s="211"/>
      <c r="BL544" s="211"/>
      <c r="BM544" s="56"/>
    </row>
    <row r="545" spans="1:65">
      <c r="A545" s="30"/>
      <c r="B545" s="3" t="s">
        <v>273</v>
      </c>
      <c r="C545" s="29"/>
      <c r="D545" s="24">
        <v>0.12</v>
      </c>
      <c r="E545" s="24">
        <v>0.11</v>
      </c>
      <c r="F545" s="24">
        <v>0.13</v>
      </c>
      <c r="G545" s="24">
        <v>0.12145</v>
      </c>
      <c r="H545" s="24">
        <v>0.11875767081837688</v>
      </c>
      <c r="I545" s="24">
        <v>0.125</v>
      </c>
      <c r="J545" s="24">
        <v>0.12</v>
      </c>
      <c r="K545" s="24">
        <v>0.13214819999999999</v>
      </c>
      <c r="L545" s="24">
        <v>0.12</v>
      </c>
      <c r="M545" s="24">
        <v>0.124</v>
      </c>
      <c r="N545" s="24">
        <v>0.1192</v>
      </c>
      <c r="O545" s="24">
        <v>0.12</v>
      </c>
      <c r="P545" s="24">
        <v>0.11</v>
      </c>
      <c r="Q545" s="24">
        <v>0.11</v>
      </c>
      <c r="R545" s="24">
        <v>0.11</v>
      </c>
      <c r="S545" s="24">
        <v>0.09</v>
      </c>
      <c r="T545" s="24">
        <v>0.11900000000000001</v>
      </c>
      <c r="U545" s="24">
        <v>0.122</v>
      </c>
      <c r="V545" s="24">
        <v>0.12</v>
      </c>
      <c r="W545" s="24">
        <v>0.12</v>
      </c>
      <c r="X545" s="24">
        <v>0.11499999999999999</v>
      </c>
      <c r="Y545" s="24">
        <v>0.1137</v>
      </c>
      <c r="Z545" s="24">
        <v>0.121</v>
      </c>
      <c r="AA545" s="24">
        <v>0.12014791026129763</v>
      </c>
      <c r="AB545" s="24">
        <v>0.11090169999999999</v>
      </c>
      <c r="AC545" s="24">
        <v>0.11199999999999999</v>
      </c>
      <c r="AD545" s="210"/>
      <c r="AE545" s="211"/>
      <c r="AF545" s="211"/>
      <c r="AG545" s="211"/>
      <c r="AH545" s="211"/>
      <c r="AI545" s="211"/>
      <c r="AJ545" s="211"/>
      <c r="AK545" s="211"/>
      <c r="AL545" s="211"/>
      <c r="AM545" s="211"/>
      <c r="AN545" s="211"/>
      <c r="AO545" s="211"/>
      <c r="AP545" s="211"/>
      <c r="AQ545" s="211"/>
      <c r="AR545" s="211"/>
      <c r="AS545" s="211"/>
      <c r="AT545" s="211"/>
      <c r="AU545" s="211"/>
      <c r="AV545" s="211"/>
      <c r="AW545" s="211"/>
      <c r="AX545" s="211"/>
      <c r="AY545" s="211"/>
      <c r="AZ545" s="211"/>
      <c r="BA545" s="211"/>
      <c r="BB545" s="211"/>
      <c r="BC545" s="211"/>
      <c r="BD545" s="211"/>
      <c r="BE545" s="211"/>
      <c r="BF545" s="211"/>
      <c r="BG545" s="211"/>
      <c r="BH545" s="211"/>
      <c r="BI545" s="211"/>
      <c r="BJ545" s="211"/>
      <c r="BK545" s="211"/>
      <c r="BL545" s="211"/>
      <c r="BM545" s="56"/>
    </row>
    <row r="546" spans="1:65">
      <c r="A546" s="30"/>
      <c r="B546" s="3" t="s">
        <v>274</v>
      </c>
      <c r="C546" s="29"/>
      <c r="D546" s="24">
        <v>4.0824829046386332E-3</v>
      </c>
      <c r="E546" s="24">
        <v>5.1639777949432199E-3</v>
      </c>
      <c r="F546" s="24">
        <v>4.0824829046386341E-3</v>
      </c>
      <c r="G546" s="24">
        <v>1.7580291996058209E-3</v>
      </c>
      <c r="H546" s="24">
        <v>9.6951783203155805E-4</v>
      </c>
      <c r="I546" s="24">
        <v>5.4772255750516656E-3</v>
      </c>
      <c r="J546" s="24">
        <v>0</v>
      </c>
      <c r="K546" s="24">
        <v>2.1539043776360968E-3</v>
      </c>
      <c r="L546" s="24">
        <v>0</v>
      </c>
      <c r="M546" s="24">
        <v>3.0110906108363265E-3</v>
      </c>
      <c r="N546" s="24">
        <v>2.6301457500805259E-3</v>
      </c>
      <c r="O546" s="24">
        <v>5.1639777949432199E-3</v>
      </c>
      <c r="P546" s="24">
        <v>0</v>
      </c>
      <c r="Q546" s="24">
        <v>0</v>
      </c>
      <c r="R546" s="24">
        <v>4.082482904638628E-3</v>
      </c>
      <c r="S546" s="24">
        <v>4.082482904638628E-3</v>
      </c>
      <c r="T546" s="24">
        <v>1.5735310610216775E-3</v>
      </c>
      <c r="U546" s="24">
        <v>2.6394443859772262E-3</v>
      </c>
      <c r="V546" s="24">
        <v>5.1639777949432268E-3</v>
      </c>
      <c r="W546" s="24">
        <v>5.1639777949432268E-3</v>
      </c>
      <c r="X546" s="24">
        <v>5.4772255750516587E-3</v>
      </c>
      <c r="Y546" s="24">
        <v>1.759166469287839E-3</v>
      </c>
      <c r="Z546" s="24">
        <v>2.44948974278318E-3</v>
      </c>
      <c r="AA546" s="24">
        <v>3.7320821260063918E-3</v>
      </c>
      <c r="AB546" s="24">
        <v>2.6722607924751706E-3</v>
      </c>
      <c r="AC546" s="24">
        <v>5.6005952064639222E-3</v>
      </c>
      <c r="AD546" s="210"/>
      <c r="AE546" s="211"/>
      <c r="AF546" s="211"/>
      <c r="AG546" s="211"/>
      <c r="AH546" s="211"/>
      <c r="AI546" s="211"/>
      <c r="AJ546" s="211"/>
      <c r="AK546" s="211"/>
      <c r="AL546" s="211"/>
      <c r="AM546" s="211"/>
      <c r="AN546" s="211"/>
      <c r="AO546" s="211"/>
      <c r="AP546" s="211"/>
      <c r="AQ546" s="211"/>
      <c r="AR546" s="211"/>
      <c r="AS546" s="211"/>
      <c r="AT546" s="211"/>
      <c r="AU546" s="211"/>
      <c r="AV546" s="211"/>
      <c r="AW546" s="211"/>
      <c r="AX546" s="211"/>
      <c r="AY546" s="211"/>
      <c r="AZ546" s="211"/>
      <c r="BA546" s="211"/>
      <c r="BB546" s="211"/>
      <c r="BC546" s="211"/>
      <c r="BD546" s="211"/>
      <c r="BE546" s="211"/>
      <c r="BF546" s="211"/>
      <c r="BG546" s="211"/>
      <c r="BH546" s="211"/>
      <c r="BI546" s="211"/>
      <c r="BJ546" s="211"/>
      <c r="BK546" s="211"/>
      <c r="BL546" s="211"/>
      <c r="BM546" s="56"/>
    </row>
    <row r="547" spans="1:65">
      <c r="A547" s="30"/>
      <c r="B547" s="3" t="s">
        <v>86</v>
      </c>
      <c r="C547" s="29"/>
      <c r="D547" s="13">
        <v>3.3554654010728498E-2</v>
      </c>
      <c r="E547" s="13">
        <v>4.5564509955381353E-2</v>
      </c>
      <c r="F547" s="13">
        <v>3.1811555101080267E-2</v>
      </c>
      <c r="G547" s="13">
        <v>1.4485272174725247E-2</v>
      </c>
      <c r="H547" s="13">
        <v>8.168628068604078E-3</v>
      </c>
      <c r="I547" s="13">
        <v>4.3817804600413325E-2</v>
      </c>
      <c r="J547" s="13">
        <v>0</v>
      </c>
      <c r="K547" s="13">
        <v>1.6218072566191698E-2</v>
      </c>
      <c r="L547" s="13">
        <v>0</v>
      </c>
      <c r="M547" s="13">
        <v>2.4217886950426218E-2</v>
      </c>
      <c r="N547" s="13">
        <v>2.203109660824118E-2</v>
      </c>
      <c r="O547" s="13">
        <v>4.4262666813799034E-2</v>
      </c>
      <c r="P547" s="13">
        <v>0</v>
      </c>
      <c r="Q547" s="13">
        <v>0</v>
      </c>
      <c r="R547" s="13">
        <v>3.6559548399748912E-2</v>
      </c>
      <c r="S547" s="13">
        <v>4.6216787599682591E-2</v>
      </c>
      <c r="T547" s="13">
        <v>1.3222950092619139E-2</v>
      </c>
      <c r="U547" s="13">
        <v>2.1605274646471159E-2</v>
      </c>
      <c r="V547" s="13">
        <v>4.1870090229269408E-2</v>
      </c>
      <c r="W547" s="13">
        <v>4.1870090229269408E-2</v>
      </c>
      <c r="X547" s="13">
        <v>4.7628048478710078E-2</v>
      </c>
      <c r="Y547" s="13">
        <v>1.5508373223225146E-2</v>
      </c>
      <c r="Z547" s="13">
        <v>2.0077784776911311E-2</v>
      </c>
      <c r="AA547" s="13">
        <v>3.102154695009145E-2</v>
      </c>
      <c r="AB547" s="13">
        <v>2.4278260516790939E-2</v>
      </c>
      <c r="AC547" s="13">
        <v>4.948979563885645E-2</v>
      </c>
      <c r="AD547" s="15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275</v>
      </c>
      <c r="C548" s="29"/>
      <c r="D548" s="13">
        <v>2.2447970828308073E-2</v>
      </c>
      <c r="E548" s="13">
        <v>-4.7582712105137648E-2</v>
      </c>
      <c r="F548" s="13">
        <v>7.8472517175064649E-2</v>
      </c>
      <c r="G548" s="13">
        <v>1.9926866242704122E-2</v>
      </c>
      <c r="H548" s="13">
        <v>-2.5841011768371613E-3</v>
      </c>
      <c r="I548" s="13">
        <v>5.0460244001686361E-2</v>
      </c>
      <c r="J548" s="13">
        <v>8.4418342416190395E-3</v>
      </c>
      <c r="K548" s="13">
        <v>0.11608375599676468</v>
      </c>
      <c r="L548" s="13">
        <v>8.4418342416190395E-3</v>
      </c>
      <c r="M548" s="13">
        <v>4.4857789367010792E-2</v>
      </c>
      <c r="N548" s="13">
        <v>3.2595637045440551E-3</v>
      </c>
      <c r="O548" s="13">
        <v>-1.9570438931759471E-2</v>
      </c>
      <c r="P548" s="13">
        <v>-7.5594985278515936E-2</v>
      </c>
      <c r="Q548" s="13">
        <v>-7.5594985278515936E-2</v>
      </c>
      <c r="R548" s="13">
        <v>-6.1588848691826903E-2</v>
      </c>
      <c r="S548" s="13">
        <v>-0.25767476090547503</v>
      </c>
      <c r="T548" s="13">
        <v>3.8152289605353218E-5</v>
      </c>
      <c r="U548" s="13">
        <v>2.6649811804314805E-2</v>
      </c>
      <c r="V548" s="13">
        <v>3.6454107414997328E-2</v>
      </c>
      <c r="W548" s="13">
        <v>3.6454107414997328E-2</v>
      </c>
      <c r="X548" s="13">
        <v>-3.3576575518448504E-2</v>
      </c>
      <c r="Y548" s="13">
        <v>-4.6742343909936257E-2</v>
      </c>
      <c r="Z548" s="13">
        <v>2.5249198145645968E-2</v>
      </c>
      <c r="AA548" s="13">
        <v>1.101441705052042E-2</v>
      </c>
      <c r="AB548" s="13">
        <v>-7.502311472168155E-2</v>
      </c>
      <c r="AC548" s="13">
        <v>-4.8983325763806485E-2</v>
      </c>
      <c r="AD548" s="15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276</v>
      </c>
      <c r="C549" s="47"/>
      <c r="D549" s="45">
        <v>0.32</v>
      </c>
      <c r="E549" s="45">
        <v>1.04</v>
      </c>
      <c r="F549" s="45">
        <v>1.41</v>
      </c>
      <c r="G549" s="45">
        <v>0.27</v>
      </c>
      <c r="H549" s="45">
        <v>0.16</v>
      </c>
      <c r="I549" s="45">
        <v>0.86</v>
      </c>
      <c r="J549" s="45">
        <v>0.05</v>
      </c>
      <c r="K549" s="45">
        <v>2.14</v>
      </c>
      <c r="L549" s="45">
        <v>0.05</v>
      </c>
      <c r="M549" s="45">
        <v>0.76</v>
      </c>
      <c r="N549" s="45">
        <v>0.05</v>
      </c>
      <c r="O549" s="45">
        <v>0.49</v>
      </c>
      <c r="P549" s="45">
        <v>1.58</v>
      </c>
      <c r="Q549" s="45">
        <v>1.58</v>
      </c>
      <c r="R549" s="45">
        <v>1.31</v>
      </c>
      <c r="S549" s="45">
        <v>5.1100000000000003</v>
      </c>
      <c r="T549" s="45">
        <v>0.11</v>
      </c>
      <c r="U549" s="45">
        <v>0.4</v>
      </c>
      <c r="V549" s="45">
        <v>0.59</v>
      </c>
      <c r="W549" s="45">
        <v>0.59</v>
      </c>
      <c r="X549" s="45">
        <v>0.76</v>
      </c>
      <c r="Y549" s="45">
        <v>1.02</v>
      </c>
      <c r="Z549" s="45">
        <v>0.31</v>
      </c>
      <c r="AA549" s="45">
        <v>0.1</v>
      </c>
      <c r="AB549" s="45">
        <v>1.57</v>
      </c>
      <c r="AC549" s="45">
        <v>1.06</v>
      </c>
      <c r="AD549" s="15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BM550" s="55"/>
    </row>
    <row r="551" spans="1:65" ht="15">
      <c r="B551" s="8" t="s">
        <v>499</v>
      </c>
      <c r="BM551" s="28" t="s">
        <v>66</v>
      </c>
    </row>
    <row r="552" spans="1:65" ht="15">
      <c r="A552" s="25" t="s">
        <v>56</v>
      </c>
      <c r="B552" s="18" t="s">
        <v>110</v>
      </c>
      <c r="C552" s="15" t="s">
        <v>111</v>
      </c>
      <c r="D552" s="16" t="s">
        <v>234</v>
      </c>
      <c r="E552" s="17" t="s">
        <v>234</v>
      </c>
      <c r="F552" s="17" t="s">
        <v>234</v>
      </c>
      <c r="G552" s="17" t="s">
        <v>234</v>
      </c>
      <c r="H552" s="17" t="s">
        <v>234</v>
      </c>
      <c r="I552" s="17" t="s">
        <v>234</v>
      </c>
      <c r="J552" s="17" t="s">
        <v>234</v>
      </c>
      <c r="K552" s="17" t="s">
        <v>234</v>
      </c>
      <c r="L552" s="17" t="s">
        <v>234</v>
      </c>
      <c r="M552" s="17" t="s">
        <v>234</v>
      </c>
      <c r="N552" s="17" t="s">
        <v>234</v>
      </c>
      <c r="O552" s="17" t="s">
        <v>234</v>
      </c>
      <c r="P552" s="17" t="s">
        <v>234</v>
      </c>
      <c r="Q552" s="17" t="s">
        <v>234</v>
      </c>
      <c r="R552" s="17" t="s">
        <v>234</v>
      </c>
      <c r="S552" s="17" t="s">
        <v>234</v>
      </c>
      <c r="T552" s="17" t="s">
        <v>234</v>
      </c>
      <c r="U552" s="17" t="s">
        <v>234</v>
      </c>
      <c r="V552" s="17" t="s">
        <v>234</v>
      </c>
      <c r="W552" s="17" t="s">
        <v>234</v>
      </c>
      <c r="X552" s="17" t="s">
        <v>234</v>
      </c>
      <c r="Y552" s="17" t="s">
        <v>234</v>
      </c>
      <c r="Z552" s="17" t="s">
        <v>234</v>
      </c>
      <c r="AA552" s="17" t="s">
        <v>234</v>
      </c>
      <c r="AB552" s="17" t="s">
        <v>234</v>
      </c>
      <c r="AC552" s="17" t="s">
        <v>234</v>
      </c>
      <c r="AD552" s="15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235</v>
      </c>
      <c r="C553" s="9" t="s">
        <v>235</v>
      </c>
      <c r="D553" s="151" t="s">
        <v>237</v>
      </c>
      <c r="E553" s="152" t="s">
        <v>239</v>
      </c>
      <c r="F553" s="152" t="s">
        <v>240</v>
      </c>
      <c r="G553" s="152" t="s">
        <v>241</v>
      </c>
      <c r="H553" s="152" t="s">
        <v>242</v>
      </c>
      <c r="I553" s="152" t="s">
        <v>243</v>
      </c>
      <c r="J553" s="152" t="s">
        <v>244</v>
      </c>
      <c r="K553" s="152" t="s">
        <v>245</v>
      </c>
      <c r="L553" s="152" t="s">
        <v>246</v>
      </c>
      <c r="M553" s="152" t="s">
        <v>247</v>
      </c>
      <c r="N553" s="152" t="s">
        <v>248</v>
      </c>
      <c r="O553" s="152" t="s">
        <v>249</v>
      </c>
      <c r="P553" s="152" t="s">
        <v>250</v>
      </c>
      <c r="Q553" s="152" t="s">
        <v>251</v>
      </c>
      <c r="R553" s="152" t="s">
        <v>252</v>
      </c>
      <c r="S553" s="152" t="s">
        <v>253</v>
      </c>
      <c r="T553" s="152" t="s">
        <v>254</v>
      </c>
      <c r="U553" s="152" t="s">
        <v>255</v>
      </c>
      <c r="V553" s="152" t="s">
        <v>256</v>
      </c>
      <c r="W553" s="152" t="s">
        <v>257</v>
      </c>
      <c r="X553" s="152" t="s">
        <v>258</v>
      </c>
      <c r="Y553" s="152" t="s">
        <v>259</v>
      </c>
      <c r="Z553" s="152" t="s">
        <v>261</v>
      </c>
      <c r="AA553" s="152" t="s">
        <v>262</v>
      </c>
      <c r="AB553" s="152" t="s">
        <v>263</v>
      </c>
      <c r="AC553" s="152" t="s">
        <v>264</v>
      </c>
      <c r="AD553" s="15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114</v>
      </c>
      <c r="E554" s="11" t="s">
        <v>287</v>
      </c>
      <c r="F554" s="11" t="s">
        <v>287</v>
      </c>
      <c r="G554" s="11" t="s">
        <v>114</v>
      </c>
      <c r="H554" s="11" t="s">
        <v>287</v>
      </c>
      <c r="I554" s="11" t="s">
        <v>288</v>
      </c>
      <c r="J554" s="11" t="s">
        <v>288</v>
      </c>
      <c r="K554" s="11" t="s">
        <v>114</v>
      </c>
      <c r="L554" s="11" t="s">
        <v>288</v>
      </c>
      <c r="M554" s="11" t="s">
        <v>114</v>
      </c>
      <c r="N554" s="11" t="s">
        <v>114</v>
      </c>
      <c r="O554" s="11" t="s">
        <v>288</v>
      </c>
      <c r="P554" s="11" t="s">
        <v>288</v>
      </c>
      <c r="Q554" s="11" t="s">
        <v>288</v>
      </c>
      <c r="R554" s="11" t="s">
        <v>288</v>
      </c>
      <c r="S554" s="11" t="s">
        <v>288</v>
      </c>
      <c r="T554" s="11" t="s">
        <v>288</v>
      </c>
      <c r="U554" s="11" t="s">
        <v>287</v>
      </c>
      <c r="V554" s="11" t="s">
        <v>287</v>
      </c>
      <c r="W554" s="11" t="s">
        <v>114</v>
      </c>
      <c r="X554" s="11" t="s">
        <v>287</v>
      </c>
      <c r="Y554" s="11" t="s">
        <v>114</v>
      </c>
      <c r="Z554" s="11" t="s">
        <v>288</v>
      </c>
      <c r="AA554" s="11" t="s">
        <v>114</v>
      </c>
      <c r="AB554" s="11" t="s">
        <v>114</v>
      </c>
      <c r="AC554" s="11" t="s">
        <v>287</v>
      </c>
      <c r="AD554" s="15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15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12">
        <v>2.5399999999999999E-2</v>
      </c>
      <c r="E556" s="212">
        <v>2.47E-2</v>
      </c>
      <c r="F556" s="212">
        <v>2.6200000000000001E-2</v>
      </c>
      <c r="G556" s="212">
        <v>2.4899999999999999E-2</v>
      </c>
      <c r="H556" s="212">
        <v>2.5911562418683136E-2</v>
      </c>
      <c r="I556" s="212">
        <v>2.6800000000000001E-2</v>
      </c>
      <c r="J556" s="212">
        <v>2.4899999999999999E-2</v>
      </c>
      <c r="K556" s="212">
        <v>2.4709999999999999E-2</v>
      </c>
      <c r="L556" s="212">
        <v>2.6600000000000002E-2</v>
      </c>
      <c r="M556" s="212">
        <v>2.3199999999999998E-2</v>
      </c>
      <c r="N556" s="212">
        <v>2.5700000000000001E-2</v>
      </c>
      <c r="O556" s="212">
        <v>2.5399999999999999E-2</v>
      </c>
      <c r="P556" s="212">
        <v>2.5099999999999997E-2</v>
      </c>
      <c r="Q556" s="212">
        <v>2.3300000000000001E-2</v>
      </c>
      <c r="R556" s="212">
        <v>2.47E-2</v>
      </c>
      <c r="S556" s="212">
        <v>2.5999999999999999E-2</v>
      </c>
      <c r="T556" s="212">
        <v>2.4399999999999998E-2</v>
      </c>
      <c r="U556" s="212">
        <v>2.5399999999999999E-2</v>
      </c>
      <c r="V556" s="236">
        <v>2.9899999999999999E-2</v>
      </c>
      <c r="W556" s="212">
        <v>2.3380000000000001E-2</v>
      </c>
      <c r="X556" s="212">
        <v>2.5099999999999997E-2</v>
      </c>
      <c r="Y556" s="236" t="s">
        <v>104</v>
      </c>
      <c r="Z556" s="212">
        <v>2.3E-2</v>
      </c>
      <c r="AA556" s="212">
        <v>2.6113183250617435E-2</v>
      </c>
      <c r="AB556" s="212">
        <v>2.44522E-2</v>
      </c>
      <c r="AC556" s="236">
        <v>2.1499999999999998E-2</v>
      </c>
      <c r="AD556" s="210"/>
      <c r="AE556" s="211"/>
      <c r="AF556" s="211"/>
      <c r="AG556" s="211"/>
      <c r="AH556" s="211"/>
      <c r="AI556" s="211"/>
      <c r="AJ556" s="211"/>
      <c r="AK556" s="211"/>
      <c r="AL556" s="211"/>
      <c r="AM556" s="211"/>
      <c r="AN556" s="211"/>
      <c r="AO556" s="211"/>
      <c r="AP556" s="211"/>
      <c r="AQ556" s="211"/>
      <c r="AR556" s="211"/>
      <c r="AS556" s="211"/>
      <c r="AT556" s="211"/>
      <c r="AU556" s="211"/>
      <c r="AV556" s="211"/>
      <c r="AW556" s="211"/>
      <c r="AX556" s="211"/>
      <c r="AY556" s="211"/>
      <c r="AZ556" s="211"/>
      <c r="BA556" s="211"/>
      <c r="BB556" s="211"/>
      <c r="BC556" s="211"/>
      <c r="BD556" s="211"/>
      <c r="BE556" s="211"/>
      <c r="BF556" s="211"/>
      <c r="BG556" s="211"/>
      <c r="BH556" s="211"/>
      <c r="BI556" s="211"/>
      <c r="BJ556" s="211"/>
      <c r="BK556" s="211"/>
      <c r="BL556" s="211"/>
      <c r="BM556" s="213">
        <v>1</v>
      </c>
    </row>
    <row r="557" spans="1:65">
      <c r="A557" s="30"/>
      <c r="B557" s="19">
        <v>1</v>
      </c>
      <c r="C557" s="9">
        <v>2</v>
      </c>
      <c r="D557" s="24">
        <v>2.5399999999999999E-2</v>
      </c>
      <c r="E557" s="24">
        <v>2.6100000000000002E-2</v>
      </c>
      <c r="F557" s="24">
        <v>2.4899999999999999E-2</v>
      </c>
      <c r="G557" s="24">
        <v>2.5399999999999999E-2</v>
      </c>
      <c r="H557" s="24">
        <v>2.6004312127483286E-2</v>
      </c>
      <c r="I557" s="24">
        <v>2.6800000000000001E-2</v>
      </c>
      <c r="J557" s="24">
        <v>2.5999999999999999E-2</v>
      </c>
      <c r="K557" s="24">
        <v>2.4875999999999999E-2</v>
      </c>
      <c r="L557" s="24">
        <v>2.5700000000000001E-2</v>
      </c>
      <c r="M557" s="24">
        <v>2.3900000000000001E-2</v>
      </c>
      <c r="N557" s="24">
        <v>2.6100000000000002E-2</v>
      </c>
      <c r="O557" s="24">
        <v>2.5300000000000003E-2</v>
      </c>
      <c r="P557" s="24">
        <v>2.5000000000000001E-2</v>
      </c>
      <c r="Q557" s="24">
        <v>2.3800000000000002E-2</v>
      </c>
      <c r="R557" s="24">
        <v>2.5399999999999999E-2</v>
      </c>
      <c r="S557" s="24">
        <v>2.5999999999999999E-2</v>
      </c>
      <c r="T557" s="24">
        <v>2.4199999999999999E-2</v>
      </c>
      <c r="U557" s="24">
        <v>2.4E-2</v>
      </c>
      <c r="V557" s="237">
        <v>3.0300000000000001E-2</v>
      </c>
      <c r="W557" s="24">
        <v>2.3669999999999997E-2</v>
      </c>
      <c r="X557" s="24">
        <v>2.52E-2</v>
      </c>
      <c r="Y557" s="237" t="s">
        <v>104</v>
      </c>
      <c r="Z557" s="24">
        <v>2.3E-2</v>
      </c>
      <c r="AA557" s="24">
        <v>2.4927997948413484E-2</v>
      </c>
      <c r="AB557" s="24">
        <v>2.4571500000000003E-2</v>
      </c>
      <c r="AC557" s="237">
        <v>2.1399999999999999E-2</v>
      </c>
      <c r="AD557" s="210"/>
      <c r="AE557" s="211"/>
      <c r="AF557" s="211"/>
      <c r="AG557" s="211"/>
      <c r="AH557" s="211"/>
      <c r="AI557" s="211"/>
      <c r="AJ557" s="211"/>
      <c r="AK557" s="211"/>
      <c r="AL557" s="211"/>
      <c r="AM557" s="211"/>
      <c r="AN557" s="211"/>
      <c r="AO557" s="211"/>
      <c r="AP557" s="211"/>
      <c r="AQ557" s="211"/>
      <c r="AR557" s="211"/>
      <c r="AS557" s="211"/>
      <c r="AT557" s="211"/>
      <c r="AU557" s="211"/>
      <c r="AV557" s="211"/>
      <c r="AW557" s="211"/>
      <c r="AX557" s="211"/>
      <c r="AY557" s="211"/>
      <c r="AZ557" s="211"/>
      <c r="BA557" s="211"/>
      <c r="BB557" s="211"/>
      <c r="BC557" s="211"/>
      <c r="BD557" s="211"/>
      <c r="BE557" s="211"/>
      <c r="BF557" s="211"/>
      <c r="BG557" s="211"/>
      <c r="BH557" s="211"/>
      <c r="BI557" s="211"/>
      <c r="BJ557" s="211"/>
      <c r="BK557" s="211"/>
      <c r="BL557" s="211"/>
      <c r="BM557" s="213">
        <v>28</v>
      </c>
    </row>
    <row r="558" spans="1:65">
      <c r="A558" s="30"/>
      <c r="B558" s="19">
        <v>1</v>
      </c>
      <c r="C558" s="9">
        <v>3</v>
      </c>
      <c r="D558" s="24">
        <v>2.4899999999999999E-2</v>
      </c>
      <c r="E558" s="24">
        <v>2.52E-2</v>
      </c>
      <c r="F558" s="24">
        <v>2.5700000000000001E-2</v>
      </c>
      <c r="G558" s="24">
        <v>2.5599999999999998E-2</v>
      </c>
      <c r="H558" s="24">
        <v>2.5784743083160599E-2</v>
      </c>
      <c r="I558" s="24">
        <v>2.6699999999999998E-2</v>
      </c>
      <c r="J558" s="24">
        <v>2.6499999999999999E-2</v>
      </c>
      <c r="K558" s="24">
        <v>2.4385E-2</v>
      </c>
      <c r="L558" s="24">
        <v>2.6200000000000001E-2</v>
      </c>
      <c r="M558" s="24">
        <v>2.3699999999999999E-2</v>
      </c>
      <c r="N558" s="24">
        <v>2.6100000000000002E-2</v>
      </c>
      <c r="O558" s="24">
        <v>2.5300000000000003E-2</v>
      </c>
      <c r="P558" s="24">
        <v>2.52E-2</v>
      </c>
      <c r="Q558" s="24">
        <v>2.4500000000000001E-2</v>
      </c>
      <c r="R558" s="24">
        <v>2.4199999999999999E-2</v>
      </c>
      <c r="S558" s="238">
        <v>2.9599999999999998E-2</v>
      </c>
      <c r="T558" s="24">
        <v>2.4399999999999998E-2</v>
      </c>
      <c r="U558" s="24">
        <v>2.3400000000000001E-2</v>
      </c>
      <c r="V558" s="237">
        <v>2.9899999999999999E-2</v>
      </c>
      <c r="W558" s="24">
        <v>2.3529999999999999E-2</v>
      </c>
      <c r="X558" s="24">
        <v>2.47E-2</v>
      </c>
      <c r="Y558" s="237" t="s">
        <v>104</v>
      </c>
      <c r="Z558" s="24">
        <v>2.3E-2</v>
      </c>
      <c r="AA558" s="24">
        <v>2.57785418920458E-2</v>
      </c>
      <c r="AB558" s="24">
        <v>2.4238699999999998E-2</v>
      </c>
      <c r="AC558" s="237">
        <v>2.29E-2</v>
      </c>
      <c r="AD558" s="210"/>
      <c r="AE558" s="211"/>
      <c r="AF558" s="211"/>
      <c r="AG558" s="211"/>
      <c r="AH558" s="211"/>
      <c r="AI558" s="211"/>
      <c r="AJ558" s="211"/>
      <c r="AK558" s="211"/>
      <c r="AL558" s="211"/>
      <c r="AM558" s="211"/>
      <c r="AN558" s="211"/>
      <c r="AO558" s="211"/>
      <c r="AP558" s="211"/>
      <c r="AQ558" s="211"/>
      <c r="AR558" s="211"/>
      <c r="AS558" s="211"/>
      <c r="AT558" s="211"/>
      <c r="AU558" s="211"/>
      <c r="AV558" s="211"/>
      <c r="AW558" s="211"/>
      <c r="AX558" s="211"/>
      <c r="AY558" s="211"/>
      <c r="AZ558" s="211"/>
      <c r="BA558" s="211"/>
      <c r="BB558" s="211"/>
      <c r="BC558" s="211"/>
      <c r="BD558" s="211"/>
      <c r="BE558" s="211"/>
      <c r="BF558" s="211"/>
      <c r="BG558" s="211"/>
      <c r="BH558" s="211"/>
      <c r="BI558" s="211"/>
      <c r="BJ558" s="211"/>
      <c r="BK558" s="211"/>
      <c r="BL558" s="211"/>
      <c r="BM558" s="213">
        <v>16</v>
      </c>
    </row>
    <row r="559" spans="1:65">
      <c r="A559" s="30"/>
      <c r="B559" s="19">
        <v>1</v>
      </c>
      <c r="C559" s="9">
        <v>4</v>
      </c>
      <c r="D559" s="24">
        <v>2.5700000000000001E-2</v>
      </c>
      <c r="E559" s="24">
        <v>2.6100000000000002E-2</v>
      </c>
      <c r="F559" s="24">
        <v>2.6499999999999999E-2</v>
      </c>
      <c r="G559" s="24">
        <v>2.5000000000000001E-2</v>
      </c>
      <c r="H559" s="24">
        <v>2.6132341849776371E-2</v>
      </c>
      <c r="I559" s="24">
        <v>2.6400000000000003E-2</v>
      </c>
      <c r="J559" s="24">
        <v>2.63E-2</v>
      </c>
      <c r="K559" s="24">
        <v>2.4861000000000001E-2</v>
      </c>
      <c r="L559" s="24">
        <v>2.63E-2</v>
      </c>
      <c r="M559" s="24">
        <v>2.4E-2</v>
      </c>
      <c r="N559" s="24">
        <v>2.7300000000000001E-2</v>
      </c>
      <c r="O559" s="24">
        <v>2.46E-2</v>
      </c>
      <c r="P559" s="24">
        <v>2.4500000000000001E-2</v>
      </c>
      <c r="Q559" s="24">
        <v>2.46E-2</v>
      </c>
      <c r="R559" s="24">
        <v>2.52E-2</v>
      </c>
      <c r="S559" s="24">
        <v>2.6600000000000002E-2</v>
      </c>
      <c r="T559" s="24">
        <v>2.3599999999999999E-2</v>
      </c>
      <c r="U559" s="24">
        <v>2.4899999999999999E-2</v>
      </c>
      <c r="V559" s="237">
        <v>3.2199999999999999E-2</v>
      </c>
      <c r="W559" s="24">
        <v>2.341E-2</v>
      </c>
      <c r="X559" s="24">
        <v>2.4199999999999999E-2</v>
      </c>
      <c r="Y559" s="237" t="s">
        <v>104</v>
      </c>
      <c r="Z559" s="24">
        <v>2.3E-2</v>
      </c>
      <c r="AA559" s="24">
        <v>2.4751286069310957E-2</v>
      </c>
      <c r="AB559" s="24">
        <v>2.4719200000000004E-2</v>
      </c>
      <c r="AC559" s="237">
        <v>2.2000000000000002E-2</v>
      </c>
      <c r="AD559" s="210"/>
      <c r="AE559" s="211"/>
      <c r="AF559" s="211"/>
      <c r="AG559" s="211"/>
      <c r="AH559" s="211"/>
      <c r="AI559" s="211"/>
      <c r="AJ559" s="211"/>
      <c r="AK559" s="211"/>
      <c r="AL559" s="211"/>
      <c r="AM559" s="211"/>
      <c r="AN559" s="211"/>
      <c r="AO559" s="211"/>
      <c r="AP559" s="211"/>
      <c r="AQ559" s="211"/>
      <c r="AR559" s="211"/>
      <c r="AS559" s="211"/>
      <c r="AT559" s="211"/>
      <c r="AU559" s="211"/>
      <c r="AV559" s="211"/>
      <c r="AW559" s="211"/>
      <c r="AX559" s="211"/>
      <c r="AY559" s="211"/>
      <c r="AZ559" s="211"/>
      <c r="BA559" s="211"/>
      <c r="BB559" s="211"/>
      <c r="BC559" s="211"/>
      <c r="BD559" s="211"/>
      <c r="BE559" s="211"/>
      <c r="BF559" s="211"/>
      <c r="BG559" s="211"/>
      <c r="BH559" s="211"/>
      <c r="BI559" s="211"/>
      <c r="BJ559" s="211"/>
      <c r="BK559" s="211"/>
      <c r="BL559" s="211"/>
      <c r="BM559" s="213">
        <v>2.5097435506797768E-2</v>
      </c>
    </row>
    <row r="560" spans="1:65">
      <c r="A560" s="30"/>
      <c r="B560" s="19">
        <v>1</v>
      </c>
      <c r="C560" s="9">
        <v>5</v>
      </c>
      <c r="D560" s="24">
        <v>2.5399999999999999E-2</v>
      </c>
      <c r="E560" s="24">
        <v>2.5599999999999998E-2</v>
      </c>
      <c r="F560" s="24">
        <v>2.5599999999999998E-2</v>
      </c>
      <c r="G560" s="24">
        <v>2.5899999999999999E-2</v>
      </c>
      <c r="H560" s="24">
        <v>2.5807882032161129E-2</v>
      </c>
      <c r="I560" s="24">
        <v>2.7400000000000001E-2</v>
      </c>
      <c r="J560" s="24">
        <v>2.5500000000000002E-2</v>
      </c>
      <c r="K560" s="24">
        <v>2.5061E-2</v>
      </c>
      <c r="L560" s="238">
        <v>2.47E-2</v>
      </c>
      <c r="M560" s="24">
        <v>2.3199999999999998E-2</v>
      </c>
      <c r="N560" s="24">
        <v>2.5399999999999999E-2</v>
      </c>
      <c r="O560" s="24">
        <v>2.5999999999999999E-2</v>
      </c>
      <c r="P560" s="24">
        <v>2.52E-2</v>
      </c>
      <c r="Q560" s="24">
        <v>2.47E-2</v>
      </c>
      <c r="R560" s="24">
        <v>2.47E-2</v>
      </c>
      <c r="S560" s="24">
        <v>2.6800000000000001E-2</v>
      </c>
      <c r="T560" s="24">
        <v>2.4E-2</v>
      </c>
      <c r="U560" s="24">
        <v>2.5700000000000001E-2</v>
      </c>
      <c r="V560" s="237">
        <v>3.1300000000000001E-2</v>
      </c>
      <c r="W560" s="24">
        <v>2.3199999999999998E-2</v>
      </c>
      <c r="X560" s="24">
        <v>2.4800000000000003E-2</v>
      </c>
      <c r="Y560" s="237" t="s">
        <v>104</v>
      </c>
      <c r="Z560" s="24">
        <v>2.3E-2</v>
      </c>
      <c r="AA560" s="24">
        <v>2.5200160228632241E-2</v>
      </c>
      <c r="AB560" s="24">
        <v>2.4030699999999999E-2</v>
      </c>
      <c r="AC560" s="237">
        <v>2.12E-2</v>
      </c>
      <c r="AD560" s="210"/>
      <c r="AE560" s="211"/>
      <c r="AF560" s="211"/>
      <c r="AG560" s="211"/>
      <c r="AH560" s="211"/>
      <c r="AI560" s="211"/>
      <c r="AJ560" s="211"/>
      <c r="AK560" s="211"/>
      <c r="AL560" s="211"/>
      <c r="AM560" s="211"/>
      <c r="AN560" s="211"/>
      <c r="AO560" s="211"/>
      <c r="AP560" s="211"/>
      <c r="AQ560" s="211"/>
      <c r="AR560" s="211"/>
      <c r="AS560" s="211"/>
      <c r="AT560" s="211"/>
      <c r="AU560" s="211"/>
      <c r="AV560" s="211"/>
      <c r="AW560" s="211"/>
      <c r="AX560" s="211"/>
      <c r="AY560" s="211"/>
      <c r="AZ560" s="211"/>
      <c r="BA560" s="211"/>
      <c r="BB560" s="211"/>
      <c r="BC560" s="211"/>
      <c r="BD560" s="211"/>
      <c r="BE560" s="211"/>
      <c r="BF560" s="211"/>
      <c r="BG560" s="211"/>
      <c r="BH560" s="211"/>
      <c r="BI560" s="211"/>
      <c r="BJ560" s="211"/>
      <c r="BK560" s="211"/>
      <c r="BL560" s="211"/>
      <c r="BM560" s="213">
        <v>40</v>
      </c>
    </row>
    <row r="561" spans="1:65">
      <c r="A561" s="30"/>
      <c r="B561" s="19">
        <v>1</v>
      </c>
      <c r="C561" s="9">
        <v>6</v>
      </c>
      <c r="D561" s="24">
        <v>2.5899999999999999E-2</v>
      </c>
      <c r="E561" s="24">
        <v>2.5300000000000003E-2</v>
      </c>
      <c r="F561" s="24">
        <v>2.5999999999999999E-2</v>
      </c>
      <c r="G561" s="24">
        <v>2.5000000000000001E-2</v>
      </c>
      <c r="H561" s="24">
        <v>2.6006128672369934E-2</v>
      </c>
      <c r="I561" s="238">
        <v>2.8299999999999999E-2</v>
      </c>
      <c r="J561" s="24">
        <v>2.6699999999999998E-2</v>
      </c>
      <c r="K561" s="24">
        <v>2.4560999999999999E-2</v>
      </c>
      <c r="L561" s="24">
        <v>2.5999999999999999E-2</v>
      </c>
      <c r="M561" s="24">
        <v>2.35E-2</v>
      </c>
      <c r="N561" s="24">
        <v>2.6699999999999998E-2</v>
      </c>
      <c r="O561" s="24">
        <v>2.5000000000000001E-2</v>
      </c>
      <c r="P561" s="24">
        <v>2.5099999999999997E-2</v>
      </c>
      <c r="Q561" s="24">
        <v>2.41E-2</v>
      </c>
      <c r="R561" s="24">
        <v>2.46E-2</v>
      </c>
      <c r="S561" s="24">
        <v>2.6200000000000001E-2</v>
      </c>
      <c r="T561" s="24">
        <v>2.4299999999999999E-2</v>
      </c>
      <c r="U561" s="24">
        <v>2.4199999999999999E-2</v>
      </c>
      <c r="V561" s="237">
        <v>3.1199999999999999E-2</v>
      </c>
      <c r="W561" s="24">
        <v>2.3089999999999999E-2</v>
      </c>
      <c r="X561" s="24">
        <v>2.5099999999999997E-2</v>
      </c>
      <c r="Y561" s="237" t="s">
        <v>104</v>
      </c>
      <c r="Z561" s="24">
        <v>2.3E-2</v>
      </c>
      <c r="AA561" s="24">
        <v>2.6367500365437602E-2</v>
      </c>
      <c r="AB561" s="24">
        <v>2.4511900000000003E-2</v>
      </c>
      <c r="AC561" s="237">
        <v>2.2499999999999999E-2</v>
      </c>
      <c r="AD561" s="210"/>
      <c r="AE561" s="211"/>
      <c r="AF561" s="211"/>
      <c r="AG561" s="211"/>
      <c r="AH561" s="211"/>
      <c r="AI561" s="211"/>
      <c r="AJ561" s="211"/>
      <c r="AK561" s="211"/>
      <c r="AL561" s="211"/>
      <c r="AM561" s="211"/>
      <c r="AN561" s="211"/>
      <c r="AO561" s="211"/>
      <c r="AP561" s="211"/>
      <c r="AQ561" s="211"/>
      <c r="AR561" s="211"/>
      <c r="AS561" s="211"/>
      <c r="AT561" s="211"/>
      <c r="AU561" s="211"/>
      <c r="AV561" s="211"/>
      <c r="AW561" s="211"/>
      <c r="AX561" s="211"/>
      <c r="AY561" s="211"/>
      <c r="AZ561" s="211"/>
      <c r="BA561" s="211"/>
      <c r="BB561" s="211"/>
      <c r="BC561" s="211"/>
      <c r="BD561" s="211"/>
      <c r="BE561" s="211"/>
      <c r="BF561" s="211"/>
      <c r="BG561" s="211"/>
      <c r="BH561" s="211"/>
      <c r="BI561" s="211"/>
      <c r="BJ561" s="211"/>
      <c r="BK561" s="211"/>
      <c r="BL561" s="211"/>
      <c r="BM561" s="56"/>
    </row>
    <row r="562" spans="1:65">
      <c r="A562" s="30"/>
      <c r="B562" s="20" t="s">
        <v>272</v>
      </c>
      <c r="C562" s="12"/>
      <c r="D562" s="214">
        <v>2.545E-2</v>
      </c>
      <c r="E562" s="214">
        <v>2.5499999999999995E-2</v>
      </c>
      <c r="F562" s="214">
        <v>2.5816666666666668E-2</v>
      </c>
      <c r="G562" s="214">
        <v>2.53E-2</v>
      </c>
      <c r="H562" s="214">
        <v>2.5941161697272411E-2</v>
      </c>
      <c r="I562" s="214">
        <v>2.7066666666666666E-2</v>
      </c>
      <c r="J562" s="214">
        <v>2.5983333333333334E-2</v>
      </c>
      <c r="K562" s="214">
        <v>2.4742333333333335E-2</v>
      </c>
      <c r="L562" s="214">
        <v>2.5916666666666668E-2</v>
      </c>
      <c r="M562" s="214">
        <v>2.3583333333333331E-2</v>
      </c>
      <c r="N562" s="214">
        <v>2.6216666666666666E-2</v>
      </c>
      <c r="O562" s="214">
        <v>2.526666666666667E-2</v>
      </c>
      <c r="P562" s="214">
        <v>2.501666666666667E-2</v>
      </c>
      <c r="Q562" s="214">
        <v>2.4166666666666666E-2</v>
      </c>
      <c r="R562" s="214">
        <v>2.4800000000000003E-2</v>
      </c>
      <c r="S562" s="214">
        <v>2.6866666666666664E-2</v>
      </c>
      <c r="T562" s="214">
        <v>2.4149999999999994E-2</v>
      </c>
      <c r="U562" s="214">
        <v>2.46E-2</v>
      </c>
      <c r="V562" s="214">
        <v>3.0799999999999998E-2</v>
      </c>
      <c r="W562" s="214">
        <v>2.3379999999999998E-2</v>
      </c>
      <c r="X562" s="214">
        <v>2.4850000000000001E-2</v>
      </c>
      <c r="Y562" s="214" t="s">
        <v>720</v>
      </c>
      <c r="Z562" s="214">
        <v>2.2999999999999996E-2</v>
      </c>
      <c r="AA562" s="214">
        <v>2.552311162574292E-2</v>
      </c>
      <c r="AB562" s="214">
        <v>2.44207E-2</v>
      </c>
      <c r="AC562" s="214">
        <v>2.1916666666666668E-2</v>
      </c>
      <c r="AD562" s="210"/>
      <c r="AE562" s="211"/>
      <c r="AF562" s="211"/>
      <c r="AG562" s="211"/>
      <c r="AH562" s="211"/>
      <c r="AI562" s="211"/>
      <c r="AJ562" s="211"/>
      <c r="AK562" s="211"/>
      <c r="AL562" s="211"/>
      <c r="AM562" s="211"/>
      <c r="AN562" s="211"/>
      <c r="AO562" s="211"/>
      <c r="AP562" s="211"/>
      <c r="AQ562" s="211"/>
      <c r="AR562" s="211"/>
      <c r="AS562" s="211"/>
      <c r="AT562" s="211"/>
      <c r="AU562" s="211"/>
      <c r="AV562" s="211"/>
      <c r="AW562" s="211"/>
      <c r="AX562" s="211"/>
      <c r="AY562" s="211"/>
      <c r="AZ562" s="211"/>
      <c r="BA562" s="211"/>
      <c r="BB562" s="211"/>
      <c r="BC562" s="211"/>
      <c r="BD562" s="211"/>
      <c r="BE562" s="211"/>
      <c r="BF562" s="211"/>
      <c r="BG562" s="211"/>
      <c r="BH562" s="211"/>
      <c r="BI562" s="211"/>
      <c r="BJ562" s="211"/>
      <c r="BK562" s="211"/>
      <c r="BL562" s="211"/>
      <c r="BM562" s="56"/>
    </row>
    <row r="563" spans="1:65">
      <c r="A563" s="30"/>
      <c r="B563" s="3" t="s">
        <v>273</v>
      </c>
      <c r="C563" s="29"/>
      <c r="D563" s="24">
        <v>2.5399999999999999E-2</v>
      </c>
      <c r="E563" s="24">
        <v>2.545E-2</v>
      </c>
      <c r="F563" s="24">
        <v>2.5849999999999998E-2</v>
      </c>
      <c r="G563" s="24">
        <v>2.52E-2</v>
      </c>
      <c r="H563" s="24">
        <v>2.5957937273083209E-2</v>
      </c>
      <c r="I563" s="24">
        <v>2.6800000000000001E-2</v>
      </c>
      <c r="J563" s="24">
        <v>2.615E-2</v>
      </c>
      <c r="K563" s="24">
        <v>2.4785500000000002E-2</v>
      </c>
      <c r="L563" s="24">
        <v>2.6099999999999998E-2</v>
      </c>
      <c r="M563" s="24">
        <v>2.3599999999999999E-2</v>
      </c>
      <c r="N563" s="24">
        <v>2.6100000000000002E-2</v>
      </c>
      <c r="O563" s="24">
        <v>2.5300000000000003E-2</v>
      </c>
      <c r="P563" s="24">
        <v>2.5099999999999997E-2</v>
      </c>
      <c r="Q563" s="24">
        <v>2.4300000000000002E-2</v>
      </c>
      <c r="R563" s="24">
        <v>2.47E-2</v>
      </c>
      <c r="S563" s="24">
        <v>2.64E-2</v>
      </c>
      <c r="T563" s="24">
        <v>2.4250000000000001E-2</v>
      </c>
      <c r="U563" s="24">
        <v>2.4549999999999999E-2</v>
      </c>
      <c r="V563" s="24">
        <v>3.075E-2</v>
      </c>
      <c r="W563" s="24">
        <v>2.3394999999999999E-2</v>
      </c>
      <c r="X563" s="24">
        <v>2.495E-2</v>
      </c>
      <c r="Y563" s="24" t="s">
        <v>720</v>
      </c>
      <c r="Z563" s="24">
        <v>2.3E-2</v>
      </c>
      <c r="AA563" s="24">
        <v>2.5489351060339019E-2</v>
      </c>
      <c r="AB563" s="24">
        <v>2.4482050000000002E-2</v>
      </c>
      <c r="AC563" s="24">
        <v>2.1749999999999999E-2</v>
      </c>
      <c r="AD563" s="210"/>
      <c r="AE563" s="211"/>
      <c r="AF563" s="211"/>
      <c r="AG563" s="211"/>
      <c r="AH563" s="211"/>
      <c r="AI563" s="211"/>
      <c r="AJ563" s="211"/>
      <c r="AK563" s="211"/>
      <c r="AL563" s="211"/>
      <c r="AM563" s="211"/>
      <c r="AN563" s="211"/>
      <c r="AO563" s="211"/>
      <c r="AP563" s="211"/>
      <c r="AQ563" s="211"/>
      <c r="AR563" s="211"/>
      <c r="AS563" s="211"/>
      <c r="AT563" s="211"/>
      <c r="AU563" s="211"/>
      <c r="AV563" s="211"/>
      <c r="AW563" s="211"/>
      <c r="AX563" s="211"/>
      <c r="AY563" s="211"/>
      <c r="AZ563" s="211"/>
      <c r="BA563" s="211"/>
      <c r="BB563" s="211"/>
      <c r="BC563" s="211"/>
      <c r="BD563" s="211"/>
      <c r="BE563" s="211"/>
      <c r="BF563" s="211"/>
      <c r="BG563" s="211"/>
      <c r="BH563" s="211"/>
      <c r="BI563" s="211"/>
      <c r="BJ563" s="211"/>
      <c r="BK563" s="211"/>
      <c r="BL563" s="211"/>
      <c r="BM563" s="56"/>
    </row>
    <row r="564" spans="1:65">
      <c r="A564" s="30"/>
      <c r="B564" s="3" t="s">
        <v>274</v>
      </c>
      <c r="C564" s="29"/>
      <c r="D564" s="24">
        <v>3.3911649915626389E-4</v>
      </c>
      <c r="E564" s="24">
        <v>5.4772255750516654E-4</v>
      </c>
      <c r="F564" s="24">
        <v>5.5647701360134118E-4</v>
      </c>
      <c r="G564" s="24">
        <v>3.9999999999999931E-4</v>
      </c>
      <c r="H564" s="24">
        <v>1.3256312056256006E-4</v>
      </c>
      <c r="I564" s="24">
        <v>6.8605150438335563E-4</v>
      </c>
      <c r="J564" s="24">
        <v>6.7651065524991277E-4</v>
      </c>
      <c r="K564" s="24">
        <v>2.4294498691404735E-4</v>
      </c>
      <c r="L564" s="24">
        <v>6.6758270399005051E-4</v>
      </c>
      <c r="M564" s="24">
        <v>3.4302575219167923E-4</v>
      </c>
      <c r="N564" s="24">
        <v>6.8823445617512277E-4</v>
      </c>
      <c r="O564" s="24">
        <v>4.6332134277050755E-4</v>
      </c>
      <c r="P564" s="24">
        <v>2.6394443859772135E-4</v>
      </c>
      <c r="Q564" s="24">
        <v>5.4283207962192704E-4</v>
      </c>
      <c r="R564" s="24">
        <v>4.3358966777357592E-4</v>
      </c>
      <c r="S564" s="24">
        <v>1.3779211394948059E-3</v>
      </c>
      <c r="T564" s="24">
        <v>3.0822070014844817E-4</v>
      </c>
      <c r="U564" s="24">
        <v>8.8317608663278444E-4</v>
      </c>
      <c r="V564" s="24">
        <v>9.2086915465770705E-4</v>
      </c>
      <c r="W564" s="24">
        <v>2.1166010488516659E-4</v>
      </c>
      <c r="X564" s="24">
        <v>3.728270376461445E-4</v>
      </c>
      <c r="Y564" s="24" t="s">
        <v>720</v>
      </c>
      <c r="Z564" s="24">
        <v>3.8005887153050732E-18</v>
      </c>
      <c r="AA564" s="24">
        <v>6.6039292403092837E-4</v>
      </c>
      <c r="AB564" s="24">
        <v>2.4753851417506949E-4</v>
      </c>
      <c r="AC564" s="24">
        <v>6.7354782062350039E-4</v>
      </c>
      <c r="AD564" s="210"/>
      <c r="AE564" s="211"/>
      <c r="AF564" s="211"/>
      <c r="AG564" s="211"/>
      <c r="AH564" s="211"/>
      <c r="AI564" s="211"/>
      <c r="AJ564" s="211"/>
      <c r="AK564" s="211"/>
      <c r="AL564" s="211"/>
      <c r="AM564" s="211"/>
      <c r="AN564" s="211"/>
      <c r="AO564" s="211"/>
      <c r="AP564" s="211"/>
      <c r="AQ564" s="211"/>
      <c r="AR564" s="211"/>
      <c r="AS564" s="211"/>
      <c r="AT564" s="211"/>
      <c r="AU564" s="211"/>
      <c r="AV564" s="211"/>
      <c r="AW564" s="211"/>
      <c r="AX564" s="211"/>
      <c r="AY564" s="211"/>
      <c r="AZ564" s="211"/>
      <c r="BA564" s="211"/>
      <c r="BB564" s="211"/>
      <c r="BC564" s="211"/>
      <c r="BD564" s="211"/>
      <c r="BE564" s="211"/>
      <c r="BF564" s="211"/>
      <c r="BG564" s="211"/>
      <c r="BH564" s="211"/>
      <c r="BI564" s="211"/>
      <c r="BJ564" s="211"/>
      <c r="BK564" s="211"/>
      <c r="BL564" s="211"/>
      <c r="BM564" s="56"/>
    </row>
    <row r="565" spans="1:65">
      <c r="A565" s="30"/>
      <c r="B565" s="3" t="s">
        <v>86</v>
      </c>
      <c r="C565" s="29"/>
      <c r="D565" s="13">
        <v>1.3324813326375791E-2</v>
      </c>
      <c r="E565" s="13">
        <v>2.1479315980594771E-2</v>
      </c>
      <c r="F565" s="13">
        <v>2.1554952108509016E-2</v>
      </c>
      <c r="G565" s="13">
        <v>1.5810276679841872E-2</v>
      </c>
      <c r="H565" s="13">
        <v>5.1101458797235917E-3</v>
      </c>
      <c r="I565" s="13">
        <v>2.534673045751314E-2</v>
      </c>
      <c r="J565" s="13">
        <v>2.6036330542010756E-2</v>
      </c>
      <c r="K565" s="13">
        <v>9.8190006431910486E-3</v>
      </c>
      <c r="L565" s="13">
        <v>2.57588181603878E-2</v>
      </c>
      <c r="M565" s="13">
        <v>1.4545261577032335E-2</v>
      </c>
      <c r="N565" s="13">
        <v>2.6251791081059992E-2</v>
      </c>
      <c r="O565" s="13">
        <v>1.8337256310178397E-2</v>
      </c>
      <c r="P565" s="13">
        <v>1.0550743714765675E-2</v>
      </c>
      <c r="Q565" s="13">
        <v>2.2462017087803876E-2</v>
      </c>
      <c r="R565" s="13">
        <v>1.7483454345708704E-2</v>
      </c>
      <c r="S565" s="13">
        <v>5.1287387326109407E-2</v>
      </c>
      <c r="T565" s="13">
        <v>1.276276191090883E-2</v>
      </c>
      <c r="U565" s="13">
        <v>3.5901466936292051E-2</v>
      </c>
      <c r="V565" s="13">
        <v>2.9898349177198282E-2</v>
      </c>
      <c r="W565" s="13">
        <v>9.0530412696820627E-3</v>
      </c>
      <c r="X565" s="13">
        <v>1.5003100106484688E-2</v>
      </c>
      <c r="Y565" s="13" t="s">
        <v>720</v>
      </c>
      <c r="Z565" s="13">
        <v>1.6524298762195972E-16</v>
      </c>
      <c r="AA565" s="13">
        <v>2.5874310848715172E-2</v>
      </c>
      <c r="AB565" s="13">
        <v>1.0136421731361898E-2</v>
      </c>
      <c r="AC565" s="13">
        <v>3.0732219952403057E-2</v>
      </c>
      <c r="AD565" s="15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275</v>
      </c>
      <c r="C566" s="29"/>
      <c r="D566" s="13">
        <v>1.4047829432881187E-2</v>
      </c>
      <c r="E566" s="13">
        <v>1.6040064854163649E-2</v>
      </c>
      <c r="F566" s="13">
        <v>2.8657555855620798E-2</v>
      </c>
      <c r="G566" s="13">
        <v>8.0711231690331342E-3</v>
      </c>
      <c r="H566" s="13">
        <v>3.3618024050549478E-2</v>
      </c>
      <c r="I566" s="13">
        <v>7.8463441387687682E-2</v>
      </c>
      <c r="J566" s="13">
        <v>3.5298340593229671E-2</v>
      </c>
      <c r="K566" s="13">
        <v>-1.4148942563006139E-2</v>
      </c>
      <c r="L566" s="13">
        <v>3.2642026698186166E-2</v>
      </c>
      <c r="M566" s="13">
        <v>-6.032895962833873E-2</v>
      </c>
      <c r="N566" s="13">
        <v>4.4595439225882272E-2</v>
      </c>
      <c r="O566" s="13">
        <v>6.7429662215114927E-3</v>
      </c>
      <c r="P566" s="13">
        <v>-3.2182108849018176E-3</v>
      </c>
      <c r="Q566" s="13">
        <v>-3.708621304670745E-2</v>
      </c>
      <c r="R566" s="13">
        <v>-1.1851231043793486E-2</v>
      </c>
      <c r="S566" s="13">
        <v>7.0494499702556945E-2</v>
      </c>
      <c r="T566" s="13">
        <v>-3.7750291520468493E-2</v>
      </c>
      <c r="U566" s="13">
        <v>-1.9820172728924224E-2</v>
      </c>
      <c r="V566" s="13">
        <v>0.22721701951012729</v>
      </c>
      <c r="W566" s="13">
        <v>-6.8430717008221564E-2</v>
      </c>
      <c r="X566" s="13">
        <v>-9.8589956225108022E-3</v>
      </c>
      <c r="Y566" s="13" t="s">
        <v>720</v>
      </c>
      <c r="Z566" s="13">
        <v>-8.3571706209970009E-2</v>
      </c>
      <c r="AA566" s="13">
        <v>1.6960940843133487E-2</v>
      </c>
      <c r="AB566" s="13">
        <v>-2.6964328949643956E-2</v>
      </c>
      <c r="AC566" s="13">
        <v>-0.12673680700442769</v>
      </c>
      <c r="AD566" s="15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276</v>
      </c>
      <c r="C567" s="47"/>
      <c r="D567" s="45">
        <v>0.16</v>
      </c>
      <c r="E567" s="45">
        <v>0.21</v>
      </c>
      <c r="F567" s="45">
        <v>0.52</v>
      </c>
      <c r="G567" s="45">
        <v>0.02</v>
      </c>
      <c r="H567" s="45">
        <v>0.64</v>
      </c>
      <c r="I567" s="45">
        <v>1.74</v>
      </c>
      <c r="J567" s="45">
        <v>0.68</v>
      </c>
      <c r="K567" s="45">
        <v>0.53</v>
      </c>
      <c r="L567" s="45">
        <v>0.62</v>
      </c>
      <c r="M567" s="45">
        <v>1.66</v>
      </c>
      <c r="N567" s="45">
        <v>0.91</v>
      </c>
      <c r="O567" s="45">
        <v>0.02</v>
      </c>
      <c r="P567" s="45">
        <v>0.26</v>
      </c>
      <c r="Q567" s="45">
        <v>1.0900000000000001</v>
      </c>
      <c r="R567" s="45">
        <v>0.47</v>
      </c>
      <c r="S567" s="45">
        <v>1.54</v>
      </c>
      <c r="T567" s="45">
        <v>1.1000000000000001</v>
      </c>
      <c r="U567" s="45">
        <v>0.67</v>
      </c>
      <c r="V567" s="45">
        <v>5.38</v>
      </c>
      <c r="W567" s="45">
        <v>1.86</v>
      </c>
      <c r="X567" s="45">
        <v>0.42</v>
      </c>
      <c r="Y567" s="45">
        <v>24.1</v>
      </c>
      <c r="Z567" s="45">
        <v>2</v>
      </c>
      <c r="AA567" s="45">
        <v>0.23</v>
      </c>
      <c r="AB567" s="45">
        <v>0.84</v>
      </c>
      <c r="AC567" s="45">
        <v>3.28</v>
      </c>
      <c r="AD567" s="15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BM568" s="55"/>
    </row>
    <row r="569" spans="1:65" ht="15">
      <c r="B569" s="8" t="s">
        <v>500</v>
      </c>
      <c r="BM569" s="28" t="s">
        <v>66</v>
      </c>
    </row>
    <row r="570" spans="1:65" ht="15">
      <c r="A570" s="25" t="s">
        <v>26</v>
      </c>
      <c r="B570" s="18" t="s">
        <v>110</v>
      </c>
      <c r="C570" s="15" t="s">
        <v>111</v>
      </c>
      <c r="D570" s="16" t="s">
        <v>234</v>
      </c>
      <c r="E570" s="17" t="s">
        <v>234</v>
      </c>
      <c r="F570" s="17" t="s">
        <v>234</v>
      </c>
      <c r="G570" s="17" t="s">
        <v>234</v>
      </c>
      <c r="H570" s="17" t="s">
        <v>234</v>
      </c>
      <c r="I570" s="17" t="s">
        <v>234</v>
      </c>
      <c r="J570" s="17" t="s">
        <v>234</v>
      </c>
      <c r="K570" s="17" t="s">
        <v>234</v>
      </c>
      <c r="L570" s="17" t="s">
        <v>234</v>
      </c>
      <c r="M570" s="17" t="s">
        <v>234</v>
      </c>
      <c r="N570" s="17" t="s">
        <v>234</v>
      </c>
      <c r="O570" s="17" t="s">
        <v>234</v>
      </c>
      <c r="P570" s="17" t="s">
        <v>234</v>
      </c>
      <c r="Q570" s="17" t="s">
        <v>234</v>
      </c>
      <c r="R570" s="17" t="s">
        <v>234</v>
      </c>
      <c r="S570" s="17" t="s">
        <v>234</v>
      </c>
      <c r="T570" s="17" t="s">
        <v>234</v>
      </c>
      <c r="U570" s="17" t="s">
        <v>234</v>
      </c>
      <c r="V570" s="17" t="s">
        <v>234</v>
      </c>
      <c r="W570" s="17" t="s">
        <v>234</v>
      </c>
      <c r="X570" s="17" t="s">
        <v>234</v>
      </c>
      <c r="Y570" s="17" t="s">
        <v>234</v>
      </c>
      <c r="Z570" s="17" t="s">
        <v>234</v>
      </c>
      <c r="AA570" s="17" t="s">
        <v>234</v>
      </c>
      <c r="AB570" s="17" t="s">
        <v>234</v>
      </c>
      <c r="AC570" s="15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235</v>
      </c>
      <c r="C571" s="9" t="s">
        <v>235</v>
      </c>
      <c r="D571" s="151" t="s">
        <v>237</v>
      </c>
      <c r="E571" s="152" t="s">
        <v>239</v>
      </c>
      <c r="F571" s="152" t="s">
        <v>240</v>
      </c>
      <c r="G571" s="152" t="s">
        <v>241</v>
      </c>
      <c r="H571" s="152" t="s">
        <v>242</v>
      </c>
      <c r="I571" s="152" t="s">
        <v>243</v>
      </c>
      <c r="J571" s="152" t="s">
        <v>244</v>
      </c>
      <c r="K571" s="152" t="s">
        <v>246</v>
      </c>
      <c r="L571" s="152" t="s">
        <v>247</v>
      </c>
      <c r="M571" s="152" t="s">
        <v>248</v>
      </c>
      <c r="N571" s="152" t="s">
        <v>249</v>
      </c>
      <c r="O571" s="152" t="s">
        <v>250</v>
      </c>
      <c r="P571" s="152" t="s">
        <v>251</v>
      </c>
      <c r="Q571" s="152" t="s">
        <v>252</v>
      </c>
      <c r="R571" s="152" t="s">
        <v>253</v>
      </c>
      <c r="S571" s="152" t="s">
        <v>254</v>
      </c>
      <c r="T571" s="152" t="s">
        <v>255</v>
      </c>
      <c r="U571" s="152" t="s">
        <v>256</v>
      </c>
      <c r="V571" s="152" t="s">
        <v>257</v>
      </c>
      <c r="W571" s="152" t="s">
        <v>258</v>
      </c>
      <c r="X571" s="152" t="s">
        <v>259</v>
      </c>
      <c r="Y571" s="152" t="s">
        <v>261</v>
      </c>
      <c r="Z571" s="152" t="s">
        <v>262</v>
      </c>
      <c r="AA571" s="152" t="s">
        <v>263</v>
      </c>
      <c r="AB571" s="152" t="s">
        <v>264</v>
      </c>
      <c r="AC571" s="15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287</v>
      </c>
      <c r="E572" s="11" t="s">
        <v>287</v>
      </c>
      <c r="F572" s="11" t="s">
        <v>287</v>
      </c>
      <c r="G572" s="11" t="s">
        <v>287</v>
      </c>
      <c r="H572" s="11" t="s">
        <v>287</v>
      </c>
      <c r="I572" s="11" t="s">
        <v>288</v>
      </c>
      <c r="J572" s="11" t="s">
        <v>288</v>
      </c>
      <c r="K572" s="11" t="s">
        <v>288</v>
      </c>
      <c r="L572" s="11" t="s">
        <v>287</v>
      </c>
      <c r="M572" s="11" t="s">
        <v>287</v>
      </c>
      <c r="N572" s="11" t="s">
        <v>288</v>
      </c>
      <c r="O572" s="11" t="s">
        <v>288</v>
      </c>
      <c r="P572" s="11" t="s">
        <v>288</v>
      </c>
      <c r="Q572" s="11" t="s">
        <v>288</v>
      </c>
      <c r="R572" s="11" t="s">
        <v>288</v>
      </c>
      <c r="S572" s="11" t="s">
        <v>288</v>
      </c>
      <c r="T572" s="11" t="s">
        <v>287</v>
      </c>
      <c r="U572" s="11" t="s">
        <v>114</v>
      </c>
      <c r="V572" s="11" t="s">
        <v>114</v>
      </c>
      <c r="W572" s="11" t="s">
        <v>287</v>
      </c>
      <c r="X572" s="11" t="s">
        <v>114</v>
      </c>
      <c r="Y572" s="11" t="s">
        <v>288</v>
      </c>
      <c r="Z572" s="11" t="s">
        <v>114</v>
      </c>
      <c r="AA572" s="11" t="s">
        <v>114</v>
      </c>
      <c r="AB572" s="11" t="s">
        <v>287</v>
      </c>
      <c r="AC572" s="15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15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</v>
      </c>
    </row>
    <row r="574" spans="1:65">
      <c r="A574" s="30"/>
      <c r="B574" s="18">
        <v>1</v>
      </c>
      <c r="C574" s="14">
        <v>1</v>
      </c>
      <c r="D574" s="215">
        <v>41.07</v>
      </c>
      <c r="E574" s="215">
        <v>39.07</v>
      </c>
      <c r="F574" s="215">
        <v>38.6</v>
      </c>
      <c r="G574" s="215">
        <v>41.5</v>
      </c>
      <c r="H574" s="215">
        <v>39.769922964724358</v>
      </c>
      <c r="I574" s="215">
        <v>41</v>
      </c>
      <c r="J574" s="215">
        <v>39.1</v>
      </c>
      <c r="K574" s="215">
        <v>39.24</v>
      </c>
      <c r="L574" s="215">
        <v>40.9</v>
      </c>
      <c r="M574" s="215">
        <v>40.6</v>
      </c>
      <c r="N574" s="215">
        <v>41.1</v>
      </c>
      <c r="O574" s="215">
        <v>42.6</v>
      </c>
      <c r="P574" s="215">
        <v>40.6</v>
      </c>
      <c r="Q574" s="215">
        <v>39.6</v>
      </c>
      <c r="R574" s="215">
        <v>41.3</v>
      </c>
      <c r="S574" s="215">
        <v>40.799999999999997</v>
      </c>
      <c r="T574" s="215">
        <v>41.6</v>
      </c>
      <c r="U574" s="215">
        <v>41.4</v>
      </c>
      <c r="V574" s="215">
        <v>37.31</v>
      </c>
      <c r="W574" s="216">
        <v>47.47</v>
      </c>
      <c r="X574" s="215">
        <v>38.284799999999997</v>
      </c>
      <c r="Y574" s="215">
        <v>38</v>
      </c>
      <c r="Z574" s="215">
        <v>40.81056979171602</v>
      </c>
      <c r="AA574" s="215">
        <v>37.89</v>
      </c>
      <c r="AB574" s="215">
        <v>37.4</v>
      </c>
      <c r="AC574" s="217"/>
      <c r="AD574" s="218"/>
      <c r="AE574" s="218"/>
      <c r="AF574" s="218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1</v>
      </c>
    </row>
    <row r="575" spans="1:65">
      <c r="A575" s="30"/>
      <c r="B575" s="19">
        <v>1</v>
      </c>
      <c r="C575" s="9">
        <v>2</v>
      </c>
      <c r="D575" s="222">
        <v>45.5</v>
      </c>
      <c r="E575" s="220">
        <v>38.11</v>
      </c>
      <c r="F575" s="220">
        <v>37.799999999999997</v>
      </c>
      <c r="G575" s="220">
        <v>41.3</v>
      </c>
      <c r="H575" s="220">
        <v>40.104741857777654</v>
      </c>
      <c r="I575" s="220">
        <v>42</v>
      </c>
      <c r="J575" s="220">
        <v>40</v>
      </c>
      <c r="K575" s="220">
        <v>39.130000000000003</v>
      </c>
      <c r="L575" s="220">
        <v>40.200000000000003</v>
      </c>
      <c r="M575" s="220">
        <v>40.700000000000003</v>
      </c>
      <c r="N575" s="220">
        <v>40</v>
      </c>
      <c r="O575" s="220">
        <v>43.4</v>
      </c>
      <c r="P575" s="220">
        <v>38.700000000000003</v>
      </c>
      <c r="Q575" s="220">
        <v>41</v>
      </c>
      <c r="R575" s="220">
        <v>41.8</v>
      </c>
      <c r="S575" s="220">
        <v>41.1</v>
      </c>
      <c r="T575" s="220">
        <v>43.3</v>
      </c>
      <c r="U575" s="220">
        <v>42.2</v>
      </c>
      <c r="V575" s="220">
        <v>38.47</v>
      </c>
      <c r="W575" s="221">
        <v>47.79</v>
      </c>
      <c r="X575" s="220">
        <v>36.798699999999997</v>
      </c>
      <c r="Y575" s="220">
        <v>39</v>
      </c>
      <c r="Z575" s="220">
        <v>38.690454209823088</v>
      </c>
      <c r="AA575" s="220">
        <v>38.76</v>
      </c>
      <c r="AB575" s="220">
        <v>36.299999999999997</v>
      </c>
      <c r="AC575" s="217"/>
      <c r="AD575" s="218"/>
      <c r="AE575" s="218"/>
      <c r="AF575" s="218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19">
        <v>29</v>
      </c>
    </row>
    <row r="576" spans="1:65">
      <c r="A576" s="30"/>
      <c r="B576" s="19">
        <v>1</v>
      </c>
      <c r="C576" s="9">
        <v>3</v>
      </c>
      <c r="D576" s="220">
        <v>41.88</v>
      </c>
      <c r="E576" s="220">
        <v>35.85</v>
      </c>
      <c r="F576" s="220">
        <v>38.700000000000003</v>
      </c>
      <c r="G576" s="220">
        <v>42.1</v>
      </c>
      <c r="H576" s="220">
        <v>39.463309971430199</v>
      </c>
      <c r="I576" s="220">
        <v>42</v>
      </c>
      <c r="J576" s="220">
        <v>41</v>
      </c>
      <c r="K576" s="220">
        <v>40.03</v>
      </c>
      <c r="L576" s="220">
        <v>40.299999999999997</v>
      </c>
      <c r="M576" s="220">
        <v>41.3</v>
      </c>
      <c r="N576" s="220">
        <v>40.200000000000003</v>
      </c>
      <c r="O576" s="220">
        <v>43.6</v>
      </c>
      <c r="P576" s="220">
        <v>39.1</v>
      </c>
      <c r="Q576" s="220">
        <v>39.799999999999997</v>
      </c>
      <c r="R576" s="220">
        <v>41</v>
      </c>
      <c r="S576" s="220">
        <v>39.299999999999997</v>
      </c>
      <c r="T576" s="220">
        <v>42.8</v>
      </c>
      <c r="U576" s="220">
        <v>41.7</v>
      </c>
      <c r="V576" s="220">
        <v>36.61</v>
      </c>
      <c r="W576" s="221">
        <v>48.1</v>
      </c>
      <c r="X576" s="220">
        <v>36.885199999999998</v>
      </c>
      <c r="Y576" s="220">
        <v>37</v>
      </c>
      <c r="Z576" s="220">
        <v>38.464016836399274</v>
      </c>
      <c r="AA576" s="220">
        <v>37.56</v>
      </c>
      <c r="AB576" s="220">
        <v>38.299999999999997</v>
      </c>
      <c r="AC576" s="217"/>
      <c r="AD576" s="218"/>
      <c r="AE576" s="218"/>
      <c r="AF576" s="218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19">
        <v>16</v>
      </c>
    </row>
    <row r="577" spans="1:65">
      <c r="A577" s="30"/>
      <c r="B577" s="19">
        <v>1</v>
      </c>
      <c r="C577" s="9">
        <v>4</v>
      </c>
      <c r="D577" s="220">
        <v>42.55</v>
      </c>
      <c r="E577" s="220">
        <v>39.89</v>
      </c>
      <c r="F577" s="220">
        <v>38.799999999999997</v>
      </c>
      <c r="G577" s="220">
        <v>40.700000000000003</v>
      </c>
      <c r="H577" s="220">
        <v>40.103533850406038</v>
      </c>
      <c r="I577" s="220">
        <v>41</v>
      </c>
      <c r="J577" s="220">
        <v>40.200000000000003</v>
      </c>
      <c r="K577" s="220">
        <v>39.729999999999997</v>
      </c>
      <c r="L577" s="220">
        <v>40.6</v>
      </c>
      <c r="M577" s="220">
        <v>41.7</v>
      </c>
      <c r="N577" s="220">
        <v>38.4</v>
      </c>
      <c r="O577" s="220">
        <v>42.5</v>
      </c>
      <c r="P577" s="220">
        <v>41.1</v>
      </c>
      <c r="Q577" s="220">
        <v>41.4</v>
      </c>
      <c r="R577" s="220">
        <v>41.5</v>
      </c>
      <c r="S577" s="220">
        <v>39</v>
      </c>
      <c r="T577" s="220">
        <v>42.8</v>
      </c>
      <c r="U577" s="220">
        <v>41.7</v>
      </c>
      <c r="V577" s="220">
        <v>38.630000000000003</v>
      </c>
      <c r="W577" s="221">
        <v>47.36</v>
      </c>
      <c r="X577" s="220">
        <v>35.972299999999997</v>
      </c>
      <c r="Y577" s="220">
        <v>42</v>
      </c>
      <c r="Z577" s="220">
        <v>38.073884711740057</v>
      </c>
      <c r="AA577" s="220">
        <v>37.93</v>
      </c>
      <c r="AB577" s="220">
        <v>37.6</v>
      </c>
      <c r="AC577" s="217"/>
      <c r="AD577" s="218"/>
      <c r="AE577" s="218"/>
      <c r="AF577" s="218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19">
        <v>40.052214996808544</v>
      </c>
    </row>
    <row r="578" spans="1:65">
      <c r="A578" s="30"/>
      <c r="B578" s="19">
        <v>1</v>
      </c>
      <c r="C578" s="9">
        <v>5</v>
      </c>
      <c r="D578" s="220">
        <v>41.59</v>
      </c>
      <c r="E578" s="220">
        <v>37.729999999999997</v>
      </c>
      <c r="F578" s="220">
        <v>38.700000000000003</v>
      </c>
      <c r="G578" s="220">
        <v>41.3</v>
      </c>
      <c r="H578" s="220">
        <v>40.385662881290799</v>
      </c>
      <c r="I578" s="220">
        <v>41</v>
      </c>
      <c r="J578" s="220">
        <v>39.799999999999997</v>
      </c>
      <c r="K578" s="220">
        <v>38.130000000000003</v>
      </c>
      <c r="L578" s="220">
        <v>40</v>
      </c>
      <c r="M578" s="220">
        <v>42.1</v>
      </c>
      <c r="N578" s="220">
        <v>39.5</v>
      </c>
      <c r="O578" s="220">
        <v>42.8</v>
      </c>
      <c r="P578" s="220">
        <v>41.2</v>
      </c>
      <c r="Q578" s="220">
        <v>40.4</v>
      </c>
      <c r="R578" s="220">
        <v>41.4</v>
      </c>
      <c r="S578" s="220">
        <v>40</v>
      </c>
      <c r="T578" s="220">
        <v>43.1</v>
      </c>
      <c r="U578" s="220">
        <v>41.7</v>
      </c>
      <c r="V578" s="220">
        <v>38.03</v>
      </c>
      <c r="W578" s="221">
        <v>47.81</v>
      </c>
      <c r="X578" s="220">
        <v>37.927300000000002</v>
      </c>
      <c r="Y578" s="220">
        <v>41</v>
      </c>
      <c r="Z578" s="220">
        <v>39.144227347789204</v>
      </c>
      <c r="AA578" s="220">
        <v>37.18</v>
      </c>
      <c r="AB578" s="220">
        <v>38.6</v>
      </c>
      <c r="AC578" s="217"/>
      <c r="AD578" s="218"/>
      <c r="AE578" s="218"/>
      <c r="AF578" s="218"/>
      <c r="AG578" s="218"/>
      <c r="AH578" s="218"/>
      <c r="AI578" s="218"/>
      <c r="AJ578" s="218"/>
      <c r="AK578" s="218"/>
      <c r="AL578" s="218"/>
      <c r="AM578" s="218"/>
      <c r="AN578" s="218"/>
      <c r="AO578" s="218"/>
      <c r="AP578" s="218"/>
      <c r="AQ578" s="218"/>
      <c r="AR578" s="218"/>
      <c r="AS578" s="218"/>
      <c r="AT578" s="218"/>
      <c r="AU578" s="218"/>
      <c r="AV578" s="218"/>
      <c r="AW578" s="218"/>
      <c r="AX578" s="218"/>
      <c r="AY578" s="218"/>
      <c r="AZ578" s="218"/>
      <c r="BA578" s="218"/>
      <c r="BB578" s="218"/>
      <c r="BC578" s="218"/>
      <c r="BD578" s="218"/>
      <c r="BE578" s="218"/>
      <c r="BF578" s="218"/>
      <c r="BG578" s="218"/>
      <c r="BH578" s="218"/>
      <c r="BI578" s="218"/>
      <c r="BJ578" s="218"/>
      <c r="BK578" s="218"/>
      <c r="BL578" s="218"/>
      <c r="BM578" s="219">
        <v>41</v>
      </c>
    </row>
    <row r="579" spans="1:65">
      <c r="A579" s="30"/>
      <c r="B579" s="19">
        <v>1</v>
      </c>
      <c r="C579" s="9">
        <v>6</v>
      </c>
      <c r="D579" s="220">
        <v>41.74</v>
      </c>
      <c r="E579" s="220">
        <v>39.659999999999997</v>
      </c>
      <c r="F579" s="220">
        <v>39.4</v>
      </c>
      <c r="G579" s="220">
        <v>41.2</v>
      </c>
      <c r="H579" s="220">
        <v>40.166790980290749</v>
      </c>
      <c r="I579" s="220">
        <v>43</v>
      </c>
      <c r="J579" s="220">
        <v>40.6</v>
      </c>
      <c r="K579" s="220">
        <v>39.4</v>
      </c>
      <c r="L579" s="220">
        <v>40.799999999999997</v>
      </c>
      <c r="M579" s="220">
        <v>40.5</v>
      </c>
      <c r="N579" s="220">
        <v>38.6</v>
      </c>
      <c r="O579" s="220">
        <v>43.2</v>
      </c>
      <c r="P579" s="220">
        <v>41.3</v>
      </c>
      <c r="Q579" s="220">
        <v>39.799999999999997</v>
      </c>
      <c r="R579" s="220">
        <v>41.1</v>
      </c>
      <c r="S579" s="220">
        <v>40.6</v>
      </c>
      <c r="T579" s="220">
        <v>42.1</v>
      </c>
      <c r="U579" s="220">
        <v>41.1</v>
      </c>
      <c r="V579" s="220">
        <v>38.090000000000003</v>
      </c>
      <c r="W579" s="222">
        <v>50.16</v>
      </c>
      <c r="X579" s="220">
        <v>37.2074</v>
      </c>
      <c r="Y579" s="220">
        <v>37</v>
      </c>
      <c r="Z579" s="220">
        <v>41.250144137042973</v>
      </c>
      <c r="AA579" s="220">
        <v>38.090000000000003</v>
      </c>
      <c r="AB579" s="220">
        <v>39.9</v>
      </c>
      <c r="AC579" s="217"/>
      <c r="AD579" s="218"/>
      <c r="AE579" s="218"/>
      <c r="AF579" s="218"/>
      <c r="AG579" s="218"/>
      <c r="AH579" s="218"/>
      <c r="AI579" s="218"/>
      <c r="AJ579" s="218"/>
      <c r="AK579" s="218"/>
      <c r="AL579" s="218"/>
      <c r="AM579" s="218"/>
      <c r="AN579" s="218"/>
      <c r="AO579" s="218"/>
      <c r="AP579" s="218"/>
      <c r="AQ579" s="218"/>
      <c r="AR579" s="218"/>
      <c r="AS579" s="218"/>
      <c r="AT579" s="218"/>
      <c r="AU579" s="218"/>
      <c r="AV579" s="218"/>
      <c r="AW579" s="218"/>
      <c r="AX579" s="218"/>
      <c r="AY579" s="218"/>
      <c r="AZ579" s="218"/>
      <c r="BA579" s="218"/>
      <c r="BB579" s="218"/>
      <c r="BC579" s="218"/>
      <c r="BD579" s="218"/>
      <c r="BE579" s="218"/>
      <c r="BF579" s="218"/>
      <c r="BG579" s="218"/>
      <c r="BH579" s="218"/>
      <c r="BI579" s="218"/>
      <c r="BJ579" s="218"/>
      <c r="BK579" s="218"/>
      <c r="BL579" s="218"/>
      <c r="BM579" s="223"/>
    </row>
    <row r="580" spans="1:65">
      <c r="A580" s="30"/>
      <c r="B580" s="20" t="s">
        <v>272</v>
      </c>
      <c r="C580" s="12"/>
      <c r="D580" s="224">
        <v>42.388333333333335</v>
      </c>
      <c r="E580" s="224">
        <v>38.384999999999998</v>
      </c>
      <c r="F580" s="224">
        <v>38.666666666666671</v>
      </c>
      <c r="G580" s="224">
        <v>41.35</v>
      </c>
      <c r="H580" s="224">
        <v>39.998993750986628</v>
      </c>
      <c r="I580" s="224">
        <v>41.666666666666664</v>
      </c>
      <c r="J580" s="224">
        <v>40.116666666666667</v>
      </c>
      <c r="K580" s="224">
        <v>39.276666666666664</v>
      </c>
      <c r="L580" s="224">
        <v>40.466666666666669</v>
      </c>
      <c r="M580" s="224">
        <v>41.15</v>
      </c>
      <c r="N580" s="224">
        <v>39.633333333333333</v>
      </c>
      <c r="O580" s="224">
        <v>43.016666666666659</v>
      </c>
      <c r="P580" s="224">
        <v>40.333333333333336</v>
      </c>
      <c r="Q580" s="224">
        <v>40.333333333333336</v>
      </c>
      <c r="R580" s="224">
        <v>41.35</v>
      </c>
      <c r="S580" s="224">
        <v>40.133333333333333</v>
      </c>
      <c r="T580" s="224">
        <v>42.616666666666667</v>
      </c>
      <c r="U580" s="224">
        <v>41.633333333333333</v>
      </c>
      <c r="V580" s="224">
        <v>37.856666666666669</v>
      </c>
      <c r="W580" s="224">
        <v>48.114999999999988</v>
      </c>
      <c r="X580" s="224">
        <v>37.179283333333331</v>
      </c>
      <c r="Y580" s="224">
        <v>39</v>
      </c>
      <c r="Z580" s="224">
        <v>39.405549505751772</v>
      </c>
      <c r="AA580" s="224">
        <v>37.901666666666671</v>
      </c>
      <c r="AB580" s="224">
        <v>38.016666666666666</v>
      </c>
      <c r="AC580" s="217"/>
      <c r="AD580" s="218"/>
      <c r="AE580" s="218"/>
      <c r="AF580" s="218"/>
      <c r="AG580" s="218"/>
      <c r="AH580" s="218"/>
      <c r="AI580" s="218"/>
      <c r="AJ580" s="218"/>
      <c r="AK580" s="218"/>
      <c r="AL580" s="218"/>
      <c r="AM580" s="218"/>
      <c r="AN580" s="218"/>
      <c r="AO580" s="218"/>
      <c r="AP580" s="218"/>
      <c r="AQ580" s="218"/>
      <c r="AR580" s="218"/>
      <c r="AS580" s="218"/>
      <c r="AT580" s="218"/>
      <c r="AU580" s="218"/>
      <c r="AV580" s="218"/>
      <c r="AW580" s="218"/>
      <c r="AX580" s="218"/>
      <c r="AY580" s="218"/>
      <c r="AZ580" s="218"/>
      <c r="BA580" s="218"/>
      <c r="BB580" s="218"/>
      <c r="BC580" s="218"/>
      <c r="BD580" s="218"/>
      <c r="BE580" s="218"/>
      <c r="BF580" s="218"/>
      <c r="BG580" s="218"/>
      <c r="BH580" s="218"/>
      <c r="BI580" s="218"/>
      <c r="BJ580" s="218"/>
      <c r="BK580" s="218"/>
      <c r="BL580" s="218"/>
      <c r="BM580" s="223"/>
    </row>
    <row r="581" spans="1:65">
      <c r="A581" s="30"/>
      <c r="B581" s="3" t="s">
        <v>273</v>
      </c>
      <c r="C581" s="29"/>
      <c r="D581" s="220">
        <v>41.81</v>
      </c>
      <c r="E581" s="220">
        <v>38.590000000000003</v>
      </c>
      <c r="F581" s="220">
        <v>38.700000000000003</v>
      </c>
      <c r="G581" s="220">
        <v>41.3</v>
      </c>
      <c r="H581" s="220">
        <v>40.104137854091846</v>
      </c>
      <c r="I581" s="220">
        <v>41.5</v>
      </c>
      <c r="J581" s="220">
        <v>40.1</v>
      </c>
      <c r="K581" s="220">
        <v>39.32</v>
      </c>
      <c r="L581" s="220">
        <v>40.450000000000003</v>
      </c>
      <c r="M581" s="220">
        <v>41</v>
      </c>
      <c r="N581" s="220">
        <v>39.75</v>
      </c>
      <c r="O581" s="220">
        <v>43</v>
      </c>
      <c r="P581" s="220">
        <v>40.85</v>
      </c>
      <c r="Q581" s="220">
        <v>40.099999999999994</v>
      </c>
      <c r="R581" s="220">
        <v>41.349999999999994</v>
      </c>
      <c r="S581" s="220">
        <v>40.299999999999997</v>
      </c>
      <c r="T581" s="220">
        <v>42.8</v>
      </c>
      <c r="U581" s="220">
        <v>41.7</v>
      </c>
      <c r="V581" s="220">
        <v>38.06</v>
      </c>
      <c r="W581" s="220">
        <v>47.8</v>
      </c>
      <c r="X581" s="220">
        <v>37.046300000000002</v>
      </c>
      <c r="Y581" s="220">
        <v>38.5</v>
      </c>
      <c r="Z581" s="220">
        <v>38.91734077880615</v>
      </c>
      <c r="AA581" s="220">
        <v>37.909999999999997</v>
      </c>
      <c r="AB581" s="220">
        <v>37.950000000000003</v>
      </c>
      <c r="AC581" s="217"/>
      <c r="AD581" s="218"/>
      <c r="AE581" s="218"/>
      <c r="AF581" s="218"/>
      <c r="AG581" s="218"/>
      <c r="AH581" s="218"/>
      <c r="AI581" s="218"/>
      <c r="AJ581" s="218"/>
      <c r="AK581" s="218"/>
      <c r="AL581" s="218"/>
      <c r="AM581" s="218"/>
      <c r="AN581" s="218"/>
      <c r="AO581" s="218"/>
      <c r="AP581" s="218"/>
      <c r="AQ581" s="218"/>
      <c r="AR581" s="218"/>
      <c r="AS581" s="218"/>
      <c r="AT581" s="218"/>
      <c r="AU581" s="218"/>
      <c r="AV581" s="218"/>
      <c r="AW581" s="218"/>
      <c r="AX581" s="218"/>
      <c r="AY581" s="218"/>
      <c r="AZ581" s="218"/>
      <c r="BA581" s="218"/>
      <c r="BB581" s="218"/>
      <c r="BC581" s="218"/>
      <c r="BD581" s="218"/>
      <c r="BE581" s="218"/>
      <c r="BF581" s="218"/>
      <c r="BG581" s="218"/>
      <c r="BH581" s="218"/>
      <c r="BI581" s="218"/>
      <c r="BJ581" s="218"/>
      <c r="BK581" s="218"/>
      <c r="BL581" s="218"/>
      <c r="BM581" s="223"/>
    </row>
    <row r="582" spans="1:65">
      <c r="A582" s="30"/>
      <c r="B582" s="3" t="s">
        <v>274</v>
      </c>
      <c r="C582" s="29"/>
      <c r="D582" s="24">
        <v>1.5976660059808068</v>
      </c>
      <c r="E582" s="24">
        <v>1.5027142110195131</v>
      </c>
      <c r="F582" s="24">
        <v>0.512510162500869</v>
      </c>
      <c r="G582" s="24">
        <v>0.45497252664309262</v>
      </c>
      <c r="H582" s="24">
        <v>0.3283932879239479</v>
      </c>
      <c r="I582" s="24">
        <v>0.81649658092772603</v>
      </c>
      <c r="J582" s="24">
        <v>0.65853372477547945</v>
      </c>
      <c r="K582" s="24">
        <v>0.65206339160135729</v>
      </c>
      <c r="L582" s="24">
        <v>0.35590260840104276</v>
      </c>
      <c r="M582" s="24">
        <v>0.65650590248679419</v>
      </c>
      <c r="N582" s="24">
        <v>1.0211105065891097</v>
      </c>
      <c r="O582" s="24">
        <v>0.4490731195102497</v>
      </c>
      <c r="P582" s="24">
        <v>1.1430952132988155</v>
      </c>
      <c r="Q582" s="24">
        <v>0.73393914370788726</v>
      </c>
      <c r="R582" s="24">
        <v>0.28809720581775761</v>
      </c>
      <c r="S582" s="24">
        <v>0.84774209914729826</v>
      </c>
      <c r="T582" s="24">
        <v>0.64316923641189871</v>
      </c>
      <c r="U582" s="24">
        <v>0.36696957185394452</v>
      </c>
      <c r="V582" s="24">
        <v>0.7631164175056564</v>
      </c>
      <c r="W582" s="24">
        <v>1.0360453658020954</v>
      </c>
      <c r="X582" s="24">
        <v>0.8331415279930946</v>
      </c>
      <c r="Y582" s="24">
        <v>2.0976176963403033</v>
      </c>
      <c r="Z582" s="24">
        <v>1.3127129771072752</v>
      </c>
      <c r="AA582" s="24">
        <v>0.5311653854183892</v>
      </c>
      <c r="AB582" s="24">
        <v>1.2221565638929683</v>
      </c>
      <c r="AC582" s="15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86</v>
      </c>
      <c r="C583" s="29"/>
      <c r="D583" s="13">
        <v>3.769117302671663E-2</v>
      </c>
      <c r="E583" s="13">
        <v>3.9148474951661148E-2</v>
      </c>
      <c r="F583" s="13">
        <v>1.3254573168125922E-2</v>
      </c>
      <c r="G583" s="13">
        <v>1.1002963159446013E-2</v>
      </c>
      <c r="H583" s="13">
        <v>8.2100387316830347E-3</v>
      </c>
      <c r="I583" s="13">
        <v>1.9595917942265426E-2</v>
      </c>
      <c r="J583" s="13">
        <v>1.6415464680734841E-2</v>
      </c>
      <c r="K583" s="13">
        <v>1.6601800685768244E-2</v>
      </c>
      <c r="L583" s="13">
        <v>8.7949573739961144E-3</v>
      </c>
      <c r="M583" s="13">
        <v>1.5953970898828534E-2</v>
      </c>
      <c r="N583" s="13">
        <v>2.576393204177737E-2</v>
      </c>
      <c r="O583" s="13">
        <v>1.0439514595356445E-2</v>
      </c>
      <c r="P583" s="13">
        <v>2.8341203635507819E-2</v>
      </c>
      <c r="Q583" s="13">
        <v>1.819683827374927E-2</v>
      </c>
      <c r="R583" s="13">
        <v>6.967284300308527E-3</v>
      </c>
      <c r="S583" s="13">
        <v>2.1123142005331351E-2</v>
      </c>
      <c r="T583" s="13">
        <v>1.5091964874741464E-2</v>
      </c>
      <c r="U583" s="13">
        <v>8.8143211814398197E-3</v>
      </c>
      <c r="V583" s="13">
        <v>2.0158045720850302E-2</v>
      </c>
      <c r="W583" s="13">
        <v>2.1532689718426597E-2</v>
      </c>
      <c r="X583" s="13">
        <v>2.2408757062999548E-2</v>
      </c>
      <c r="Y583" s="13">
        <v>5.3785069136930853E-2</v>
      </c>
      <c r="Z583" s="13">
        <v>3.3312896116717443E-2</v>
      </c>
      <c r="AA583" s="13">
        <v>1.4014301536917175E-2</v>
      </c>
      <c r="AB583" s="13">
        <v>3.2147914876623454E-2</v>
      </c>
      <c r="AC583" s="15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275</v>
      </c>
      <c r="C584" s="29"/>
      <c r="D584" s="13">
        <v>5.8326820045057071E-2</v>
      </c>
      <c r="E584" s="13">
        <v>-4.162603733504866E-2</v>
      </c>
      <c r="F584" s="13">
        <v>-3.459355070006187E-2</v>
      </c>
      <c r="G584" s="13">
        <v>3.2402327893597649E-2</v>
      </c>
      <c r="H584" s="13">
        <v>-1.328796567834245E-3</v>
      </c>
      <c r="I584" s="13">
        <v>4.0308673814588358E-2</v>
      </c>
      <c r="J584" s="13">
        <v>1.6091911486857402E-3</v>
      </c>
      <c r="K584" s="13">
        <v>-1.9363431715416435E-2</v>
      </c>
      <c r="L584" s="13">
        <v>1.0347784008728267E-2</v>
      </c>
      <c r="M584" s="13">
        <v>2.7408846259287412E-2</v>
      </c>
      <c r="N584" s="13">
        <v>-1.04583894675635E-2</v>
      </c>
      <c r="O584" s="13">
        <v>7.4014674846180961E-2</v>
      </c>
      <c r="P584" s="13">
        <v>7.0187962525216641E-3</v>
      </c>
      <c r="Q584" s="13">
        <v>7.0187962525216641E-3</v>
      </c>
      <c r="R584" s="13">
        <v>3.2402327893597649E-2</v>
      </c>
      <c r="S584" s="13">
        <v>2.0253146182116488E-3</v>
      </c>
      <c r="T584" s="13">
        <v>6.4027711577561153E-2</v>
      </c>
      <c r="U584" s="13">
        <v>3.9476426875536763E-2</v>
      </c>
      <c r="V584" s="13">
        <v>-5.4817151319017432E-2</v>
      </c>
      <c r="W584" s="13">
        <v>0.20130684417413391</v>
      </c>
      <c r="X584" s="13">
        <v>-7.1729657490956167E-2</v>
      </c>
      <c r="Y584" s="13">
        <v>-2.6271081309545252E-2</v>
      </c>
      <c r="Z584" s="13">
        <v>-1.614556126567035E-2</v>
      </c>
      <c r="AA584" s="13">
        <v>-5.3693617951297679E-2</v>
      </c>
      <c r="AB584" s="13">
        <v>-5.0822366011569531E-2</v>
      </c>
      <c r="AC584" s="15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276</v>
      </c>
      <c r="C585" s="47"/>
      <c r="D585" s="45">
        <v>1.25</v>
      </c>
      <c r="E585" s="45">
        <v>0.97</v>
      </c>
      <c r="F585" s="45">
        <v>0.81</v>
      </c>
      <c r="G585" s="45">
        <v>0.67</v>
      </c>
      <c r="H585" s="45">
        <v>7.0000000000000007E-2</v>
      </c>
      <c r="I585" s="45">
        <v>0.85</v>
      </c>
      <c r="J585" s="45">
        <v>0.01</v>
      </c>
      <c r="K585" s="45">
        <v>0.47</v>
      </c>
      <c r="L585" s="45">
        <v>0.18</v>
      </c>
      <c r="M585" s="45">
        <v>0.56000000000000005</v>
      </c>
      <c r="N585" s="45">
        <v>0.28000000000000003</v>
      </c>
      <c r="O585" s="45">
        <v>1.6</v>
      </c>
      <c r="P585" s="45">
        <v>0.11</v>
      </c>
      <c r="Q585" s="45">
        <v>0.11</v>
      </c>
      <c r="R585" s="45">
        <v>0.67</v>
      </c>
      <c r="S585" s="45">
        <v>0</v>
      </c>
      <c r="T585" s="45">
        <v>1.38</v>
      </c>
      <c r="U585" s="45">
        <v>0.83</v>
      </c>
      <c r="V585" s="45">
        <v>1.26</v>
      </c>
      <c r="W585" s="45">
        <v>4.42</v>
      </c>
      <c r="X585" s="45">
        <v>1.64</v>
      </c>
      <c r="Y585" s="45">
        <v>0.63</v>
      </c>
      <c r="Z585" s="45">
        <v>0.4</v>
      </c>
      <c r="AA585" s="45">
        <v>1.24</v>
      </c>
      <c r="AB585" s="45">
        <v>1.17</v>
      </c>
      <c r="AC585" s="15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5"/>
    </row>
    <row r="587" spans="1:65" ht="15">
      <c r="B587" s="8" t="s">
        <v>501</v>
      </c>
      <c r="BM587" s="28" t="s">
        <v>66</v>
      </c>
    </row>
    <row r="588" spans="1:65" ht="15">
      <c r="A588" s="25" t="s">
        <v>57</v>
      </c>
      <c r="B588" s="18" t="s">
        <v>110</v>
      </c>
      <c r="C588" s="15" t="s">
        <v>111</v>
      </c>
      <c r="D588" s="16" t="s">
        <v>234</v>
      </c>
      <c r="E588" s="17" t="s">
        <v>234</v>
      </c>
      <c r="F588" s="17" t="s">
        <v>234</v>
      </c>
      <c r="G588" s="17" t="s">
        <v>234</v>
      </c>
      <c r="H588" s="17" t="s">
        <v>234</v>
      </c>
      <c r="I588" s="17" t="s">
        <v>234</v>
      </c>
      <c r="J588" s="17" t="s">
        <v>234</v>
      </c>
      <c r="K588" s="17" t="s">
        <v>234</v>
      </c>
      <c r="L588" s="17" t="s">
        <v>234</v>
      </c>
      <c r="M588" s="17" t="s">
        <v>234</v>
      </c>
      <c r="N588" s="17" t="s">
        <v>234</v>
      </c>
      <c r="O588" s="17" t="s">
        <v>234</v>
      </c>
      <c r="P588" s="17" t="s">
        <v>234</v>
      </c>
      <c r="Q588" s="17" t="s">
        <v>234</v>
      </c>
      <c r="R588" s="17" t="s">
        <v>234</v>
      </c>
      <c r="S588" s="17" t="s">
        <v>234</v>
      </c>
      <c r="T588" s="17" t="s">
        <v>234</v>
      </c>
      <c r="U588" s="17" t="s">
        <v>234</v>
      </c>
      <c r="V588" s="17" t="s">
        <v>234</v>
      </c>
      <c r="W588" s="17" t="s">
        <v>234</v>
      </c>
      <c r="X588" s="17" t="s">
        <v>234</v>
      </c>
      <c r="Y588" s="17" t="s">
        <v>234</v>
      </c>
      <c r="Z588" s="17" t="s">
        <v>234</v>
      </c>
      <c r="AA588" s="17" t="s">
        <v>234</v>
      </c>
      <c r="AB588" s="17" t="s">
        <v>234</v>
      </c>
      <c r="AC588" s="17" t="s">
        <v>234</v>
      </c>
      <c r="AD588" s="15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235</v>
      </c>
      <c r="C589" s="9" t="s">
        <v>235</v>
      </c>
      <c r="D589" s="151" t="s">
        <v>237</v>
      </c>
      <c r="E589" s="152" t="s">
        <v>239</v>
      </c>
      <c r="F589" s="152" t="s">
        <v>240</v>
      </c>
      <c r="G589" s="152" t="s">
        <v>241</v>
      </c>
      <c r="H589" s="152" t="s">
        <v>242</v>
      </c>
      <c r="I589" s="152" t="s">
        <v>243</v>
      </c>
      <c r="J589" s="152" t="s">
        <v>244</v>
      </c>
      <c r="K589" s="152" t="s">
        <v>245</v>
      </c>
      <c r="L589" s="152" t="s">
        <v>246</v>
      </c>
      <c r="M589" s="152" t="s">
        <v>247</v>
      </c>
      <c r="N589" s="152" t="s">
        <v>248</v>
      </c>
      <c r="O589" s="152" t="s">
        <v>249</v>
      </c>
      <c r="P589" s="152" t="s">
        <v>250</v>
      </c>
      <c r="Q589" s="152" t="s">
        <v>251</v>
      </c>
      <c r="R589" s="152" t="s">
        <v>252</v>
      </c>
      <c r="S589" s="152" t="s">
        <v>253</v>
      </c>
      <c r="T589" s="152" t="s">
        <v>254</v>
      </c>
      <c r="U589" s="152" t="s">
        <v>255</v>
      </c>
      <c r="V589" s="152" t="s">
        <v>256</v>
      </c>
      <c r="W589" s="152" t="s">
        <v>257</v>
      </c>
      <c r="X589" s="152" t="s">
        <v>258</v>
      </c>
      <c r="Y589" s="152" t="s">
        <v>259</v>
      </c>
      <c r="Z589" s="152" t="s">
        <v>261</v>
      </c>
      <c r="AA589" s="152" t="s">
        <v>262</v>
      </c>
      <c r="AB589" s="152" t="s">
        <v>263</v>
      </c>
      <c r="AC589" s="152" t="s">
        <v>264</v>
      </c>
      <c r="AD589" s="15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1</v>
      </c>
    </row>
    <row r="590" spans="1:65">
      <c r="A590" s="30"/>
      <c r="B590" s="19"/>
      <c r="C590" s="9"/>
      <c r="D590" s="10" t="s">
        <v>114</v>
      </c>
      <c r="E590" s="11" t="s">
        <v>287</v>
      </c>
      <c r="F590" s="11" t="s">
        <v>287</v>
      </c>
      <c r="G590" s="11" t="s">
        <v>114</v>
      </c>
      <c r="H590" s="11" t="s">
        <v>287</v>
      </c>
      <c r="I590" s="11" t="s">
        <v>288</v>
      </c>
      <c r="J590" s="11" t="s">
        <v>288</v>
      </c>
      <c r="K590" s="11" t="s">
        <v>114</v>
      </c>
      <c r="L590" s="11" t="s">
        <v>288</v>
      </c>
      <c r="M590" s="11" t="s">
        <v>114</v>
      </c>
      <c r="N590" s="11" t="s">
        <v>114</v>
      </c>
      <c r="O590" s="11" t="s">
        <v>288</v>
      </c>
      <c r="P590" s="11" t="s">
        <v>288</v>
      </c>
      <c r="Q590" s="11" t="s">
        <v>288</v>
      </c>
      <c r="R590" s="11" t="s">
        <v>288</v>
      </c>
      <c r="S590" s="11" t="s">
        <v>288</v>
      </c>
      <c r="T590" s="11" t="s">
        <v>288</v>
      </c>
      <c r="U590" s="11" t="s">
        <v>114</v>
      </c>
      <c r="V590" s="11" t="s">
        <v>287</v>
      </c>
      <c r="W590" s="11" t="s">
        <v>114</v>
      </c>
      <c r="X590" s="11" t="s">
        <v>287</v>
      </c>
      <c r="Y590" s="11" t="s">
        <v>114</v>
      </c>
      <c r="Z590" s="11" t="s">
        <v>288</v>
      </c>
      <c r="AA590" s="11" t="s">
        <v>114</v>
      </c>
      <c r="AB590" s="11" t="s">
        <v>114</v>
      </c>
      <c r="AC590" s="11" t="s">
        <v>114</v>
      </c>
      <c r="AD590" s="15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15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2">
        <v>2.19</v>
      </c>
      <c r="E592" s="22">
        <v>2.2610000000000001</v>
      </c>
      <c r="F592" s="22">
        <v>2.3380000000000001</v>
      </c>
      <c r="G592" s="22">
        <v>2.2223000000000002</v>
      </c>
      <c r="H592" s="22">
        <v>2.2076294468620246</v>
      </c>
      <c r="I592" s="154">
        <v>2.3199999999999998</v>
      </c>
      <c r="J592" s="22">
        <v>2.08</v>
      </c>
      <c r="K592" s="22">
        <v>2.3573720000000002</v>
      </c>
      <c r="L592" s="22">
        <v>2.36</v>
      </c>
      <c r="M592" s="22">
        <v>2.1800000000000002</v>
      </c>
      <c r="N592" s="22">
        <v>2.1915</v>
      </c>
      <c r="O592" s="22">
        <v>2.2599999999999998</v>
      </c>
      <c r="P592" s="22">
        <v>2.27</v>
      </c>
      <c r="Q592" s="22">
        <v>2.08</v>
      </c>
      <c r="R592" s="22">
        <v>2.16</v>
      </c>
      <c r="S592" s="22">
        <v>2.17</v>
      </c>
      <c r="T592" s="154">
        <v>2.4256000000000002</v>
      </c>
      <c r="U592" s="22">
        <v>2.33</v>
      </c>
      <c r="V592" s="154">
        <v>1.8500000000000003</v>
      </c>
      <c r="W592" s="22">
        <v>2.16</v>
      </c>
      <c r="X592" s="22">
        <v>2.23</v>
      </c>
      <c r="Y592" s="22">
        <v>2.2709000000000001</v>
      </c>
      <c r="Z592" s="22">
        <v>2.226</v>
      </c>
      <c r="AA592" s="22">
        <v>2.1199917283245124</v>
      </c>
      <c r="AB592" s="22">
        <v>2.1188378999999999</v>
      </c>
      <c r="AC592" s="22">
        <v>2.3479999999999999</v>
      </c>
      <c r="AD592" s="15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>
        <v>1</v>
      </c>
      <c r="C593" s="9">
        <v>2</v>
      </c>
      <c r="D593" s="11">
        <v>2.19</v>
      </c>
      <c r="E593" s="11">
        <v>2.2530000000000001</v>
      </c>
      <c r="F593" s="11">
        <v>2.3170000000000002</v>
      </c>
      <c r="G593" s="11">
        <v>2.2585999999999999</v>
      </c>
      <c r="H593" s="11">
        <v>2.2009738142202129</v>
      </c>
      <c r="I593" s="155">
        <v>2.42</v>
      </c>
      <c r="J593" s="11">
        <v>2.1800000000000002</v>
      </c>
      <c r="K593" s="11">
        <v>2.3634560000000002</v>
      </c>
      <c r="L593" s="11">
        <v>2.31</v>
      </c>
      <c r="M593" s="11">
        <v>2.11</v>
      </c>
      <c r="N593" s="11">
        <v>2.2443</v>
      </c>
      <c r="O593" s="11">
        <v>2.29</v>
      </c>
      <c r="P593" s="11">
        <v>2.25</v>
      </c>
      <c r="Q593" s="11">
        <v>2.13</v>
      </c>
      <c r="R593" s="11">
        <v>2.2200000000000002</v>
      </c>
      <c r="S593" s="11">
        <v>2.21</v>
      </c>
      <c r="T593" s="155">
        <v>2.464</v>
      </c>
      <c r="U593" s="11">
        <v>2.3149999999999999</v>
      </c>
      <c r="V593" s="155">
        <v>1.8500000000000003</v>
      </c>
      <c r="W593" s="11">
        <v>2.19</v>
      </c>
      <c r="X593" s="11">
        <v>2.19</v>
      </c>
      <c r="Y593" s="11">
        <v>2.2128000000000001</v>
      </c>
      <c r="Z593" s="11">
        <v>2.1960000000000002</v>
      </c>
      <c r="AA593" s="11">
        <v>2.0277409881560424</v>
      </c>
      <c r="AB593" s="11">
        <v>2.0824032999999997</v>
      </c>
      <c r="AC593" s="11">
        <v>2.137</v>
      </c>
      <c r="AD593" s="15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 t="e">
        <v>#N/A</v>
      </c>
    </row>
    <row r="594" spans="1:65">
      <c r="A594" s="30"/>
      <c r="B594" s="19">
        <v>1</v>
      </c>
      <c r="C594" s="9">
        <v>3</v>
      </c>
      <c r="D594" s="11">
        <v>2.19</v>
      </c>
      <c r="E594" s="11">
        <v>2.258</v>
      </c>
      <c r="F594" s="11">
        <v>2.331</v>
      </c>
      <c r="G594" s="11">
        <v>2.2669999999999999</v>
      </c>
      <c r="H594" s="11">
        <v>2.2127763833442824</v>
      </c>
      <c r="I594" s="155">
        <v>2.46</v>
      </c>
      <c r="J594" s="11">
        <v>2.21</v>
      </c>
      <c r="K594" s="11">
        <v>2.326314</v>
      </c>
      <c r="L594" s="11">
        <v>2.31</v>
      </c>
      <c r="M594" s="11">
        <v>2.13</v>
      </c>
      <c r="N594" s="11">
        <v>2.2658</v>
      </c>
      <c r="O594" s="11">
        <v>2.2400000000000002</v>
      </c>
      <c r="P594" s="11">
        <v>2.2599999999999998</v>
      </c>
      <c r="Q594" s="11">
        <v>2.17</v>
      </c>
      <c r="R594" s="11">
        <v>2.14</v>
      </c>
      <c r="S594" s="11">
        <v>2.2000000000000002</v>
      </c>
      <c r="T594" s="155">
        <v>2.4764999999999997</v>
      </c>
      <c r="U594" s="11">
        <v>2.2970000000000002</v>
      </c>
      <c r="V594" s="155">
        <v>1.83</v>
      </c>
      <c r="W594" s="11">
        <v>2.1800000000000002</v>
      </c>
      <c r="X594" s="11">
        <v>2.25</v>
      </c>
      <c r="Y594" s="11">
        <v>2.2090000000000001</v>
      </c>
      <c r="Z594" s="11">
        <v>2.1880000000000002</v>
      </c>
      <c r="AA594" s="11">
        <v>2.1261879654662024</v>
      </c>
      <c r="AB594" s="11">
        <v>1.9974469000000001</v>
      </c>
      <c r="AC594" s="11">
        <v>2.238</v>
      </c>
      <c r="AD594" s="15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16</v>
      </c>
    </row>
    <row r="595" spans="1:65">
      <c r="A595" s="30"/>
      <c r="B595" s="19">
        <v>1</v>
      </c>
      <c r="C595" s="9">
        <v>4</v>
      </c>
      <c r="D595" s="11">
        <v>2.21</v>
      </c>
      <c r="E595" s="11">
        <v>2.3159999999999998</v>
      </c>
      <c r="F595" s="11">
        <v>2.278</v>
      </c>
      <c r="G595" s="11">
        <v>2.2244999999999999</v>
      </c>
      <c r="H595" s="11">
        <v>2.2377131916322539</v>
      </c>
      <c r="I595" s="155">
        <v>2.44</v>
      </c>
      <c r="J595" s="11">
        <v>2.2200000000000002</v>
      </c>
      <c r="K595" s="11">
        <v>2.349634</v>
      </c>
      <c r="L595" s="11">
        <v>2.2799999999999998</v>
      </c>
      <c r="M595" s="11">
        <v>2.16</v>
      </c>
      <c r="N595" s="11">
        <v>2.3372999999999999</v>
      </c>
      <c r="O595" s="11">
        <v>2.1800000000000002</v>
      </c>
      <c r="P595" s="11">
        <v>2.21</v>
      </c>
      <c r="Q595" s="11">
        <v>2.17</v>
      </c>
      <c r="R595" s="11">
        <v>2.2200000000000002</v>
      </c>
      <c r="S595" s="11">
        <v>2.21</v>
      </c>
      <c r="T595" s="155">
        <v>2.383</v>
      </c>
      <c r="U595" s="11">
        <v>2.3290000000000002</v>
      </c>
      <c r="V595" s="149">
        <v>2.02</v>
      </c>
      <c r="W595" s="11">
        <v>2.1800000000000002</v>
      </c>
      <c r="X595" s="11">
        <v>2.17</v>
      </c>
      <c r="Y595" s="11">
        <v>2.2216</v>
      </c>
      <c r="Z595" s="11">
        <v>2.2999999999999998</v>
      </c>
      <c r="AA595" s="149">
        <v>1.9778707102255957</v>
      </c>
      <c r="AB595" s="11">
        <v>2.0628123</v>
      </c>
      <c r="AC595" s="11">
        <v>2.3969999999999998</v>
      </c>
      <c r="AD595" s="15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2.2210065813822881</v>
      </c>
    </row>
    <row r="596" spans="1:65">
      <c r="A596" s="30"/>
      <c r="B596" s="19">
        <v>1</v>
      </c>
      <c r="C596" s="9">
        <v>5</v>
      </c>
      <c r="D596" s="11">
        <v>2.2000000000000002</v>
      </c>
      <c r="E596" s="11">
        <v>2.2330000000000001</v>
      </c>
      <c r="F596" s="11">
        <v>2.3180000000000001</v>
      </c>
      <c r="G596" s="11">
        <v>2.2948</v>
      </c>
      <c r="H596" s="11">
        <v>2.2623952381099333</v>
      </c>
      <c r="I596" s="155">
        <v>2.54</v>
      </c>
      <c r="J596" s="11">
        <v>2.16</v>
      </c>
      <c r="K596" s="11">
        <v>2.3498460000000003</v>
      </c>
      <c r="L596" s="11">
        <v>2.2799999999999998</v>
      </c>
      <c r="M596" s="11">
        <v>2.15</v>
      </c>
      <c r="N596" s="11">
        <v>2.1886999999999999</v>
      </c>
      <c r="O596" s="11">
        <v>2.2999999999999998</v>
      </c>
      <c r="P596" s="11">
        <v>2.25</v>
      </c>
      <c r="Q596" s="11">
        <v>2.17</v>
      </c>
      <c r="R596" s="11">
        <v>2.19</v>
      </c>
      <c r="S596" s="11">
        <v>2.2200000000000002</v>
      </c>
      <c r="T596" s="155">
        <v>2.4032999999999998</v>
      </c>
      <c r="U596" s="149">
        <v>2.4079999999999999</v>
      </c>
      <c r="V596" s="155">
        <v>1.92</v>
      </c>
      <c r="W596" s="11">
        <v>2.16</v>
      </c>
      <c r="X596" s="11">
        <v>2.25</v>
      </c>
      <c r="Y596" s="11">
        <v>2.2968999999999999</v>
      </c>
      <c r="Z596" s="11">
        <v>2.2629999999999999</v>
      </c>
      <c r="AA596" s="11">
        <v>2.0213121193062804</v>
      </c>
      <c r="AB596" s="11">
        <v>2.1210933000000001</v>
      </c>
      <c r="AC596" s="11">
        <v>2.2029999999999998</v>
      </c>
      <c r="AD596" s="15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42</v>
      </c>
    </row>
    <row r="597" spans="1:65">
      <c r="A597" s="30"/>
      <c r="B597" s="19">
        <v>1</v>
      </c>
      <c r="C597" s="9">
        <v>6</v>
      </c>
      <c r="D597" s="11">
        <v>2.2000000000000002</v>
      </c>
      <c r="E597" s="11">
        <v>2.214</v>
      </c>
      <c r="F597" s="11">
        <v>2.3420000000000001</v>
      </c>
      <c r="G597" s="11">
        <v>2.2169000000000003</v>
      </c>
      <c r="H597" s="11">
        <v>2.2186465799657178</v>
      </c>
      <c r="I597" s="155">
        <v>2.63</v>
      </c>
      <c r="J597" s="11">
        <v>2.23</v>
      </c>
      <c r="K597" s="11">
        <v>2.3471960000000003</v>
      </c>
      <c r="L597" s="11">
        <v>2.2400000000000002</v>
      </c>
      <c r="M597" s="11">
        <v>2.12</v>
      </c>
      <c r="N597" s="11">
        <v>2.2911000000000001</v>
      </c>
      <c r="O597" s="11">
        <v>2.2000000000000002</v>
      </c>
      <c r="P597" s="11">
        <v>2.2400000000000002</v>
      </c>
      <c r="Q597" s="11">
        <v>2.14</v>
      </c>
      <c r="R597" s="11">
        <v>2.15</v>
      </c>
      <c r="S597" s="11">
        <v>2.21</v>
      </c>
      <c r="T597" s="155">
        <v>2.4415</v>
      </c>
      <c r="U597" s="11">
        <v>2.3140000000000001</v>
      </c>
      <c r="V597" s="155">
        <v>1.87</v>
      </c>
      <c r="W597" s="11">
        <v>2.16</v>
      </c>
      <c r="X597" s="11">
        <v>2.21</v>
      </c>
      <c r="Y597" s="11">
        <v>2.2241</v>
      </c>
      <c r="Z597" s="11">
        <v>2.1739999999999999</v>
      </c>
      <c r="AA597" s="11">
        <v>2.072251988117352</v>
      </c>
      <c r="AB597" s="11">
        <v>2.1275827999999999</v>
      </c>
      <c r="AC597" s="11">
        <v>2.3159999999999998</v>
      </c>
      <c r="AD597" s="15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20" t="s">
        <v>272</v>
      </c>
      <c r="C598" s="12"/>
      <c r="D598" s="23">
        <v>2.1966666666666668</v>
      </c>
      <c r="E598" s="23">
        <v>2.2558333333333338</v>
      </c>
      <c r="F598" s="23">
        <v>2.3206666666666669</v>
      </c>
      <c r="G598" s="23">
        <v>2.2473500000000004</v>
      </c>
      <c r="H598" s="23">
        <v>2.2233557756890709</v>
      </c>
      <c r="I598" s="23">
        <v>2.4683333333333333</v>
      </c>
      <c r="J598" s="23">
        <v>2.1800000000000002</v>
      </c>
      <c r="K598" s="23">
        <v>2.3489696666666671</v>
      </c>
      <c r="L598" s="23">
        <v>2.2966666666666664</v>
      </c>
      <c r="M598" s="23">
        <v>2.1416666666666671</v>
      </c>
      <c r="N598" s="23">
        <v>2.2531166666666671</v>
      </c>
      <c r="O598" s="23">
        <v>2.2449999999999997</v>
      </c>
      <c r="P598" s="23">
        <v>2.2466666666666666</v>
      </c>
      <c r="Q598" s="23">
        <v>2.1433333333333335</v>
      </c>
      <c r="R598" s="23">
        <v>2.1800000000000002</v>
      </c>
      <c r="S598" s="23">
        <v>2.2033333333333331</v>
      </c>
      <c r="T598" s="23">
        <v>2.4323166666666665</v>
      </c>
      <c r="U598" s="23">
        <v>2.3321666666666667</v>
      </c>
      <c r="V598" s="23">
        <v>1.89</v>
      </c>
      <c r="W598" s="23">
        <v>2.1716666666666664</v>
      </c>
      <c r="X598" s="23">
        <v>2.2166666666666668</v>
      </c>
      <c r="Y598" s="23">
        <v>2.2392166666666671</v>
      </c>
      <c r="Z598" s="23">
        <v>2.2244999999999999</v>
      </c>
      <c r="AA598" s="23">
        <v>2.0575592499326643</v>
      </c>
      <c r="AB598" s="23">
        <v>2.0850294166666665</v>
      </c>
      <c r="AC598" s="23">
        <v>2.2731666666666666</v>
      </c>
      <c r="AD598" s="15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273</v>
      </c>
      <c r="C599" s="29"/>
      <c r="D599" s="11">
        <v>2.1950000000000003</v>
      </c>
      <c r="E599" s="11">
        <v>2.2555000000000001</v>
      </c>
      <c r="F599" s="11">
        <v>2.3245</v>
      </c>
      <c r="G599" s="11">
        <v>2.2415500000000002</v>
      </c>
      <c r="H599" s="11">
        <v>2.2157114816550001</v>
      </c>
      <c r="I599" s="11">
        <v>2.4500000000000002</v>
      </c>
      <c r="J599" s="11">
        <v>2.1950000000000003</v>
      </c>
      <c r="K599" s="11">
        <v>2.3497400000000002</v>
      </c>
      <c r="L599" s="11">
        <v>2.2949999999999999</v>
      </c>
      <c r="M599" s="11">
        <v>2.1399999999999997</v>
      </c>
      <c r="N599" s="11">
        <v>2.2550499999999998</v>
      </c>
      <c r="O599" s="11">
        <v>2.25</v>
      </c>
      <c r="P599" s="11">
        <v>2.25</v>
      </c>
      <c r="Q599" s="11">
        <v>2.1550000000000002</v>
      </c>
      <c r="R599" s="11">
        <v>2.1749999999999998</v>
      </c>
      <c r="S599" s="11">
        <v>2.21</v>
      </c>
      <c r="T599" s="11">
        <v>2.4335500000000003</v>
      </c>
      <c r="U599" s="11">
        <v>2.3220000000000001</v>
      </c>
      <c r="V599" s="11">
        <v>1.8600000000000003</v>
      </c>
      <c r="W599" s="11">
        <v>2.17</v>
      </c>
      <c r="X599" s="11">
        <v>2.2199999999999998</v>
      </c>
      <c r="Y599" s="11">
        <v>2.2228500000000002</v>
      </c>
      <c r="Z599" s="11">
        <v>2.2110000000000003</v>
      </c>
      <c r="AA599" s="11">
        <v>2.0499964881366974</v>
      </c>
      <c r="AB599" s="11">
        <v>2.1006206000000001</v>
      </c>
      <c r="AC599" s="11">
        <v>2.2770000000000001</v>
      </c>
      <c r="AD599" s="15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24">
        <v>8.1649658092773046E-3</v>
      </c>
      <c r="E600" s="24">
        <v>3.4440770413372901E-2</v>
      </c>
      <c r="F600" s="24">
        <v>2.3252240035460389E-2</v>
      </c>
      <c r="G600" s="24">
        <v>3.111596053474797E-2</v>
      </c>
      <c r="H600" s="24">
        <v>2.2858629455814454E-2</v>
      </c>
      <c r="I600" s="24">
        <v>0.1062857782897913</v>
      </c>
      <c r="J600" s="24">
        <v>5.5497747702046414E-2</v>
      </c>
      <c r="K600" s="24">
        <v>1.2633981821526764E-2</v>
      </c>
      <c r="L600" s="24">
        <v>4.0331955899344407E-2</v>
      </c>
      <c r="M600" s="24">
        <v>2.6394443859772285E-2</v>
      </c>
      <c r="N600" s="24">
        <v>5.7817451229422674E-2</v>
      </c>
      <c r="O600" s="24">
        <v>4.8062459362791535E-2</v>
      </c>
      <c r="P600" s="24">
        <v>2.0655911179772862E-2</v>
      </c>
      <c r="Q600" s="24">
        <v>3.5590260840104318E-2</v>
      </c>
      <c r="R600" s="24">
        <v>3.5213633723318073E-2</v>
      </c>
      <c r="S600" s="24">
        <v>1.7511900715418315E-2</v>
      </c>
      <c r="T600" s="24">
        <v>3.566384256732108E-2</v>
      </c>
      <c r="U600" s="24">
        <v>3.9055942782970456E-2</v>
      </c>
      <c r="V600" s="24">
        <v>7.0710678118654655E-2</v>
      </c>
      <c r="W600" s="24">
        <v>1.3291601358251208E-2</v>
      </c>
      <c r="X600" s="24">
        <v>3.2659863237109066E-2</v>
      </c>
      <c r="Y600" s="24">
        <v>3.6002634162886821E-2</v>
      </c>
      <c r="Z600" s="24">
        <v>4.8743204654597652E-2</v>
      </c>
      <c r="AA600" s="24">
        <v>5.8952248615241114E-2</v>
      </c>
      <c r="AB600" s="24">
        <v>4.985098122783202E-2</v>
      </c>
      <c r="AC600" s="24">
        <v>9.743801448442313E-2</v>
      </c>
      <c r="AD600" s="210"/>
      <c r="AE600" s="211"/>
      <c r="AF600" s="211"/>
      <c r="AG600" s="211"/>
      <c r="AH600" s="211"/>
      <c r="AI600" s="211"/>
      <c r="AJ600" s="211"/>
      <c r="AK600" s="211"/>
      <c r="AL600" s="211"/>
      <c r="AM600" s="211"/>
      <c r="AN600" s="211"/>
      <c r="AO600" s="211"/>
      <c r="AP600" s="211"/>
      <c r="AQ600" s="211"/>
      <c r="AR600" s="211"/>
      <c r="AS600" s="211"/>
      <c r="AT600" s="211"/>
      <c r="AU600" s="211"/>
      <c r="AV600" s="211"/>
      <c r="AW600" s="211"/>
      <c r="AX600" s="211"/>
      <c r="AY600" s="211"/>
      <c r="AZ600" s="211"/>
      <c r="BA600" s="211"/>
      <c r="BB600" s="211"/>
      <c r="BC600" s="211"/>
      <c r="BD600" s="211"/>
      <c r="BE600" s="211"/>
      <c r="BF600" s="211"/>
      <c r="BG600" s="211"/>
      <c r="BH600" s="211"/>
      <c r="BI600" s="211"/>
      <c r="BJ600" s="211"/>
      <c r="BK600" s="211"/>
      <c r="BL600" s="211"/>
      <c r="BM600" s="56"/>
    </row>
    <row r="601" spans="1:65">
      <c r="A601" s="30"/>
      <c r="B601" s="3" t="s">
        <v>86</v>
      </c>
      <c r="C601" s="29"/>
      <c r="D601" s="13">
        <v>3.7169798828273009E-3</v>
      </c>
      <c r="E601" s="13">
        <v>1.5267426854838373E-2</v>
      </c>
      <c r="F601" s="13">
        <v>1.0019638050327658E-2</v>
      </c>
      <c r="G601" s="13">
        <v>1.3845622860145488E-2</v>
      </c>
      <c r="H601" s="13">
        <v>1.0281138855849564E-2</v>
      </c>
      <c r="I601" s="13">
        <v>4.305973462111734E-2</v>
      </c>
      <c r="J601" s="13">
        <v>2.5457682432131382E-2</v>
      </c>
      <c r="K601" s="13">
        <v>5.3785206343065148E-3</v>
      </c>
      <c r="L601" s="13">
        <v>1.7561083845868394E-2</v>
      </c>
      <c r="M601" s="13">
        <v>1.2324253942306122E-2</v>
      </c>
      <c r="N601" s="13">
        <v>2.5661099615831108E-2</v>
      </c>
      <c r="O601" s="13">
        <v>2.1408667867613158E-2</v>
      </c>
      <c r="P601" s="13">
        <v>9.1940257476733813E-3</v>
      </c>
      <c r="Q601" s="13">
        <v>1.6605098370188639E-2</v>
      </c>
      <c r="R601" s="13">
        <v>1.6153042992347738E-2</v>
      </c>
      <c r="S601" s="13">
        <v>7.9479125788585406E-3</v>
      </c>
      <c r="T601" s="13">
        <v>1.4662499770721088E-2</v>
      </c>
      <c r="U601" s="13">
        <v>1.6746634509956601E-2</v>
      </c>
      <c r="V601" s="13">
        <v>3.7413057205637389E-2</v>
      </c>
      <c r="W601" s="13">
        <v>6.1204611012668653E-3</v>
      </c>
      <c r="X601" s="13">
        <v>1.4733772888921382E-2</v>
      </c>
      <c r="Y601" s="13">
        <v>1.6078227131312354E-2</v>
      </c>
      <c r="Z601" s="13">
        <v>2.191198231269843E-2</v>
      </c>
      <c r="AA601" s="13">
        <v>2.8651543627319791E-2</v>
      </c>
      <c r="AB601" s="13">
        <v>2.3909006189240585E-2</v>
      </c>
      <c r="AC601" s="13">
        <v>4.2864439248224855E-2</v>
      </c>
      <c r="AD601" s="15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275</v>
      </c>
      <c r="C602" s="29"/>
      <c r="D602" s="13">
        <v>-1.0958956591867852E-2</v>
      </c>
      <c r="E602" s="13">
        <v>1.5680616276864123E-2</v>
      </c>
      <c r="F602" s="13">
        <v>4.4871584856967628E-2</v>
      </c>
      <c r="G602" s="13">
        <v>1.186102681484047E-2</v>
      </c>
      <c r="H602" s="13">
        <v>1.0577160493241422E-3</v>
      </c>
      <c r="I602" s="13">
        <v>0.11135795545329552</v>
      </c>
      <c r="J602" s="13">
        <v>-1.8463061625313415E-2</v>
      </c>
      <c r="K602" s="13">
        <v>5.7614905942664274E-2</v>
      </c>
      <c r="L602" s="13">
        <v>3.4065673608805636E-2</v>
      </c>
      <c r="M602" s="13">
        <v>-3.5722503202238243E-2</v>
      </c>
      <c r="N602" s="13">
        <v>1.4457447156412506E-2</v>
      </c>
      <c r="O602" s="13">
        <v>1.0802948005124158E-2</v>
      </c>
      <c r="P602" s="13">
        <v>1.1553358508468836E-2</v>
      </c>
      <c r="Q602" s="13">
        <v>-3.4972092698893786E-2</v>
      </c>
      <c r="R602" s="13">
        <v>-1.8463061625313415E-2</v>
      </c>
      <c r="S602" s="13">
        <v>-7.9573145784898047E-3</v>
      </c>
      <c r="T602" s="13">
        <v>9.5141584476019503E-2</v>
      </c>
      <c r="U602" s="13">
        <v>5.0049417330044976E-2</v>
      </c>
      <c r="V602" s="13">
        <v>-0.14903448920726725</v>
      </c>
      <c r="W602" s="13">
        <v>-2.2215114142036474E-2</v>
      </c>
      <c r="X602" s="13">
        <v>-1.9540305517331547E-3</v>
      </c>
      <c r="Y602" s="13">
        <v>8.1990235585189808E-3</v>
      </c>
      <c r="Z602" s="13">
        <v>1.5728988139862565E-3</v>
      </c>
      <c r="AA602" s="13">
        <v>-7.3591556558062599E-2</v>
      </c>
      <c r="AB602" s="13">
        <v>-6.1223215570569534E-2</v>
      </c>
      <c r="AC602" s="13">
        <v>2.3484885511647402E-2</v>
      </c>
      <c r="AD602" s="15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276</v>
      </c>
      <c r="C603" s="47"/>
      <c r="D603" s="45">
        <v>0.46</v>
      </c>
      <c r="E603" s="45">
        <v>0.31</v>
      </c>
      <c r="F603" s="45">
        <v>1.1599999999999999</v>
      </c>
      <c r="G603" s="45">
        <v>0.2</v>
      </c>
      <c r="H603" s="45">
        <v>0.11</v>
      </c>
      <c r="I603" s="45">
        <v>3.08</v>
      </c>
      <c r="J603" s="45">
        <v>0.67</v>
      </c>
      <c r="K603" s="45">
        <v>1.53</v>
      </c>
      <c r="L603" s="45">
        <v>0.85</v>
      </c>
      <c r="M603" s="45">
        <v>1.17</v>
      </c>
      <c r="N603" s="45">
        <v>0.28000000000000003</v>
      </c>
      <c r="O603" s="45">
        <v>0.17</v>
      </c>
      <c r="P603" s="45">
        <v>0.19</v>
      </c>
      <c r="Q603" s="45">
        <v>1.1499999999999999</v>
      </c>
      <c r="R603" s="45">
        <v>0.67</v>
      </c>
      <c r="S603" s="45">
        <v>0.37</v>
      </c>
      <c r="T603" s="45">
        <v>2.61</v>
      </c>
      <c r="U603" s="45">
        <v>1.31</v>
      </c>
      <c r="V603" s="45">
        <v>4.45</v>
      </c>
      <c r="W603" s="45">
        <v>0.78</v>
      </c>
      <c r="X603" s="45">
        <v>0.2</v>
      </c>
      <c r="Y603" s="45">
        <v>0.1</v>
      </c>
      <c r="Z603" s="45">
        <v>0.1</v>
      </c>
      <c r="AA603" s="45">
        <v>2.27</v>
      </c>
      <c r="AB603" s="45">
        <v>1.91</v>
      </c>
      <c r="AC603" s="45">
        <v>0.54</v>
      </c>
      <c r="AD603" s="15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BM604" s="55"/>
    </row>
    <row r="605" spans="1:65" ht="15">
      <c r="B605" s="8" t="s">
        <v>502</v>
      </c>
      <c r="BM605" s="28" t="s">
        <v>66</v>
      </c>
    </row>
    <row r="606" spans="1:65" ht="15">
      <c r="A606" s="25" t="s">
        <v>29</v>
      </c>
      <c r="B606" s="18" t="s">
        <v>110</v>
      </c>
      <c r="C606" s="15" t="s">
        <v>111</v>
      </c>
      <c r="D606" s="16" t="s">
        <v>234</v>
      </c>
      <c r="E606" s="17" t="s">
        <v>234</v>
      </c>
      <c r="F606" s="17" t="s">
        <v>234</v>
      </c>
      <c r="G606" s="17" t="s">
        <v>234</v>
      </c>
      <c r="H606" s="17" t="s">
        <v>234</v>
      </c>
      <c r="I606" s="17" t="s">
        <v>234</v>
      </c>
      <c r="J606" s="17" t="s">
        <v>234</v>
      </c>
      <c r="K606" s="17" t="s">
        <v>234</v>
      </c>
      <c r="L606" s="17" t="s">
        <v>234</v>
      </c>
      <c r="M606" s="17" t="s">
        <v>234</v>
      </c>
      <c r="N606" s="17" t="s">
        <v>234</v>
      </c>
      <c r="O606" s="17" t="s">
        <v>234</v>
      </c>
      <c r="P606" s="17" t="s">
        <v>234</v>
      </c>
      <c r="Q606" s="17" t="s">
        <v>234</v>
      </c>
      <c r="R606" s="17" t="s">
        <v>234</v>
      </c>
      <c r="S606" s="17" t="s">
        <v>234</v>
      </c>
      <c r="T606" s="17" t="s">
        <v>234</v>
      </c>
      <c r="U606" s="17" t="s">
        <v>234</v>
      </c>
      <c r="V606" s="17" t="s">
        <v>234</v>
      </c>
      <c r="W606" s="17" t="s">
        <v>234</v>
      </c>
      <c r="X606" s="17" t="s">
        <v>234</v>
      </c>
      <c r="Y606" s="17" t="s">
        <v>234</v>
      </c>
      <c r="Z606" s="17" t="s">
        <v>234</v>
      </c>
      <c r="AA606" s="15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235</v>
      </c>
      <c r="C607" s="9" t="s">
        <v>235</v>
      </c>
      <c r="D607" s="151" t="s">
        <v>237</v>
      </c>
      <c r="E607" s="152" t="s">
        <v>239</v>
      </c>
      <c r="F607" s="152" t="s">
        <v>240</v>
      </c>
      <c r="G607" s="152" t="s">
        <v>241</v>
      </c>
      <c r="H607" s="152" t="s">
        <v>242</v>
      </c>
      <c r="I607" s="152" t="s">
        <v>243</v>
      </c>
      <c r="J607" s="152" t="s">
        <v>244</v>
      </c>
      <c r="K607" s="152" t="s">
        <v>246</v>
      </c>
      <c r="L607" s="152" t="s">
        <v>247</v>
      </c>
      <c r="M607" s="152" t="s">
        <v>248</v>
      </c>
      <c r="N607" s="152" t="s">
        <v>249</v>
      </c>
      <c r="O607" s="152" t="s">
        <v>250</v>
      </c>
      <c r="P607" s="152" t="s">
        <v>251</v>
      </c>
      <c r="Q607" s="152" t="s">
        <v>252</v>
      </c>
      <c r="R607" s="152" t="s">
        <v>253</v>
      </c>
      <c r="S607" s="152" t="s">
        <v>254</v>
      </c>
      <c r="T607" s="152" t="s">
        <v>255</v>
      </c>
      <c r="U607" s="152" t="s">
        <v>256</v>
      </c>
      <c r="V607" s="152" t="s">
        <v>258</v>
      </c>
      <c r="W607" s="152" t="s">
        <v>259</v>
      </c>
      <c r="X607" s="152" t="s">
        <v>261</v>
      </c>
      <c r="Y607" s="152" t="s">
        <v>262</v>
      </c>
      <c r="Z607" s="152" t="s">
        <v>264</v>
      </c>
      <c r="AA607" s="15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114</v>
      </c>
      <c r="E608" s="11" t="s">
        <v>287</v>
      </c>
      <c r="F608" s="11" t="s">
        <v>287</v>
      </c>
      <c r="G608" s="11" t="s">
        <v>287</v>
      </c>
      <c r="H608" s="11" t="s">
        <v>287</v>
      </c>
      <c r="I608" s="11" t="s">
        <v>288</v>
      </c>
      <c r="J608" s="11" t="s">
        <v>288</v>
      </c>
      <c r="K608" s="11" t="s">
        <v>288</v>
      </c>
      <c r="L608" s="11" t="s">
        <v>287</v>
      </c>
      <c r="M608" s="11" t="s">
        <v>287</v>
      </c>
      <c r="N608" s="11" t="s">
        <v>288</v>
      </c>
      <c r="O608" s="11" t="s">
        <v>288</v>
      </c>
      <c r="P608" s="11" t="s">
        <v>288</v>
      </c>
      <c r="Q608" s="11" t="s">
        <v>288</v>
      </c>
      <c r="R608" s="11" t="s">
        <v>288</v>
      </c>
      <c r="S608" s="11" t="s">
        <v>288</v>
      </c>
      <c r="T608" s="11" t="s">
        <v>287</v>
      </c>
      <c r="U608" s="11" t="s">
        <v>287</v>
      </c>
      <c r="V608" s="11" t="s">
        <v>287</v>
      </c>
      <c r="W608" s="11" t="s">
        <v>114</v>
      </c>
      <c r="X608" s="11" t="s">
        <v>288</v>
      </c>
      <c r="Y608" s="11" t="s">
        <v>114</v>
      </c>
      <c r="Z608" s="11" t="s">
        <v>287</v>
      </c>
      <c r="AA608" s="15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/>
      <c r="C609" s="9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15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216">
        <v>12</v>
      </c>
      <c r="E610" s="215">
        <v>16.79</v>
      </c>
      <c r="F610" s="215">
        <v>15</v>
      </c>
      <c r="G610" s="215">
        <v>17.100000000000001</v>
      </c>
      <c r="H610" s="215">
        <v>17.249228042300722</v>
      </c>
      <c r="I610" s="215">
        <v>16</v>
      </c>
      <c r="J610" s="215">
        <v>16.2</v>
      </c>
      <c r="K610" s="215">
        <v>16.8</v>
      </c>
      <c r="L610" s="215">
        <v>14.9</v>
      </c>
      <c r="M610" s="215">
        <v>17.190000000000001</v>
      </c>
      <c r="N610" s="215">
        <v>18</v>
      </c>
      <c r="O610" s="215">
        <v>17</v>
      </c>
      <c r="P610" s="215">
        <v>16.8</v>
      </c>
      <c r="Q610" s="215">
        <v>15.5</v>
      </c>
      <c r="R610" s="215">
        <v>17.600000000000001</v>
      </c>
      <c r="S610" s="216">
        <v>10.81</v>
      </c>
      <c r="T610" s="215">
        <v>18</v>
      </c>
      <c r="U610" s="215">
        <v>18.3</v>
      </c>
      <c r="V610" s="215">
        <v>15.7</v>
      </c>
      <c r="W610" s="215">
        <v>13.3247</v>
      </c>
      <c r="X610" s="216">
        <v>11</v>
      </c>
      <c r="Y610" s="215">
        <v>15.075382564061481</v>
      </c>
      <c r="Z610" s="215">
        <v>15.8</v>
      </c>
      <c r="AA610" s="217"/>
      <c r="AB610" s="218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1</v>
      </c>
    </row>
    <row r="611" spans="1:65">
      <c r="A611" s="30"/>
      <c r="B611" s="19">
        <v>1</v>
      </c>
      <c r="C611" s="9">
        <v>2</v>
      </c>
      <c r="D611" s="221">
        <v>12</v>
      </c>
      <c r="E611" s="220">
        <v>16.66</v>
      </c>
      <c r="F611" s="220">
        <v>14.4</v>
      </c>
      <c r="G611" s="220">
        <v>16.989999999999998</v>
      </c>
      <c r="H611" s="220">
        <v>17.312600687945707</v>
      </c>
      <c r="I611" s="220">
        <v>16.7</v>
      </c>
      <c r="J611" s="220">
        <v>16.399999999999999</v>
      </c>
      <c r="K611" s="220">
        <v>16.100000000000001</v>
      </c>
      <c r="L611" s="220">
        <v>14.6</v>
      </c>
      <c r="M611" s="220">
        <v>16.920000000000002</v>
      </c>
      <c r="N611" s="220">
        <v>17.399999999999999</v>
      </c>
      <c r="O611" s="220">
        <v>17.2</v>
      </c>
      <c r="P611" s="220">
        <v>15.7</v>
      </c>
      <c r="Q611" s="220">
        <v>15.8</v>
      </c>
      <c r="R611" s="220">
        <v>17.399999999999999</v>
      </c>
      <c r="S611" s="221">
        <v>11.26</v>
      </c>
      <c r="T611" s="220">
        <v>18.3</v>
      </c>
      <c r="U611" s="220">
        <v>19.2</v>
      </c>
      <c r="V611" s="220">
        <v>15.299999999999999</v>
      </c>
      <c r="W611" s="220">
        <v>15.830900000000002</v>
      </c>
      <c r="X611" s="221">
        <v>11</v>
      </c>
      <c r="Y611" s="220">
        <v>15.63131302852295</v>
      </c>
      <c r="Z611" s="220">
        <v>15.8</v>
      </c>
      <c r="AA611" s="217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19">
        <v>30</v>
      </c>
    </row>
    <row r="612" spans="1:65">
      <c r="A612" s="30"/>
      <c r="B612" s="19">
        <v>1</v>
      </c>
      <c r="C612" s="9">
        <v>3</v>
      </c>
      <c r="D612" s="221">
        <v>12</v>
      </c>
      <c r="E612" s="220">
        <v>15.590000000000002</v>
      </c>
      <c r="F612" s="220">
        <v>15</v>
      </c>
      <c r="G612" s="220">
        <v>17.29</v>
      </c>
      <c r="H612" s="220">
        <v>17.441917409281874</v>
      </c>
      <c r="I612" s="220">
        <v>16.5</v>
      </c>
      <c r="J612" s="220">
        <v>17.100000000000001</v>
      </c>
      <c r="K612" s="220">
        <v>16.3</v>
      </c>
      <c r="L612" s="220">
        <v>14.6</v>
      </c>
      <c r="M612" s="220">
        <v>16.8</v>
      </c>
      <c r="N612" s="220">
        <v>18</v>
      </c>
      <c r="O612" s="220">
        <v>17.399999999999999</v>
      </c>
      <c r="P612" s="220">
        <v>16</v>
      </c>
      <c r="Q612" s="220">
        <v>15.9</v>
      </c>
      <c r="R612" s="220">
        <v>17.3</v>
      </c>
      <c r="S612" s="221">
        <v>8.57</v>
      </c>
      <c r="T612" s="220">
        <v>18</v>
      </c>
      <c r="U612" s="220">
        <v>18.5</v>
      </c>
      <c r="V612" s="220">
        <v>16.8</v>
      </c>
      <c r="W612" s="222">
        <v>12.5069</v>
      </c>
      <c r="X612" s="221">
        <v>11</v>
      </c>
      <c r="Y612" s="220">
        <v>15.578014888785905</v>
      </c>
      <c r="Z612" s="222">
        <v>14.6</v>
      </c>
      <c r="AA612" s="217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19">
        <v>16</v>
      </c>
    </row>
    <row r="613" spans="1:65">
      <c r="A613" s="30"/>
      <c r="B613" s="19">
        <v>1</v>
      </c>
      <c r="C613" s="9">
        <v>4</v>
      </c>
      <c r="D613" s="221">
        <v>12</v>
      </c>
      <c r="E613" s="220">
        <v>16.98</v>
      </c>
      <c r="F613" s="220">
        <v>15.400000000000002</v>
      </c>
      <c r="G613" s="220">
        <v>16.989999999999998</v>
      </c>
      <c r="H613" s="220">
        <v>17.034244380989051</v>
      </c>
      <c r="I613" s="220">
        <v>15.9</v>
      </c>
      <c r="J613" s="220">
        <v>16.5</v>
      </c>
      <c r="K613" s="220">
        <v>16.5</v>
      </c>
      <c r="L613" s="220">
        <v>14.7</v>
      </c>
      <c r="M613" s="220">
        <v>17.440000000000001</v>
      </c>
      <c r="N613" s="220">
        <v>17.2</v>
      </c>
      <c r="O613" s="220">
        <v>17.100000000000001</v>
      </c>
      <c r="P613" s="220">
        <v>16.600000000000001</v>
      </c>
      <c r="Q613" s="220">
        <v>15.8</v>
      </c>
      <c r="R613" s="220">
        <v>16.899999999999999</v>
      </c>
      <c r="S613" s="221">
        <v>12.17</v>
      </c>
      <c r="T613" s="220">
        <v>17.899999999999999</v>
      </c>
      <c r="U613" s="220">
        <v>19.600000000000001</v>
      </c>
      <c r="V613" s="220">
        <v>15</v>
      </c>
      <c r="W613" s="220">
        <v>12.8705</v>
      </c>
      <c r="X613" s="221">
        <v>10</v>
      </c>
      <c r="Y613" s="220">
        <v>15.302586587468646</v>
      </c>
      <c r="Z613" s="220">
        <v>16</v>
      </c>
      <c r="AA613" s="217"/>
      <c r="AB613" s="218"/>
      <c r="AC613" s="218"/>
      <c r="AD613" s="218"/>
      <c r="AE613" s="218"/>
      <c r="AF613" s="218"/>
      <c r="AG613" s="218"/>
      <c r="AH613" s="218"/>
      <c r="AI613" s="218"/>
      <c r="AJ613" s="218"/>
      <c r="AK613" s="218"/>
      <c r="AL613" s="218"/>
      <c r="AM613" s="218"/>
      <c r="AN613" s="218"/>
      <c r="AO613" s="218"/>
      <c r="AP613" s="218"/>
      <c r="AQ613" s="218"/>
      <c r="AR613" s="218"/>
      <c r="AS613" s="218"/>
      <c r="AT613" s="218"/>
      <c r="AU613" s="218"/>
      <c r="AV613" s="218"/>
      <c r="AW613" s="218"/>
      <c r="AX613" s="218"/>
      <c r="AY613" s="218"/>
      <c r="AZ613" s="218"/>
      <c r="BA613" s="218"/>
      <c r="BB613" s="218"/>
      <c r="BC613" s="218"/>
      <c r="BD613" s="218"/>
      <c r="BE613" s="218"/>
      <c r="BF613" s="218"/>
      <c r="BG613" s="218"/>
      <c r="BH613" s="218"/>
      <c r="BI613" s="218"/>
      <c r="BJ613" s="218"/>
      <c r="BK613" s="218"/>
      <c r="BL613" s="218"/>
      <c r="BM613" s="219">
        <v>16.474706359821159</v>
      </c>
    </row>
    <row r="614" spans="1:65">
      <c r="A614" s="30"/>
      <c r="B614" s="19">
        <v>1</v>
      </c>
      <c r="C614" s="9">
        <v>5</v>
      </c>
      <c r="D614" s="221">
        <v>12</v>
      </c>
      <c r="E614" s="220">
        <v>15.79</v>
      </c>
      <c r="F614" s="220">
        <v>14.6</v>
      </c>
      <c r="G614" s="220">
        <v>17.04</v>
      </c>
      <c r="H614" s="220">
        <v>17.548955837656731</v>
      </c>
      <c r="I614" s="220">
        <v>16.8</v>
      </c>
      <c r="J614" s="220">
        <v>16.399999999999999</v>
      </c>
      <c r="K614" s="220">
        <v>15.8</v>
      </c>
      <c r="L614" s="220">
        <v>14.4</v>
      </c>
      <c r="M614" s="220">
        <v>16.82</v>
      </c>
      <c r="N614" s="220">
        <v>16.899999999999999</v>
      </c>
      <c r="O614" s="220">
        <v>17.2</v>
      </c>
      <c r="P614" s="220">
        <v>17.2</v>
      </c>
      <c r="Q614" s="220">
        <v>16.100000000000001</v>
      </c>
      <c r="R614" s="220">
        <v>17.600000000000001</v>
      </c>
      <c r="S614" s="221">
        <v>13.81</v>
      </c>
      <c r="T614" s="220">
        <v>18.5</v>
      </c>
      <c r="U614" s="220">
        <v>19.899999999999999</v>
      </c>
      <c r="V614" s="220">
        <v>16.100000000000001</v>
      </c>
      <c r="W614" s="220">
        <v>14.3934</v>
      </c>
      <c r="X614" s="221">
        <v>11</v>
      </c>
      <c r="Y614" s="220">
        <v>14.967007771383081</v>
      </c>
      <c r="Z614" s="220">
        <v>16</v>
      </c>
      <c r="AA614" s="217"/>
      <c r="AB614" s="218"/>
      <c r="AC614" s="218"/>
      <c r="AD614" s="218"/>
      <c r="AE614" s="218"/>
      <c r="AF614" s="218"/>
      <c r="AG614" s="218"/>
      <c r="AH614" s="218"/>
      <c r="AI614" s="218"/>
      <c r="AJ614" s="218"/>
      <c r="AK614" s="218"/>
      <c r="AL614" s="218"/>
      <c r="AM614" s="218"/>
      <c r="AN614" s="218"/>
      <c r="AO614" s="218"/>
      <c r="AP614" s="218"/>
      <c r="AQ614" s="218"/>
      <c r="AR614" s="218"/>
      <c r="AS614" s="218"/>
      <c r="AT614" s="218"/>
      <c r="AU614" s="218"/>
      <c r="AV614" s="218"/>
      <c r="AW614" s="218"/>
      <c r="AX614" s="218"/>
      <c r="AY614" s="218"/>
      <c r="AZ614" s="218"/>
      <c r="BA614" s="218"/>
      <c r="BB614" s="218"/>
      <c r="BC614" s="218"/>
      <c r="BD614" s="218"/>
      <c r="BE614" s="218"/>
      <c r="BF614" s="218"/>
      <c r="BG614" s="218"/>
      <c r="BH614" s="218"/>
      <c r="BI614" s="218"/>
      <c r="BJ614" s="218"/>
      <c r="BK614" s="218"/>
      <c r="BL614" s="218"/>
      <c r="BM614" s="219">
        <v>43</v>
      </c>
    </row>
    <row r="615" spans="1:65">
      <c r="A615" s="30"/>
      <c r="B615" s="19">
        <v>1</v>
      </c>
      <c r="C615" s="9">
        <v>6</v>
      </c>
      <c r="D615" s="221">
        <v>12</v>
      </c>
      <c r="E615" s="220">
        <v>16.75</v>
      </c>
      <c r="F615" s="220">
        <v>14.8</v>
      </c>
      <c r="G615" s="220">
        <v>17.260000000000002</v>
      </c>
      <c r="H615" s="220">
        <v>17.604083776124853</v>
      </c>
      <c r="I615" s="220">
        <v>17.2</v>
      </c>
      <c r="J615" s="220">
        <v>17</v>
      </c>
      <c r="K615" s="220">
        <v>16.100000000000001</v>
      </c>
      <c r="L615" s="220">
        <v>14.7</v>
      </c>
      <c r="M615" s="220">
        <v>17.07</v>
      </c>
      <c r="N615" s="220">
        <v>16.3</v>
      </c>
      <c r="O615" s="220">
        <v>17.399999999999999</v>
      </c>
      <c r="P615" s="220">
        <v>16.600000000000001</v>
      </c>
      <c r="Q615" s="220">
        <v>15.2</v>
      </c>
      <c r="R615" s="220">
        <v>16.899999999999999</v>
      </c>
      <c r="S615" s="221">
        <v>10.210000000000001</v>
      </c>
      <c r="T615" s="220">
        <v>18.2</v>
      </c>
      <c r="U615" s="220">
        <v>19.7</v>
      </c>
      <c r="V615" s="220">
        <v>16.600000000000001</v>
      </c>
      <c r="W615" s="220">
        <v>14.894600000000001</v>
      </c>
      <c r="X615" s="221">
        <v>11</v>
      </c>
      <c r="Y615" s="220">
        <v>15.732508204018199</v>
      </c>
      <c r="Z615" s="220">
        <v>15.1</v>
      </c>
      <c r="AA615" s="217"/>
      <c r="AB615" s="218"/>
      <c r="AC615" s="218"/>
      <c r="AD615" s="218"/>
      <c r="AE615" s="218"/>
      <c r="AF615" s="218"/>
      <c r="AG615" s="218"/>
      <c r="AH615" s="218"/>
      <c r="AI615" s="218"/>
      <c r="AJ615" s="218"/>
      <c r="AK615" s="218"/>
      <c r="AL615" s="218"/>
      <c r="AM615" s="218"/>
      <c r="AN615" s="218"/>
      <c r="AO615" s="218"/>
      <c r="AP615" s="218"/>
      <c r="AQ615" s="218"/>
      <c r="AR615" s="218"/>
      <c r="AS615" s="218"/>
      <c r="AT615" s="218"/>
      <c r="AU615" s="218"/>
      <c r="AV615" s="218"/>
      <c r="AW615" s="218"/>
      <c r="AX615" s="218"/>
      <c r="AY615" s="218"/>
      <c r="AZ615" s="218"/>
      <c r="BA615" s="218"/>
      <c r="BB615" s="218"/>
      <c r="BC615" s="218"/>
      <c r="BD615" s="218"/>
      <c r="BE615" s="218"/>
      <c r="BF615" s="218"/>
      <c r="BG615" s="218"/>
      <c r="BH615" s="218"/>
      <c r="BI615" s="218"/>
      <c r="BJ615" s="218"/>
      <c r="BK615" s="218"/>
      <c r="BL615" s="218"/>
      <c r="BM615" s="223"/>
    </row>
    <row r="616" spans="1:65">
      <c r="A616" s="30"/>
      <c r="B616" s="20" t="s">
        <v>272</v>
      </c>
      <c r="C616" s="12"/>
      <c r="D616" s="224">
        <v>12</v>
      </c>
      <c r="E616" s="224">
        <v>16.426666666666666</v>
      </c>
      <c r="F616" s="224">
        <v>14.866666666666665</v>
      </c>
      <c r="G616" s="224">
        <v>17.111666666666668</v>
      </c>
      <c r="H616" s="224">
        <v>17.365171689049824</v>
      </c>
      <c r="I616" s="224">
        <v>16.516666666666669</v>
      </c>
      <c r="J616" s="224">
        <v>16.599999999999998</v>
      </c>
      <c r="K616" s="224">
        <v>16.266666666666666</v>
      </c>
      <c r="L616" s="224">
        <v>14.65</v>
      </c>
      <c r="M616" s="224">
        <v>17.039999999999996</v>
      </c>
      <c r="N616" s="224">
        <v>17.3</v>
      </c>
      <c r="O616" s="224">
        <v>17.216666666666669</v>
      </c>
      <c r="P616" s="224">
        <v>16.483333333333334</v>
      </c>
      <c r="Q616" s="224">
        <v>15.716666666666667</v>
      </c>
      <c r="R616" s="224">
        <v>17.283333333333331</v>
      </c>
      <c r="S616" s="224">
        <v>11.138333333333335</v>
      </c>
      <c r="T616" s="224">
        <v>18.149999999999999</v>
      </c>
      <c r="U616" s="224">
        <v>19.2</v>
      </c>
      <c r="V616" s="224">
        <v>15.916666666666666</v>
      </c>
      <c r="W616" s="224">
        <v>13.970166666666666</v>
      </c>
      <c r="X616" s="224">
        <v>10.833333333333334</v>
      </c>
      <c r="Y616" s="224">
        <v>15.381135507373379</v>
      </c>
      <c r="Z616" s="224">
        <v>15.549999999999999</v>
      </c>
      <c r="AA616" s="217"/>
      <c r="AB616" s="218"/>
      <c r="AC616" s="218"/>
      <c r="AD616" s="218"/>
      <c r="AE616" s="218"/>
      <c r="AF616" s="218"/>
      <c r="AG616" s="218"/>
      <c r="AH616" s="218"/>
      <c r="AI616" s="218"/>
      <c r="AJ616" s="218"/>
      <c r="AK616" s="218"/>
      <c r="AL616" s="218"/>
      <c r="AM616" s="218"/>
      <c r="AN616" s="218"/>
      <c r="AO616" s="218"/>
      <c r="AP616" s="218"/>
      <c r="AQ616" s="218"/>
      <c r="AR616" s="218"/>
      <c r="AS616" s="218"/>
      <c r="AT616" s="218"/>
      <c r="AU616" s="218"/>
      <c r="AV616" s="218"/>
      <c r="AW616" s="218"/>
      <c r="AX616" s="218"/>
      <c r="AY616" s="218"/>
      <c r="AZ616" s="218"/>
      <c r="BA616" s="218"/>
      <c r="BB616" s="218"/>
      <c r="BC616" s="218"/>
      <c r="BD616" s="218"/>
      <c r="BE616" s="218"/>
      <c r="BF616" s="218"/>
      <c r="BG616" s="218"/>
      <c r="BH616" s="218"/>
      <c r="BI616" s="218"/>
      <c r="BJ616" s="218"/>
      <c r="BK616" s="218"/>
      <c r="BL616" s="218"/>
      <c r="BM616" s="223"/>
    </row>
    <row r="617" spans="1:65">
      <c r="A617" s="30"/>
      <c r="B617" s="3" t="s">
        <v>273</v>
      </c>
      <c r="C617" s="29"/>
      <c r="D617" s="220">
        <v>12</v>
      </c>
      <c r="E617" s="220">
        <v>16.704999999999998</v>
      </c>
      <c r="F617" s="220">
        <v>14.9</v>
      </c>
      <c r="G617" s="220">
        <v>17.07</v>
      </c>
      <c r="H617" s="220">
        <v>17.377259048613791</v>
      </c>
      <c r="I617" s="220">
        <v>16.600000000000001</v>
      </c>
      <c r="J617" s="220">
        <v>16.45</v>
      </c>
      <c r="K617" s="220">
        <v>16.200000000000003</v>
      </c>
      <c r="L617" s="220">
        <v>14.649999999999999</v>
      </c>
      <c r="M617" s="220">
        <v>16.995000000000001</v>
      </c>
      <c r="N617" s="220">
        <v>17.299999999999997</v>
      </c>
      <c r="O617" s="220">
        <v>17.2</v>
      </c>
      <c r="P617" s="220">
        <v>16.600000000000001</v>
      </c>
      <c r="Q617" s="220">
        <v>15.8</v>
      </c>
      <c r="R617" s="220">
        <v>17.350000000000001</v>
      </c>
      <c r="S617" s="220">
        <v>11.035</v>
      </c>
      <c r="T617" s="220">
        <v>18.100000000000001</v>
      </c>
      <c r="U617" s="220">
        <v>19.399999999999999</v>
      </c>
      <c r="V617" s="220">
        <v>15.9</v>
      </c>
      <c r="W617" s="220">
        <v>13.85905</v>
      </c>
      <c r="X617" s="220">
        <v>11</v>
      </c>
      <c r="Y617" s="220">
        <v>15.440300738127275</v>
      </c>
      <c r="Z617" s="220">
        <v>15.8</v>
      </c>
      <c r="AA617" s="217"/>
      <c r="AB617" s="218"/>
      <c r="AC617" s="218"/>
      <c r="AD617" s="218"/>
      <c r="AE617" s="218"/>
      <c r="AF617" s="218"/>
      <c r="AG617" s="218"/>
      <c r="AH617" s="218"/>
      <c r="AI617" s="218"/>
      <c r="AJ617" s="218"/>
      <c r="AK617" s="218"/>
      <c r="AL617" s="218"/>
      <c r="AM617" s="218"/>
      <c r="AN617" s="218"/>
      <c r="AO617" s="218"/>
      <c r="AP617" s="218"/>
      <c r="AQ617" s="218"/>
      <c r="AR617" s="218"/>
      <c r="AS617" s="218"/>
      <c r="AT617" s="218"/>
      <c r="AU617" s="218"/>
      <c r="AV617" s="218"/>
      <c r="AW617" s="218"/>
      <c r="AX617" s="218"/>
      <c r="AY617" s="218"/>
      <c r="AZ617" s="218"/>
      <c r="BA617" s="218"/>
      <c r="BB617" s="218"/>
      <c r="BC617" s="218"/>
      <c r="BD617" s="218"/>
      <c r="BE617" s="218"/>
      <c r="BF617" s="218"/>
      <c r="BG617" s="218"/>
      <c r="BH617" s="218"/>
      <c r="BI617" s="218"/>
      <c r="BJ617" s="218"/>
      <c r="BK617" s="218"/>
      <c r="BL617" s="218"/>
      <c r="BM617" s="223"/>
    </row>
    <row r="618" spans="1:65">
      <c r="A618" s="30"/>
      <c r="B618" s="3" t="s">
        <v>274</v>
      </c>
      <c r="C618" s="29"/>
      <c r="D618" s="24">
        <v>0</v>
      </c>
      <c r="E618" s="24">
        <v>0.58352949082858385</v>
      </c>
      <c r="F618" s="24">
        <v>0.35023801430836582</v>
      </c>
      <c r="G618" s="24">
        <v>0.13317907743586027</v>
      </c>
      <c r="H618" s="24">
        <v>0.21093365156018473</v>
      </c>
      <c r="I618" s="24">
        <v>0.49564772436344989</v>
      </c>
      <c r="J618" s="24">
        <v>0.36331804249169986</v>
      </c>
      <c r="K618" s="24">
        <v>0.35023801430836504</v>
      </c>
      <c r="L618" s="24">
        <v>0.16431676725154978</v>
      </c>
      <c r="M618" s="24">
        <v>0.24649543606322635</v>
      </c>
      <c r="N618" s="24">
        <v>0.65726706900619924</v>
      </c>
      <c r="O618" s="24">
        <v>0.1602081978759714</v>
      </c>
      <c r="P618" s="24">
        <v>0.54558836742242489</v>
      </c>
      <c r="Q618" s="24">
        <v>0.31885210782848389</v>
      </c>
      <c r="R618" s="24">
        <v>0.31885210782848439</v>
      </c>
      <c r="S618" s="24">
        <v>1.7766757348111213</v>
      </c>
      <c r="T618" s="24">
        <v>0.22583179581272467</v>
      </c>
      <c r="U618" s="24">
        <v>0.6633249580710795</v>
      </c>
      <c r="V618" s="24">
        <v>0.71390942469382468</v>
      </c>
      <c r="W618" s="24">
        <v>1.2855407666296188</v>
      </c>
      <c r="X618" s="24">
        <v>0.40824829046386302</v>
      </c>
      <c r="Y618" s="24">
        <v>0.31495067288066375</v>
      </c>
      <c r="Z618" s="24">
        <v>0.57183913821983212</v>
      </c>
      <c r="AA618" s="15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86</v>
      </c>
      <c r="C619" s="29"/>
      <c r="D619" s="13">
        <v>0</v>
      </c>
      <c r="E619" s="13">
        <v>3.5523305042324503E-2</v>
      </c>
      <c r="F619" s="13">
        <v>2.3558610827916986E-2</v>
      </c>
      <c r="G619" s="13">
        <v>7.7829401442988362E-3</v>
      </c>
      <c r="H619" s="13">
        <v>1.2146937291336764E-2</v>
      </c>
      <c r="I619" s="13">
        <v>3.0008943957423803E-2</v>
      </c>
      <c r="J619" s="13">
        <v>2.1886629065765054E-2</v>
      </c>
      <c r="K619" s="13">
        <v>2.1531025469776539E-2</v>
      </c>
      <c r="L619" s="13">
        <v>1.1216161587136503E-2</v>
      </c>
      <c r="M619" s="13">
        <v>1.4465694604649438E-2</v>
      </c>
      <c r="N619" s="13">
        <v>3.7992316127525967E-2</v>
      </c>
      <c r="O619" s="13">
        <v>9.3054132357776216E-3</v>
      </c>
      <c r="P619" s="13">
        <v>3.3099395394687051E-2</v>
      </c>
      <c r="Q619" s="13">
        <v>2.0287514814113502E-2</v>
      </c>
      <c r="R619" s="13">
        <v>1.844853082903478E-2</v>
      </c>
      <c r="S619" s="13">
        <v>0.15951001659234962</v>
      </c>
      <c r="T619" s="13">
        <v>1.2442523185274086E-2</v>
      </c>
      <c r="U619" s="13">
        <v>3.4548174899535392E-2</v>
      </c>
      <c r="V619" s="13">
        <v>4.4852948148303123E-2</v>
      </c>
      <c r="W619" s="13">
        <v>9.2020431631425453E-2</v>
      </c>
      <c r="X619" s="13">
        <v>3.7684457581279661E-2</v>
      </c>
      <c r="Y619" s="13">
        <v>2.0476425341268419E-2</v>
      </c>
      <c r="Z619" s="13">
        <v>3.6774221107384708E-2</v>
      </c>
      <c r="AA619" s="15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275</v>
      </c>
      <c r="C620" s="29"/>
      <c r="D620" s="13">
        <v>-0.27161068987148451</v>
      </c>
      <c r="E620" s="13">
        <v>-2.9159665796322232E-3</v>
      </c>
      <c r="F620" s="13">
        <v>-9.7606576896339226E-2</v>
      </c>
      <c r="G620" s="13">
        <v>3.8662923206870703E-2</v>
      </c>
      <c r="H620" s="13">
        <v>5.4050452237519142E-2</v>
      </c>
      <c r="I620" s="13">
        <v>2.5469532463318068E-3</v>
      </c>
      <c r="J620" s="13">
        <v>7.6052123444463327E-3</v>
      </c>
      <c r="K620" s="13">
        <v>-1.2627824048012437E-2</v>
      </c>
      <c r="L620" s="13">
        <v>-0.11075805055143739</v>
      </c>
      <c r="M620" s="13">
        <v>3.4312820382491616E-2</v>
      </c>
      <c r="N620" s="13">
        <v>5.0094588768609727E-2</v>
      </c>
      <c r="O620" s="13">
        <v>4.5036329670495201E-2</v>
      </c>
      <c r="P620" s="13">
        <v>5.2364960708595198E-4</v>
      </c>
      <c r="Q620" s="13">
        <v>-4.6012334095569374E-2</v>
      </c>
      <c r="R620" s="13">
        <v>4.9082936948986688E-2</v>
      </c>
      <c r="S620" s="13">
        <v>-0.32391308894599036</v>
      </c>
      <c r="T620" s="13">
        <v>0.10168883156937958</v>
      </c>
      <c r="U620" s="13">
        <v>0.16542289620562478</v>
      </c>
      <c r="V620" s="13">
        <v>-3.3872512260094134E-2</v>
      </c>
      <c r="W620" s="13">
        <v>-0.15202332827385712</v>
      </c>
      <c r="X620" s="13">
        <v>-0.34242631724509021</v>
      </c>
      <c r="Y620" s="13">
        <v>-6.637877656592428E-2</v>
      </c>
      <c r="Z620" s="13">
        <v>-5.6128852291798759E-2</v>
      </c>
      <c r="AA620" s="15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276</v>
      </c>
      <c r="C621" s="47"/>
      <c r="D621" s="45">
        <v>3.59</v>
      </c>
      <c r="E621" s="45">
        <v>0.02</v>
      </c>
      <c r="F621" s="45">
        <v>1.28</v>
      </c>
      <c r="G621" s="45">
        <v>0.53</v>
      </c>
      <c r="H621" s="45">
        <v>0.73</v>
      </c>
      <c r="I621" s="45">
        <v>0.05</v>
      </c>
      <c r="J621" s="45">
        <v>0.12</v>
      </c>
      <c r="K621" s="45">
        <v>0.15</v>
      </c>
      <c r="L621" s="45">
        <v>1.45</v>
      </c>
      <c r="M621" s="45">
        <v>0.47</v>
      </c>
      <c r="N621" s="45">
        <v>0.68</v>
      </c>
      <c r="O621" s="45">
        <v>0.61</v>
      </c>
      <c r="P621" s="45">
        <v>0.02</v>
      </c>
      <c r="Q621" s="45">
        <v>0.6</v>
      </c>
      <c r="R621" s="45">
        <v>0.67</v>
      </c>
      <c r="S621" s="45">
        <v>4.28</v>
      </c>
      <c r="T621" s="45">
        <v>1.37</v>
      </c>
      <c r="U621" s="45">
        <v>2.21</v>
      </c>
      <c r="V621" s="45">
        <v>0.43</v>
      </c>
      <c r="W621" s="45">
        <v>2</v>
      </c>
      <c r="X621" s="45" t="s">
        <v>277</v>
      </c>
      <c r="Y621" s="45">
        <v>0.87</v>
      </c>
      <c r="Z621" s="45">
        <v>0.73</v>
      </c>
      <c r="AA621" s="15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 t="s">
        <v>292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BM622" s="55"/>
    </row>
    <row r="623" spans="1:65">
      <c r="BM623" s="55"/>
    </row>
    <row r="624" spans="1:65" ht="15">
      <c r="B624" s="8" t="s">
        <v>503</v>
      </c>
      <c r="BM624" s="28" t="s">
        <v>66</v>
      </c>
    </row>
    <row r="625" spans="1:65" ht="15">
      <c r="A625" s="25" t="s">
        <v>31</v>
      </c>
      <c r="B625" s="18" t="s">
        <v>110</v>
      </c>
      <c r="C625" s="15" t="s">
        <v>111</v>
      </c>
      <c r="D625" s="16" t="s">
        <v>234</v>
      </c>
      <c r="E625" s="17" t="s">
        <v>234</v>
      </c>
      <c r="F625" s="17" t="s">
        <v>234</v>
      </c>
      <c r="G625" s="17" t="s">
        <v>234</v>
      </c>
      <c r="H625" s="17" t="s">
        <v>234</v>
      </c>
      <c r="I625" s="17" t="s">
        <v>234</v>
      </c>
      <c r="J625" s="17" t="s">
        <v>234</v>
      </c>
      <c r="K625" s="17" t="s">
        <v>234</v>
      </c>
      <c r="L625" s="17" t="s">
        <v>234</v>
      </c>
      <c r="M625" s="17" t="s">
        <v>234</v>
      </c>
      <c r="N625" s="17" t="s">
        <v>234</v>
      </c>
      <c r="O625" s="15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235</v>
      </c>
      <c r="C626" s="9" t="s">
        <v>235</v>
      </c>
      <c r="D626" s="151" t="s">
        <v>239</v>
      </c>
      <c r="E626" s="152" t="s">
        <v>241</v>
      </c>
      <c r="F626" s="152" t="s">
        <v>242</v>
      </c>
      <c r="G626" s="152" t="s">
        <v>243</v>
      </c>
      <c r="H626" s="152" t="s">
        <v>245</v>
      </c>
      <c r="I626" s="152" t="s">
        <v>248</v>
      </c>
      <c r="J626" s="152" t="s">
        <v>255</v>
      </c>
      <c r="K626" s="152" t="s">
        <v>258</v>
      </c>
      <c r="L626" s="152" t="s">
        <v>259</v>
      </c>
      <c r="M626" s="152" t="s">
        <v>261</v>
      </c>
      <c r="N626" s="152" t="s">
        <v>264</v>
      </c>
      <c r="O626" s="15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287</v>
      </c>
      <c r="E627" s="11" t="s">
        <v>287</v>
      </c>
      <c r="F627" s="11" t="s">
        <v>287</v>
      </c>
      <c r="G627" s="11" t="s">
        <v>288</v>
      </c>
      <c r="H627" s="11" t="s">
        <v>287</v>
      </c>
      <c r="I627" s="11" t="s">
        <v>287</v>
      </c>
      <c r="J627" s="11" t="s">
        <v>287</v>
      </c>
      <c r="K627" s="11" t="s">
        <v>287</v>
      </c>
      <c r="L627" s="11" t="s">
        <v>287</v>
      </c>
      <c r="M627" s="11" t="s">
        <v>288</v>
      </c>
      <c r="N627" s="11" t="s">
        <v>287</v>
      </c>
      <c r="O627" s="15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15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215">
        <v>35</v>
      </c>
      <c r="E629" s="215">
        <v>36.369999999999997</v>
      </c>
      <c r="F629" s="215">
        <v>33.862653756184571</v>
      </c>
      <c r="G629" s="215">
        <v>33.700000000000003</v>
      </c>
      <c r="H629" s="215">
        <v>35.524000000000001</v>
      </c>
      <c r="I629" s="215">
        <v>37.630000000000003</v>
      </c>
      <c r="J629" s="215">
        <v>34</v>
      </c>
      <c r="K629" s="215">
        <v>36.700000000000003</v>
      </c>
      <c r="L629" s="215">
        <v>28.5867</v>
      </c>
      <c r="M629" s="215">
        <v>38</v>
      </c>
      <c r="N629" s="215">
        <v>30.9</v>
      </c>
      <c r="O629" s="217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1</v>
      </c>
    </row>
    <row r="630" spans="1:65">
      <c r="A630" s="30"/>
      <c r="B630" s="19">
        <v>1</v>
      </c>
      <c r="C630" s="9">
        <v>2</v>
      </c>
      <c r="D630" s="220">
        <v>33.200000000000003</v>
      </c>
      <c r="E630" s="220">
        <v>36.29</v>
      </c>
      <c r="F630" s="220">
        <v>34.304807477564268</v>
      </c>
      <c r="G630" s="220">
        <v>34</v>
      </c>
      <c r="H630" s="220">
        <v>35.814</v>
      </c>
      <c r="I630" s="220">
        <v>37.33</v>
      </c>
      <c r="J630" s="220">
        <v>31.6</v>
      </c>
      <c r="K630" s="220">
        <v>36.799999999999997</v>
      </c>
      <c r="L630" s="220">
        <v>31.352699999999995</v>
      </c>
      <c r="M630" s="220">
        <v>38</v>
      </c>
      <c r="N630" s="220">
        <v>30.9</v>
      </c>
      <c r="O630" s="217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19">
        <v>31</v>
      </c>
    </row>
    <row r="631" spans="1:65">
      <c r="A631" s="30"/>
      <c r="B631" s="19">
        <v>1</v>
      </c>
      <c r="C631" s="9">
        <v>3</v>
      </c>
      <c r="D631" s="220">
        <v>33.4</v>
      </c>
      <c r="E631" s="220">
        <v>36.42</v>
      </c>
      <c r="F631" s="220">
        <v>33.502418066933146</v>
      </c>
      <c r="G631" s="222">
        <v>35.799999999999997</v>
      </c>
      <c r="H631" s="220">
        <v>35.426000000000002</v>
      </c>
      <c r="I631" s="220">
        <v>38.229999999999997</v>
      </c>
      <c r="J631" s="220">
        <v>31.3</v>
      </c>
      <c r="K631" s="220">
        <v>36.200000000000003</v>
      </c>
      <c r="L631" s="220">
        <v>30.163799999999998</v>
      </c>
      <c r="M631" s="220">
        <v>38</v>
      </c>
      <c r="N631" s="220">
        <v>32.5</v>
      </c>
      <c r="O631" s="217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19">
        <v>16</v>
      </c>
    </row>
    <row r="632" spans="1:65">
      <c r="A632" s="30"/>
      <c r="B632" s="19">
        <v>1</v>
      </c>
      <c r="C632" s="9">
        <v>4</v>
      </c>
      <c r="D632" s="220">
        <v>35.1</v>
      </c>
      <c r="E632" s="220">
        <v>36.44</v>
      </c>
      <c r="F632" s="220">
        <v>34.150280355022915</v>
      </c>
      <c r="G632" s="220">
        <v>33.299999999999997</v>
      </c>
      <c r="H632" s="220">
        <v>35.899000000000001</v>
      </c>
      <c r="I632" s="220">
        <v>38.99</v>
      </c>
      <c r="J632" s="220">
        <v>32.5</v>
      </c>
      <c r="K632" s="220">
        <v>35.799999999999997</v>
      </c>
      <c r="L632" s="220">
        <v>32.191899999999997</v>
      </c>
      <c r="M632" s="220">
        <v>39</v>
      </c>
      <c r="N632" s="220">
        <v>32.700000000000003</v>
      </c>
      <c r="O632" s="217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19">
        <v>34.6269994240687</v>
      </c>
    </row>
    <row r="633" spans="1:65">
      <c r="A633" s="30"/>
      <c r="B633" s="19">
        <v>1</v>
      </c>
      <c r="C633" s="9">
        <v>5</v>
      </c>
      <c r="D633" s="220">
        <v>33.5</v>
      </c>
      <c r="E633" s="220">
        <v>36.49</v>
      </c>
      <c r="F633" s="220">
        <v>34.378342829250585</v>
      </c>
      <c r="G633" s="220">
        <v>33.700000000000003</v>
      </c>
      <c r="H633" s="220">
        <v>35.814</v>
      </c>
      <c r="I633" s="220">
        <v>37.450000000000003</v>
      </c>
      <c r="J633" s="220">
        <v>34.299999999999997</v>
      </c>
      <c r="K633" s="220">
        <v>37</v>
      </c>
      <c r="L633" s="220">
        <v>30.437200000000001</v>
      </c>
      <c r="M633" s="220">
        <v>38</v>
      </c>
      <c r="N633" s="220">
        <v>29.9</v>
      </c>
      <c r="O633" s="217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19">
        <v>44</v>
      </c>
    </row>
    <row r="634" spans="1:65">
      <c r="A634" s="30"/>
      <c r="B634" s="19">
        <v>1</v>
      </c>
      <c r="C634" s="9">
        <v>6</v>
      </c>
      <c r="D634" s="220">
        <v>34.700000000000003</v>
      </c>
      <c r="E634" s="220">
        <v>36.450000000000003</v>
      </c>
      <c r="F634" s="220">
        <v>33.74195950357884</v>
      </c>
      <c r="G634" s="220">
        <v>34.1</v>
      </c>
      <c r="H634" s="220">
        <v>36.683</v>
      </c>
      <c r="I634" s="220">
        <v>35.43</v>
      </c>
      <c r="J634" s="220">
        <v>30.599999999999998</v>
      </c>
      <c r="K634" s="220">
        <v>37.200000000000003</v>
      </c>
      <c r="L634" s="220">
        <v>30.569199999999999</v>
      </c>
      <c r="M634" s="220">
        <v>37</v>
      </c>
      <c r="N634" s="220">
        <v>33.1</v>
      </c>
      <c r="O634" s="217"/>
      <c r="P634" s="218"/>
      <c r="Q634" s="218"/>
      <c r="R634" s="218"/>
      <c r="S634" s="218"/>
      <c r="T634" s="218"/>
      <c r="U634" s="218"/>
      <c r="V634" s="218"/>
      <c r="W634" s="218"/>
      <c r="X634" s="218"/>
      <c r="Y634" s="218"/>
      <c r="Z634" s="218"/>
      <c r="AA634" s="218"/>
      <c r="AB634" s="218"/>
      <c r="AC634" s="218"/>
      <c r="AD634" s="218"/>
      <c r="AE634" s="218"/>
      <c r="AF634" s="218"/>
      <c r="AG634" s="218"/>
      <c r="AH634" s="218"/>
      <c r="AI634" s="218"/>
      <c r="AJ634" s="218"/>
      <c r="AK634" s="218"/>
      <c r="AL634" s="218"/>
      <c r="AM634" s="218"/>
      <c r="AN634" s="218"/>
      <c r="AO634" s="218"/>
      <c r="AP634" s="218"/>
      <c r="AQ634" s="218"/>
      <c r="AR634" s="218"/>
      <c r="AS634" s="218"/>
      <c r="AT634" s="218"/>
      <c r="AU634" s="218"/>
      <c r="AV634" s="218"/>
      <c r="AW634" s="218"/>
      <c r="AX634" s="218"/>
      <c r="AY634" s="218"/>
      <c r="AZ634" s="218"/>
      <c r="BA634" s="218"/>
      <c r="BB634" s="218"/>
      <c r="BC634" s="218"/>
      <c r="BD634" s="218"/>
      <c r="BE634" s="218"/>
      <c r="BF634" s="218"/>
      <c r="BG634" s="218"/>
      <c r="BH634" s="218"/>
      <c r="BI634" s="218"/>
      <c r="BJ634" s="218"/>
      <c r="BK634" s="218"/>
      <c r="BL634" s="218"/>
      <c r="BM634" s="223"/>
    </row>
    <row r="635" spans="1:65">
      <c r="A635" s="30"/>
      <c r="B635" s="20" t="s">
        <v>272</v>
      </c>
      <c r="C635" s="12"/>
      <c r="D635" s="224">
        <v>34.15</v>
      </c>
      <c r="E635" s="224">
        <v>36.409999999999997</v>
      </c>
      <c r="F635" s="224">
        <v>33.990076998089059</v>
      </c>
      <c r="G635" s="224">
        <v>34.1</v>
      </c>
      <c r="H635" s="224">
        <v>35.86</v>
      </c>
      <c r="I635" s="224">
        <v>37.51</v>
      </c>
      <c r="J635" s="224">
        <v>32.383333333333333</v>
      </c>
      <c r="K635" s="224">
        <v>36.616666666666667</v>
      </c>
      <c r="L635" s="224">
        <v>30.550249999999995</v>
      </c>
      <c r="M635" s="224">
        <v>38</v>
      </c>
      <c r="N635" s="224">
        <v>31.666666666666668</v>
      </c>
      <c r="O635" s="217"/>
      <c r="P635" s="218"/>
      <c r="Q635" s="218"/>
      <c r="R635" s="218"/>
      <c r="S635" s="218"/>
      <c r="T635" s="218"/>
      <c r="U635" s="218"/>
      <c r="V635" s="218"/>
      <c r="W635" s="218"/>
      <c r="X635" s="218"/>
      <c r="Y635" s="218"/>
      <c r="Z635" s="218"/>
      <c r="AA635" s="218"/>
      <c r="AB635" s="218"/>
      <c r="AC635" s="218"/>
      <c r="AD635" s="218"/>
      <c r="AE635" s="218"/>
      <c r="AF635" s="218"/>
      <c r="AG635" s="218"/>
      <c r="AH635" s="218"/>
      <c r="AI635" s="218"/>
      <c r="AJ635" s="218"/>
      <c r="AK635" s="218"/>
      <c r="AL635" s="218"/>
      <c r="AM635" s="218"/>
      <c r="AN635" s="218"/>
      <c r="AO635" s="218"/>
      <c r="AP635" s="218"/>
      <c r="AQ635" s="218"/>
      <c r="AR635" s="218"/>
      <c r="AS635" s="218"/>
      <c r="AT635" s="218"/>
      <c r="AU635" s="218"/>
      <c r="AV635" s="218"/>
      <c r="AW635" s="218"/>
      <c r="AX635" s="218"/>
      <c r="AY635" s="218"/>
      <c r="AZ635" s="218"/>
      <c r="BA635" s="218"/>
      <c r="BB635" s="218"/>
      <c r="BC635" s="218"/>
      <c r="BD635" s="218"/>
      <c r="BE635" s="218"/>
      <c r="BF635" s="218"/>
      <c r="BG635" s="218"/>
      <c r="BH635" s="218"/>
      <c r="BI635" s="218"/>
      <c r="BJ635" s="218"/>
      <c r="BK635" s="218"/>
      <c r="BL635" s="218"/>
      <c r="BM635" s="223"/>
    </row>
    <row r="636" spans="1:65">
      <c r="A636" s="30"/>
      <c r="B636" s="3" t="s">
        <v>273</v>
      </c>
      <c r="C636" s="29"/>
      <c r="D636" s="220">
        <v>34.1</v>
      </c>
      <c r="E636" s="220">
        <v>36.43</v>
      </c>
      <c r="F636" s="220">
        <v>34.006467055603743</v>
      </c>
      <c r="G636" s="220">
        <v>33.85</v>
      </c>
      <c r="H636" s="220">
        <v>35.814</v>
      </c>
      <c r="I636" s="220">
        <v>37.540000000000006</v>
      </c>
      <c r="J636" s="220">
        <v>32.049999999999997</v>
      </c>
      <c r="K636" s="220">
        <v>36.75</v>
      </c>
      <c r="L636" s="220">
        <v>30.5032</v>
      </c>
      <c r="M636" s="220">
        <v>38</v>
      </c>
      <c r="N636" s="220">
        <v>31.7</v>
      </c>
      <c r="O636" s="217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23"/>
    </row>
    <row r="637" spans="1:65">
      <c r="A637" s="30"/>
      <c r="B637" s="3" t="s">
        <v>274</v>
      </c>
      <c r="C637" s="29"/>
      <c r="D637" s="24">
        <v>0.87349871207689855</v>
      </c>
      <c r="E637" s="24">
        <v>7.0710678118655959E-2</v>
      </c>
      <c r="F637" s="24">
        <v>0.34382581425097419</v>
      </c>
      <c r="G637" s="24">
        <v>0.87863530545955071</v>
      </c>
      <c r="H637" s="24">
        <v>0.44369674328306657</v>
      </c>
      <c r="I637" s="24">
        <v>1.1904284942826262</v>
      </c>
      <c r="J637" s="24">
        <v>1.5012217246851529</v>
      </c>
      <c r="K637" s="24">
        <v>0.52313159593611591</v>
      </c>
      <c r="L637" s="24">
        <v>1.2130088486898998</v>
      </c>
      <c r="M637" s="24">
        <v>0.63245553203367588</v>
      </c>
      <c r="N637" s="24">
        <v>1.273839340995037</v>
      </c>
      <c r="O637" s="15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86</v>
      </c>
      <c r="C638" s="29"/>
      <c r="D638" s="13">
        <v>2.557829317941138E-2</v>
      </c>
      <c r="E638" s="13">
        <v>1.9420675121850032E-3</v>
      </c>
      <c r="F638" s="13">
        <v>1.0115476180601305E-2</v>
      </c>
      <c r="G638" s="13">
        <v>2.5766431245148113E-2</v>
      </c>
      <c r="H638" s="13">
        <v>1.2373026862327568E-2</v>
      </c>
      <c r="I638" s="13">
        <v>3.1736296835047355E-2</v>
      </c>
      <c r="J638" s="13">
        <v>4.6357850479212134E-2</v>
      </c>
      <c r="K638" s="13">
        <v>1.4286707217190239E-2</v>
      </c>
      <c r="L638" s="13">
        <v>3.9705365706987669E-2</v>
      </c>
      <c r="M638" s="13">
        <v>1.6643566632465155E-2</v>
      </c>
      <c r="N638" s="13">
        <v>4.0226505505106432E-2</v>
      </c>
      <c r="O638" s="15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275</v>
      </c>
      <c r="C639" s="29"/>
      <c r="D639" s="13">
        <v>-1.3775361192201574E-2</v>
      </c>
      <c r="E639" s="13">
        <v>5.1491628081755225E-2</v>
      </c>
      <c r="F639" s="13">
        <v>-1.8393809356086588E-2</v>
      </c>
      <c r="G639" s="13">
        <v>-1.5219321131890728E-2</v>
      </c>
      <c r="H639" s="13">
        <v>3.5608068745172972E-2</v>
      </c>
      <c r="I639" s="13">
        <v>8.3258746754919954E-2</v>
      </c>
      <c r="J639" s="13">
        <v>-6.4795279061223843E-2</v>
      </c>
      <c r="K639" s="13">
        <v>5.7459995832471078E-2</v>
      </c>
      <c r="L639" s="13">
        <v>-0.11773325705013349</v>
      </c>
      <c r="M639" s="13">
        <v>9.7409554163875312E-2</v>
      </c>
      <c r="N639" s="13">
        <v>-8.5492038196770537E-2</v>
      </c>
      <c r="O639" s="15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276</v>
      </c>
      <c r="C640" s="47"/>
      <c r="D640" s="45">
        <v>0</v>
      </c>
      <c r="E640" s="45">
        <v>0.67</v>
      </c>
      <c r="F640" s="45">
        <v>0.05</v>
      </c>
      <c r="G640" s="45">
        <v>0.01</v>
      </c>
      <c r="H640" s="45">
        <v>0.51</v>
      </c>
      <c r="I640" s="45">
        <v>1</v>
      </c>
      <c r="J640" s="45">
        <v>0.53</v>
      </c>
      <c r="K640" s="45">
        <v>0.74</v>
      </c>
      <c r="L640" s="45">
        <v>1.07</v>
      </c>
      <c r="M640" s="45">
        <v>1.1499999999999999</v>
      </c>
      <c r="N640" s="45">
        <v>0.74</v>
      </c>
      <c r="O640" s="15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BM641" s="55"/>
    </row>
    <row r="642" spans="1:65" ht="15">
      <c r="B642" s="8" t="s">
        <v>504</v>
      </c>
      <c r="BM642" s="28" t="s">
        <v>66</v>
      </c>
    </row>
    <row r="643" spans="1:65" ht="15">
      <c r="A643" s="25" t="s">
        <v>34</v>
      </c>
      <c r="B643" s="18" t="s">
        <v>110</v>
      </c>
      <c r="C643" s="15" t="s">
        <v>111</v>
      </c>
      <c r="D643" s="16" t="s">
        <v>234</v>
      </c>
      <c r="E643" s="17" t="s">
        <v>234</v>
      </c>
      <c r="F643" s="17" t="s">
        <v>234</v>
      </c>
      <c r="G643" s="17" t="s">
        <v>234</v>
      </c>
      <c r="H643" s="17" t="s">
        <v>234</v>
      </c>
      <c r="I643" s="17" t="s">
        <v>234</v>
      </c>
      <c r="J643" s="17" t="s">
        <v>234</v>
      </c>
      <c r="K643" s="17" t="s">
        <v>234</v>
      </c>
      <c r="L643" s="17" t="s">
        <v>234</v>
      </c>
      <c r="M643" s="17" t="s">
        <v>234</v>
      </c>
      <c r="N643" s="17" t="s">
        <v>234</v>
      </c>
      <c r="O643" s="17" t="s">
        <v>234</v>
      </c>
      <c r="P643" s="17" t="s">
        <v>234</v>
      </c>
      <c r="Q643" s="17" t="s">
        <v>234</v>
      </c>
      <c r="R643" s="17" t="s">
        <v>234</v>
      </c>
      <c r="S643" s="17" t="s">
        <v>234</v>
      </c>
      <c r="T643" s="17" t="s">
        <v>234</v>
      </c>
      <c r="U643" s="17" t="s">
        <v>234</v>
      </c>
      <c r="V643" s="17" t="s">
        <v>234</v>
      </c>
      <c r="W643" s="17" t="s">
        <v>234</v>
      </c>
      <c r="X643" s="17" t="s">
        <v>234</v>
      </c>
      <c r="Y643" s="17" t="s">
        <v>234</v>
      </c>
      <c r="Z643" s="17" t="s">
        <v>234</v>
      </c>
      <c r="AA643" s="17" t="s">
        <v>234</v>
      </c>
      <c r="AB643" s="17" t="s">
        <v>234</v>
      </c>
      <c r="AC643" s="15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235</v>
      </c>
      <c r="C644" s="9" t="s">
        <v>235</v>
      </c>
      <c r="D644" s="151" t="s">
        <v>237</v>
      </c>
      <c r="E644" s="152" t="s">
        <v>239</v>
      </c>
      <c r="F644" s="152" t="s">
        <v>240</v>
      </c>
      <c r="G644" s="152" t="s">
        <v>241</v>
      </c>
      <c r="H644" s="152" t="s">
        <v>242</v>
      </c>
      <c r="I644" s="152" t="s">
        <v>243</v>
      </c>
      <c r="J644" s="152" t="s">
        <v>244</v>
      </c>
      <c r="K644" s="152" t="s">
        <v>246</v>
      </c>
      <c r="L644" s="152" t="s">
        <v>247</v>
      </c>
      <c r="M644" s="152" t="s">
        <v>248</v>
      </c>
      <c r="N644" s="152" t="s">
        <v>249</v>
      </c>
      <c r="O644" s="152" t="s">
        <v>250</v>
      </c>
      <c r="P644" s="152" t="s">
        <v>251</v>
      </c>
      <c r="Q644" s="152" t="s">
        <v>252</v>
      </c>
      <c r="R644" s="152" t="s">
        <v>253</v>
      </c>
      <c r="S644" s="152" t="s">
        <v>254</v>
      </c>
      <c r="T644" s="152" t="s">
        <v>255</v>
      </c>
      <c r="U644" s="152" t="s">
        <v>256</v>
      </c>
      <c r="V644" s="152" t="s">
        <v>257</v>
      </c>
      <c r="W644" s="152" t="s">
        <v>258</v>
      </c>
      <c r="X644" s="152" t="s">
        <v>259</v>
      </c>
      <c r="Y644" s="152" t="s">
        <v>261</v>
      </c>
      <c r="Z644" s="152" t="s">
        <v>262</v>
      </c>
      <c r="AA644" s="152" t="s">
        <v>263</v>
      </c>
      <c r="AB644" s="152" t="s">
        <v>264</v>
      </c>
      <c r="AC644" s="15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287</v>
      </c>
      <c r="E645" s="11" t="s">
        <v>287</v>
      </c>
      <c r="F645" s="11" t="s">
        <v>287</v>
      </c>
      <c r="G645" s="11" t="s">
        <v>287</v>
      </c>
      <c r="H645" s="11" t="s">
        <v>287</v>
      </c>
      <c r="I645" s="11" t="s">
        <v>288</v>
      </c>
      <c r="J645" s="11" t="s">
        <v>288</v>
      </c>
      <c r="K645" s="11" t="s">
        <v>288</v>
      </c>
      <c r="L645" s="11" t="s">
        <v>114</v>
      </c>
      <c r="M645" s="11" t="s">
        <v>287</v>
      </c>
      <c r="N645" s="11" t="s">
        <v>288</v>
      </c>
      <c r="O645" s="11" t="s">
        <v>288</v>
      </c>
      <c r="P645" s="11" t="s">
        <v>288</v>
      </c>
      <c r="Q645" s="11" t="s">
        <v>288</v>
      </c>
      <c r="R645" s="11" t="s">
        <v>288</v>
      </c>
      <c r="S645" s="11" t="s">
        <v>288</v>
      </c>
      <c r="T645" s="11" t="s">
        <v>287</v>
      </c>
      <c r="U645" s="11" t="s">
        <v>287</v>
      </c>
      <c r="V645" s="11" t="s">
        <v>114</v>
      </c>
      <c r="W645" s="11" t="s">
        <v>287</v>
      </c>
      <c r="X645" s="11" t="s">
        <v>114</v>
      </c>
      <c r="Y645" s="11" t="s">
        <v>288</v>
      </c>
      <c r="Z645" s="11" t="s">
        <v>114</v>
      </c>
      <c r="AA645" s="11" t="s">
        <v>114</v>
      </c>
      <c r="AB645" s="11" t="s">
        <v>287</v>
      </c>
      <c r="AC645" s="15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15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8">
        <v>1</v>
      </c>
      <c r="C647" s="14">
        <v>1</v>
      </c>
      <c r="D647" s="216">
        <v>17.8</v>
      </c>
      <c r="E647" s="215">
        <v>17</v>
      </c>
      <c r="F647" s="215">
        <v>17</v>
      </c>
      <c r="G647" s="215">
        <v>15.9</v>
      </c>
      <c r="H647" s="215">
        <v>15.251962471482926</v>
      </c>
      <c r="I647" s="216">
        <v>17</v>
      </c>
      <c r="J647" s="239">
        <v>14.6</v>
      </c>
      <c r="K647" s="215">
        <v>15.5</v>
      </c>
      <c r="L647" s="216">
        <v>16</v>
      </c>
      <c r="M647" s="215">
        <v>16.7</v>
      </c>
      <c r="N647" s="215">
        <v>17.100000000000001</v>
      </c>
      <c r="O647" s="215">
        <v>15.7</v>
      </c>
      <c r="P647" s="215">
        <v>15.400000000000002</v>
      </c>
      <c r="Q647" s="215">
        <v>15</v>
      </c>
      <c r="R647" s="215">
        <v>15.9</v>
      </c>
      <c r="S647" s="215">
        <v>14.8</v>
      </c>
      <c r="T647" s="216">
        <v>19</v>
      </c>
      <c r="U647" s="215">
        <v>15.6</v>
      </c>
      <c r="V647" s="215">
        <v>14.38</v>
      </c>
      <c r="W647" s="215">
        <v>15.8</v>
      </c>
      <c r="X647" s="215">
        <v>15.657</v>
      </c>
      <c r="Y647" s="216">
        <v>16</v>
      </c>
      <c r="Z647" s="215">
        <v>15.547977901951302</v>
      </c>
      <c r="AA647" s="216">
        <v>13.036</v>
      </c>
      <c r="AB647" s="216">
        <v>14</v>
      </c>
      <c r="AC647" s="217"/>
      <c r="AD647" s="218"/>
      <c r="AE647" s="218"/>
      <c r="AF647" s="218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19">
        <v>1</v>
      </c>
    </row>
    <row r="648" spans="1:65">
      <c r="A648" s="30"/>
      <c r="B648" s="19">
        <v>1</v>
      </c>
      <c r="C648" s="9">
        <v>2</v>
      </c>
      <c r="D648" s="221">
        <v>18</v>
      </c>
      <c r="E648" s="220">
        <v>16</v>
      </c>
      <c r="F648" s="222">
        <v>15.8</v>
      </c>
      <c r="G648" s="220">
        <v>15.6</v>
      </c>
      <c r="H648" s="220">
        <v>15.104685793644538</v>
      </c>
      <c r="I648" s="221">
        <v>16</v>
      </c>
      <c r="J648" s="220">
        <v>15.5</v>
      </c>
      <c r="K648" s="220">
        <v>14.7</v>
      </c>
      <c r="L648" s="221">
        <v>16</v>
      </c>
      <c r="M648" s="220">
        <v>16.5</v>
      </c>
      <c r="N648" s="220">
        <v>17.5</v>
      </c>
      <c r="O648" s="220">
        <v>15.9</v>
      </c>
      <c r="P648" s="220">
        <v>13.8</v>
      </c>
      <c r="Q648" s="220">
        <v>15.8</v>
      </c>
      <c r="R648" s="220">
        <v>16.399999999999999</v>
      </c>
      <c r="S648" s="220">
        <v>14.8</v>
      </c>
      <c r="T648" s="221">
        <v>19</v>
      </c>
      <c r="U648" s="220">
        <v>16.100000000000001</v>
      </c>
      <c r="V648" s="220">
        <v>14.87</v>
      </c>
      <c r="W648" s="220">
        <v>16.3</v>
      </c>
      <c r="X648" s="220">
        <v>13.8322</v>
      </c>
      <c r="Y648" s="221">
        <v>15</v>
      </c>
      <c r="Z648" s="220">
        <v>15.05948335367998</v>
      </c>
      <c r="AA648" s="221">
        <v>13.007999999999999</v>
      </c>
      <c r="AB648" s="221">
        <v>15</v>
      </c>
      <c r="AC648" s="217"/>
      <c r="AD648" s="218"/>
      <c r="AE648" s="218"/>
      <c r="AF648" s="218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19">
        <v>17</v>
      </c>
    </row>
    <row r="649" spans="1:65">
      <c r="A649" s="30"/>
      <c r="B649" s="19">
        <v>1</v>
      </c>
      <c r="C649" s="9">
        <v>3</v>
      </c>
      <c r="D649" s="221">
        <v>17.899999999999999</v>
      </c>
      <c r="E649" s="220">
        <v>15.299999999999999</v>
      </c>
      <c r="F649" s="220">
        <v>16.8</v>
      </c>
      <c r="G649" s="220">
        <v>15.9</v>
      </c>
      <c r="H649" s="220">
        <v>15.365352068518215</v>
      </c>
      <c r="I649" s="221">
        <v>15</v>
      </c>
      <c r="J649" s="220">
        <v>15.7</v>
      </c>
      <c r="K649" s="220">
        <v>15.1</v>
      </c>
      <c r="L649" s="221">
        <v>16</v>
      </c>
      <c r="M649" s="220">
        <v>16.8</v>
      </c>
      <c r="N649" s="220">
        <v>17</v>
      </c>
      <c r="O649" s="220">
        <v>15.9</v>
      </c>
      <c r="P649" s="220">
        <v>14.3</v>
      </c>
      <c r="Q649" s="220">
        <v>15.2</v>
      </c>
      <c r="R649" s="220">
        <v>16.2</v>
      </c>
      <c r="S649" s="220">
        <v>14.8</v>
      </c>
      <c r="T649" s="221">
        <v>19</v>
      </c>
      <c r="U649" s="220">
        <v>15.400000000000002</v>
      </c>
      <c r="V649" s="220">
        <v>15.19</v>
      </c>
      <c r="W649" s="220">
        <v>16</v>
      </c>
      <c r="X649" s="220">
        <v>13.6922</v>
      </c>
      <c r="Y649" s="221">
        <v>15</v>
      </c>
      <c r="Z649" s="220">
        <v>15.50860845972883</v>
      </c>
      <c r="AA649" s="221">
        <v>13.266999999999999</v>
      </c>
      <c r="AB649" s="221">
        <v>15</v>
      </c>
      <c r="AC649" s="217"/>
      <c r="AD649" s="218"/>
      <c r="AE649" s="218"/>
      <c r="AF649" s="218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19">
        <v>16</v>
      </c>
    </row>
    <row r="650" spans="1:65">
      <c r="A650" s="30"/>
      <c r="B650" s="19">
        <v>1</v>
      </c>
      <c r="C650" s="9">
        <v>4</v>
      </c>
      <c r="D650" s="222">
        <v>16.7</v>
      </c>
      <c r="E650" s="220">
        <v>16.5</v>
      </c>
      <c r="F650" s="220">
        <v>16.600000000000001</v>
      </c>
      <c r="G650" s="220">
        <v>15.8</v>
      </c>
      <c r="H650" s="220">
        <v>15.258642061461378</v>
      </c>
      <c r="I650" s="221">
        <v>17</v>
      </c>
      <c r="J650" s="220">
        <v>15.400000000000002</v>
      </c>
      <c r="K650" s="220">
        <v>15.1</v>
      </c>
      <c r="L650" s="221">
        <v>16</v>
      </c>
      <c r="M650" s="220">
        <v>17</v>
      </c>
      <c r="N650" s="220">
        <v>16.2</v>
      </c>
      <c r="O650" s="220">
        <v>15.5</v>
      </c>
      <c r="P650" s="220">
        <v>15</v>
      </c>
      <c r="Q650" s="220">
        <v>15.8</v>
      </c>
      <c r="R650" s="220">
        <v>16</v>
      </c>
      <c r="S650" s="220">
        <v>14.4</v>
      </c>
      <c r="T650" s="221">
        <v>19</v>
      </c>
      <c r="U650" s="220">
        <v>14.8</v>
      </c>
      <c r="V650" s="220">
        <v>14.55</v>
      </c>
      <c r="W650" s="220">
        <v>15.8</v>
      </c>
      <c r="X650" s="222">
        <v>13.0025</v>
      </c>
      <c r="Y650" s="221">
        <v>17</v>
      </c>
      <c r="Z650" s="220">
        <v>15.0890989244705</v>
      </c>
      <c r="AA650" s="222">
        <v>14.170999999999999</v>
      </c>
      <c r="AB650" s="221">
        <v>15</v>
      </c>
      <c r="AC650" s="217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19">
        <v>15.637129466526883</v>
      </c>
    </row>
    <row r="651" spans="1:65">
      <c r="A651" s="30"/>
      <c r="B651" s="19">
        <v>1</v>
      </c>
      <c r="C651" s="9">
        <v>5</v>
      </c>
      <c r="D651" s="221">
        <v>18.399999999999999</v>
      </c>
      <c r="E651" s="220">
        <v>15.7</v>
      </c>
      <c r="F651" s="220">
        <v>16.600000000000001</v>
      </c>
      <c r="G651" s="220">
        <v>16.100000000000001</v>
      </c>
      <c r="H651" s="220">
        <v>15.724455012839162</v>
      </c>
      <c r="I651" s="221">
        <v>16</v>
      </c>
      <c r="J651" s="220">
        <v>15.5</v>
      </c>
      <c r="K651" s="220">
        <v>15</v>
      </c>
      <c r="L651" s="221">
        <v>16</v>
      </c>
      <c r="M651" s="220">
        <v>17</v>
      </c>
      <c r="N651" s="220">
        <v>16.8</v>
      </c>
      <c r="O651" s="220">
        <v>16</v>
      </c>
      <c r="P651" s="220">
        <v>14.8</v>
      </c>
      <c r="Q651" s="220">
        <v>15.400000000000002</v>
      </c>
      <c r="R651" s="220">
        <v>16</v>
      </c>
      <c r="S651" s="220">
        <v>14.9</v>
      </c>
      <c r="T651" s="221">
        <v>19</v>
      </c>
      <c r="U651" s="220">
        <v>15.7</v>
      </c>
      <c r="V651" s="220">
        <v>14.69</v>
      </c>
      <c r="W651" s="220">
        <v>16.5</v>
      </c>
      <c r="X651" s="220">
        <v>15.1799</v>
      </c>
      <c r="Y651" s="221">
        <v>15</v>
      </c>
      <c r="Z651" s="220">
        <v>15.0898951758818</v>
      </c>
      <c r="AA651" s="221">
        <v>13.007999999999999</v>
      </c>
      <c r="AB651" s="221">
        <v>15</v>
      </c>
      <c r="AC651" s="217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19">
        <v>45</v>
      </c>
    </row>
    <row r="652" spans="1:65">
      <c r="A652" s="30"/>
      <c r="B652" s="19">
        <v>1</v>
      </c>
      <c r="C652" s="9">
        <v>6</v>
      </c>
      <c r="D652" s="221">
        <v>18.2</v>
      </c>
      <c r="E652" s="220">
        <v>17.100000000000001</v>
      </c>
      <c r="F652" s="220">
        <v>16.8</v>
      </c>
      <c r="G652" s="220">
        <v>15.6</v>
      </c>
      <c r="H652" s="220">
        <v>15.493021023999269</v>
      </c>
      <c r="I652" s="221">
        <v>16</v>
      </c>
      <c r="J652" s="220">
        <v>16</v>
      </c>
      <c r="K652" s="220">
        <v>15.6</v>
      </c>
      <c r="L652" s="221">
        <v>16</v>
      </c>
      <c r="M652" s="220">
        <v>16.8</v>
      </c>
      <c r="N652" s="220">
        <v>16.3</v>
      </c>
      <c r="O652" s="220">
        <v>16</v>
      </c>
      <c r="P652" s="220">
        <v>14.8</v>
      </c>
      <c r="Q652" s="220">
        <v>15.299999999999999</v>
      </c>
      <c r="R652" s="220">
        <v>16</v>
      </c>
      <c r="S652" s="220">
        <v>14.7</v>
      </c>
      <c r="T652" s="221">
        <v>18</v>
      </c>
      <c r="U652" s="220">
        <v>15.6</v>
      </c>
      <c r="V652" s="220">
        <v>14.23</v>
      </c>
      <c r="W652" s="220">
        <v>16</v>
      </c>
      <c r="X652" s="220">
        <v>14.639200000000001</v>
      </c>
      <c r="Y652" s="221">
        <v>15</v>
      </c>
      <c r="Z652" s="220">
        <v>15.226200137245291</v>
      </c>
      <c r="AA652" s="221">
        <v>12.971</v>
      </c>
      <c r="AB652" s="221">
        <v>15</v>
      </c>
      <c r="AC652" s="217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23"/>
    </row>
    <row r="653" spans="1:65">
      <c r="A653" s="30"/>
      <c r="B653" s="20" t="s">
        <v>272</v>
      </c>
      <c r="C653" s="12"/>
      <c r="D653" s="224">
        <v>17.833333333333332</v>
      </c>
      <c r="E653" s="224">
        <v>16.266666666666666</v>
      </c>
      <c r="F653" s="224">
        <v>16.599999999999998</v>
      </c>
      <c r="G653" s="224">
        <v>15.816666666666668</v>
      </c>
      <c r="H653" s="224">
        <v>15.366353071990915</v>
      </c>
      <c r="I653" s="224">
        <v>16.166666666666668</v>
      </c>
      <c r="J653" s="224">
        <v>15.450000000000001</v>
      </c>
      <c r="K653" s="224">
        <v>15.166666666666666</v>
      </c>
      <c r="L653" s="224">
        <v>16</v>
      </c>
      <c r="M653" s="224">
        <v>16.8</v>
      </c>
      <c r="N653" s="224">
        <v>16.816666666666666</v>
      </c>
      <c r="O653" s="224">
        <v>15.833333333333334</v>
      </c>
      <c r="P653" s="224">
        <v>14.683333333333332</v>
      </c>
      <c r="Q653" s="224">
        <v>15.416666666666666</v>
      </c>
      <c r="R653" s="224">
        <v>16.083333333333332</v>
      </c>
      <c r="S653" s="224">
        <v>14.733333333333334</v>
      </c>
      <c r="T653" s="224">
        <v>18.833333333333332</v>
      </c>
      <c r="U653" s="224">
        <v>15.533333333333333</v>
      </c>
      <c r="V653" s="224">
        <v>14.651666666666666</v>
      </c>
      <c r="W653" s="224">
        <v>16.066666666666666</v>
      </c>
      <c r="X653" s="224">
        <v>14.333833333333333</v>
      </c>
      <c r="Y653" s="224">
        <v>15.5</v>
      </c>
      <c r="Z653" s="224">
        <v>15.253543992159615</v>
      </c>
      <c r="AA653" s="224">
        <v>13.243499999999999</v>
      </c>
      <c r="AB653" s="224">
        <v>14.833333333333334</v>
      </c>
      <c r="AC653" s="217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23"/>
    </row>
    <row r="654" spans="1:65">
      <c r="A654" s="30"/>
      <c r="B654" s="3" t="s">
        <v>273</v>
      </c>
      <c r="C654" s="29"/>
      <c r="D654" s="220">
        <v>17.95</v>
      </c>
      <c r="E654" s="220">
        <v>16.25</v>
      </c>
      <c r="F654" s="220">
        <v>16.700000000000003</v>
      </c>
      <c r="G654" s="220">
        <v>15.850000000000001</v>
      </c>
      <c r="H654" s="220">
        <v>15.311997064989797</v>
      </c>
      <c r="I654" s="220">
        <v>16</v>
      </c>
      <c r="J654" s="220">
        <v>15.5</v>
      </c>
      <c r="K654" s="220">
        <v>15.1</v>
      </c>
      <c r="L654" s="220">
        <v>16</v>
      </c>
      <c r="M654" s="220">
        <v>16.8</v>
      </c>
      <c r="N654" s="220">
        <v>16.899999999999999</v>
      </c>
      <c r="O654" s="220">
        <v>15.9</v>
      </c>
      <c r="P654" s="220">
        <v>14.8</v>
      </c>
      <c r="Q654" s="220">
        <v>15.350000000000001</v>
      </c>
      <c r="R654" s="220">
        <v>16</v>
      </c>
      <c r="S654" s="220">
        <v>14.8</v>
      </c>
      <c r="T654" s="220">
        <v>19</v>
      </c>
      <c r="U654" s="220">
        <v>15.6</v>
      </c>
      <c r="V654" s="220">
        <v>14.620000000000001</v>
      </c>
      <c r="W654" s="220">
        <v>16</v>
      </c>
      <c r="X654" s="220">
        <v>14.235700000000001</v>
      </c>
      <c r="Y654" s="220">
        <v>15</v>
      </c>
      <c r="Z654" s="220">
        <v>15.158047656563546</v>
      </c>
      <c r="AA654" s="220">
        <v>13.021999999999998</v>
      </c>
      <c r="AB654" s="220">
        <v>15</v>
      </c>
      <c r="AC654" s="217"/>
      <c r="AD654" s="218"/>
      <c r="AE654" s="218"/>
      <c r="AF654" s="218"/>
      <c r="AG654" s="218"/>
      <c r="AH654" s="218"/>
      <c r="AI654" s="218"/>
      <c r="AJ654" s="218"/>
      <c r="AK654" s="218"/>
      <c r="AL654" s="218"/>
      <c r="AM654" s="218"/>
      <c r="AN654" s="218"/>
      <c r="AO654" s="218"/>
      <c r="AP654" s="218"/>
      <c r="AQ654" s="218"/>
      <c r="AR654" s="218"/>
      <c r="AS654" s="218"/>
      <c r="AT654" s="218"/>
      <c r="AU654" s="218"/>
      <c r="AV654" s="218"/>
      <c r="AW654" s="218"/>
      <c r="AX654" s="218"/>
      <c r="AY654" s="218"/>
      <c r="AZ654" s="218"/>
      <c r="BA654" s="218"/>
      <c r="BB654" s="218"/>
      <c r="BC654" s="218"/>
      <c r="BD654" s="218"/>
      <c r="BE654" s="218"/>
      <c r="BF654" s="218"/>
      <c r="BG654" s="218"/>
      <c r="BH654" s="218"/>
      <c r="BI654" s="218"/>
      <c r="BJ654" s="218"/>
      <c r="BK654" s="218"/>
      <c r="BL654" s="218"/>
      <c r="BM654" s="223"/>
    </row>
    <row r="655" spans="1:65">
      <c r="A655" s="30"/>
      <c r="B655" s="3" t="s">
        <v>274</v>
      </c>
      <c r="C655" s="29"/>
      <c r="D655" s="24">
        <v>0.59553897157672775</v>
      </c>
      <c r="E655" s="24">
        <v>0.72295689129205187</v>
      </c>
      <c r="F655" s="24">
        <v>0.41952353926806046</v>
      </c>
      <c r="G655" s="24">
        <v>0.19407902170679578</v>
      </c>
      <c r="H655" s="24">
        <v>0.2179171438617423</v>
      </c>
      <c r="I655" s="24">
        <v>0.752772652709081</v>
      </c>
      <c r="J655" s="24">
        <v>0.46797435827190365</v>
      </c>
      <c r="K655" s="24">
        <v>0.33266599866332414</v>
      </c>
      <c r="L655" s="24">
        <v>0</v>
      </c>
      <c r="M655" s="24">
        <v>0.18973665961010283</v>
      </c>
      <c r="N655" s="24">
        <v>0.49564772436345034</v>
      </c>
      <c r="O655" s="24">
        <v>0.19663841605003515</v>
      </c>
      <c r="P655" s="24">
        <v>0.56005952064639253</v>
      </c>
      <c r="Q655" s="24">
        <v>0.32506409624359778</v>
      </c>
      <c r="R655" s="24">
        <v>0.18348478592697115</v>
      </c>
      <c r="S655" s="24">
        <v>0.17511900715418274</v>
      </c>
      <c r="T655" s="24">
        <v>0.40824829046386302</v>
      </c>
      <c r="U655" s="24">
        <v>0.4273952113286561</v>
      </c>
      <c r="V655" s="24">
        <v>0.34666506409885939</v>
      </c>
      <c r="W655" s="24">
        <v>0.28047578623950159</v>
      </c>
      <c r="X655" s="24">
        <v>0.99956244560640983</v>
      </c>
      <c r="Y655" s="24">
        <v>0.83666002653407556</v>
      </c>
      <c r="Z655" s="24">
        <v>0.22089795970841083</v>
      </c>
      <c r="AA655" s="24">
        <v>0.46669936790186461</v>
      </c>
      <c r="AB655" s="24">
        <v>0.40824829046386302</v>
      </c>
      <c r="AC655" s="15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86</v>
      </c>
      <c r="C656" s="29"/>
      <c r="D656" s="13">
        <v>3.3394708686545482E-2</v>
      </c>
      <c r="E656" s="13">
        <v>4.4444071185986797E-2</v>
      </c>
      <c r="F656" s="13">
        <v>2.5272502365545815E-2</v>
      </c>
      <c r="G656" s="13">
        <v>1.2270538780197834E-2</v>
      </c>
      <c r="H656" s="13">
        <v>1.418144844393506E-2</v>
      </c>
      <c r="I656" s="13">
        <v>4.6563256868602944E-2</v>
      </c>
      <c r="J656" s="13">
        <v>3.0289602477145863E-2</v>
      </c>
      <c r="K656" s="13">
        <v>2.1934021889889504E-2</v>
      </c>
      <c r="L656" s="13">
        <v>0</v>
      </c>
      <c r="M656" s="13">
        <v>1.1293848786315645E-2</v>
      </c>
      <c r="N656" s="13">
        <v>2.9473601052335995E-2</v>
      </c>
      <c r="O656" s="13">
        <v>1.2419268382107483E-2</v>
      </c>
      <c r="P656" s="13">
        <v>3.8142532620639678E-2</v>
      </c>
      <c r="Q656" s="13">
        <v>2.1085238675260399E-2</v>
      </c>
      <c r="R656" s="13">
        <v>1.1408380472143285E-2</v>
      </c>
      <c r="S656" s="13">
        <v>1.1885905462953579E-2</v>
      </c>
      <c r="T656" s="13">
        <v>2.1676900378612196E-2</v>
      </c>
      <c r="U656" s="13">
        <v>2.7514713175664555E-2</v>
      </c>
      <c r="V656" s="13">
        <v>2.3660452560495468E-2</v>
      </c>
      <c r="W656" s="13">
        <v>1.7456999143537443E-2</v>
      </c>
      <c r="X656" s="13">
        <v>6.9734482211532847E-2</v>
      </c>
      <c r="Y656" s="13">
        <v>5.3978066228004877E-2</v>
      </c>
      <c r="Z656" s="13">
        <v>1.4481746656511647E-2</v>
      </c>
      <c r="AA656" s="13">
        <v>3.5239881292850425E-2</v>
      </c>
      <c r="AB656" s="13">
        <v>2.7522356660485147E-2</v>
      </c>
      <c r="AC656" s="15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275</v>
      </c>
      <c r="C657" s="29"/>
      <c r="D657" s="13">
        <v>0.14044801966420262</v>
      </c>
      <c r="E657" s="13">
        <v>4.0259128217067008E-2</v>
      </c>
      <c r="F657" s="13">
        <v>6.1575913631351176E-2</v>
      </c>
      <c r="G657" s="13">
        <v>1.1481467907783482E-2</v>
      </c>
      <c r="H657" s="13">
        <v>-1.7316246892730369E-2</v>
      </c>
      <c r="I657" s="13">
        <v>3.3864092592782002E-2</v>
      </c>
      <c r="J657" s="13">
        <v>-1.1966996047929057E-2</v>
      </c>
      <c r="K657" s="13">
        <v>-3.0086263650070721E-2</v>
      </c>
      <c r="L657" s="13">
        <v>2.3205699885639808E-2</v>
      </c>
      <c r="M657" s="13">
        <v>7.4365984879921854E-2</v>
      </c>
      <c r="N657" s="13">
        <v>7.5431824150635984E-2</v>
      </c>
      <c r="O657" s="13">
        <v>1.2547307178497835E-2</v>
      </c>
      <c r="P657" s="13">
        <v>-6.0995602500782731E-2</v>
      </c>
      <c r="Q657" s="13">
        <v>-1.409867458935754E-2</v>
      </c>
      <c r="R657" s="13">
        <v>2.8534896239210683E-2</v>
      </c>
      <c r="S657" s="13">
        <v>-5.7798084688640006E-2</v>
      </c>
      <c r="T657" s="13">
        <v>0.20439837590705512</v>
      </c>
      <c r="U657" s="13">
        <v>-6.6377996943580708E-3</v>
      </c>
      <c r="V657" s="13">
        <v>-6.302069711513969E-2</v>
      </c>
      <c r="W657" s="13">
        <v>2.7469056968496552E-2</v>
      </c>
      <c r="X657" s="13">
        <v>-8.334625200765966E-2</v>
      </c>
      <c r="Y657" s="13">
        <v>-8.7694782357864431E-3</v>
      </c>
      <c r="Z657" s="13">
        <v>-2.4530427735370286E-2</v>
      </c>
      <c r="AA657" s="13">
        <v>-0.15307345709778319</v>
      </c>
      <c r="AB657" s="13">
        <v>-5.1403049064354778E-2</v>
      </c>
      <c r="AC657" s="15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276</v>
      </c>
      <c r="C658" s="47"/>
      <c r="D658" s="45">
        <v>2.34</v>
      </c>
      <c r="E658" s="45">
        <v>0.77</v>
      </c>
      <c r="F658" s="45">
        <v>1.1100000000000001</v>
      </c>
      <c r="G658" s="45">
        <v>0.32</v>
      </c>
      <c r="H658" s="45">
        <v>0.13</v>
      </c>
      <c r="I658" s="45" t="s">
        <v>277</v>
      </c>
      <c r="J658" s="45">
        <v>0.04</v>
      </c>
      <c r="K658" s="45">
        <v>0.32</v>
      </c>
      <c r="L658" s="45" t="s">
        <v>277</v>
      </c>
      <c r="M658" s="45">
        <v>1.31</v>
      </c>
      <c r="N658" s="45">
        <v>1.32</v>
      </c>
      <c r="O658" s="45">
        <v>0.34</v>
      </c>
      <c r="P658" s="45">
        <v>0.81</v>
      </c>
      <c r="Q658" s="45">
        <v>7.0000000000000007E-2</v>
      </c>
      <c r="R658" s="45">
        <v>0.59</v>
      </c>
      <c r="S658" s="45">
        <v>0.76</v>
      </c>
      <c r="T658" s="45" t="s">
        <v>277</v>
      </c>
      <c r="U658" s="45">
        <v>0.04</v>
      </c>
      <c r="V658" s="45">
        <v>0.84</v>
      </c>
      <c r="W658" s="45">
        <v>0.56999999999999995</v>
      </c>
      <c r="X658" s="45">
        <v>1.1599999999999999</v>
      </c>
      <c r="Y658" s="45" t="s">
        <v>277</v>
      </c>
      <c r="Z658" s="45">
        <v>0.24</v>
      </c>
      <c r="AA658" s="45">
        <v>2.25</v>
      </c>
      <c r="AB658" s="45" t="s">
        <v>277</v>
      </c>
      <c r="AC658" s="15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 t="s">
        <v>296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BM659" s="55"/>
    </row>
    <row r="660" spans="1:65">
      <c r="BM660" s="55"/>
    </row>
    <row r="661" spans="1:65" ht="15">
      <c r="B661" s="8" t="s">
        <v>505</v>
      </c>
      <c r="BM661" s="28" t="s">
        <v>66</v>
      </c>
    </row>
    <row r="662" spans="1:65" ht="15">
      <c r="A662" s="25" t="s">
        <v>58</v>
      </c>
      <c r="B662" s="18" t="s">
        <v>110</v>
      </c>
      <c r="C662" s="15" t="s">
        <v>111</v>
      </c>
      <c r="D662" s="16" t="s">
        <v>234</v>
      </c>
      <c r="E662" s="17" t="s">
        <v>234</v>
      </c>
      <c r="F662" s="17" t="s">
        <v>234</v>
      </c>
      <c r="G662" s="17" t="s">
        <v>234</v>
      </c>
      <c r="H662" s="17" t="s">
        <v>234</v>
      </c>
      <c r="I662" s="17" t="s">
        <v>234</v>
      </c>
      <c r="J662" s="17" t="s">
        <v>234</v>
      </c>
      <c r="K662" s="17" t="s">
        <v>234</v>
      </c>
      <c r="L662" s="17" t="s">
        <v>234</v>
      </c>
      <c r="M662" s="17" t="s">
        <v>234</v>
      </c>
      <c r="N662" s="17" t="s">
        <v>234</v>
      </c>
      <c r="O662" s="17" t="s">
        <v>234</v>
      </c>
      <c r="P662" s="17" t="s">
        <v>234</v>
      </c>
      <c r="Q662" s="17" t="s">
        <v>234</v>
      </c>
      <c r="R662" s="17" t="s">
        <v>234</v>
      </c>
      <c r="S662" s="17" t="s">
        <v>234</v>
      </c>
      <c r="T662" s="17" t="s">
        <v>234</v>
      </c>
      <c r="U662" s="17" t="s">
        <v>234</v>
      </c>
      <c r="V662" s="17" t="s">
        <v>234</v>
      </c>
      <c r="W662" s="17" t="s">
        <v>234</v>
      </c>
      <c r="X662" s="17" t="s">
        <v>234</v>
      </c>
      <c r="Y662" s="17" t="s">
        <v>234</v>
      </c>
      <c r="Z662" s="17" t="s">
        <v>234</v>
      </c>
      <c r="AA662" s="17" t="s">
        <v>234</v>
      </c>
      <c r="AB662" s="17" t="s">
        <v>234</v>
      </c>
      <c r="AC662" s="15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235</v>
      </c>
      <c r="C663" s="9" t="s">
        <v>235</v>
      </c>
      <c r="D663" s="151" t="s">
        <v>237</v>
      </c>
      <c r="E663" s="152" t="s">
        <v>239</v>
      </c>
      <c r="F663" s="152" t="s">
        <v>240</v>
      </c>
      <c r="G663" s="152" t="s">
        <v>241</v>
      </c>
      <c r="H663" s="152" t="s">
        <v>242</v>
      </c>
      <c r="I663" s="152" t="s">
        <v>243</v>
      </c>
      <c r="J663" s="152" t="s">
        <v>244</v>
      </c>
      <c r="K663" s="152" t="s">
        <v>246</v>
      </c>
      <c r="L663" s="152" t="s">
        <v>247</v>
      </c>
      <c r="M663" s="152" t="s">
        <v>248</v>
      </c>
      <c r="N663" s="152" t="s">
        <v>249</v>
      </c>
      <c r="O663" s="152" t="s">
        <v>250</v>
      </c>
      <c r="P663" s="152" t="s">
        <v>251</v>
      </c>
      <c r="Q663" s="152" t="s">
        <v>252</v>
      </c>
      <c r="R663" s="152" t="s">
        <v>253</v>
      </c>
      <c r="S663" s="152" t="s">
        <v>254</v>
      </c>
      <c r="T663" s="152" t="s">
        <v>255</v>
      </c>
      <c r="U663" s="152" t="s">
        <v>256</v>
      </c>
      <c r="V663" s="152" t="s">
        <v>257</v>
      </c>
      <c r="W663" s="152" t="s">
        <v>258</v>
      </c>
      <c r="X663" s="152" t="s">
        <v>259</v>
      </c>
      <c r="Y663" s="152" t="s">
        <v>261</v>
      </c>
      <c r="Z663" s="152" t="s">
        <v>262</v>
      </c>
      <c r="AA663" s="152" t="s">
        <v>263</v>
      </c>
      <c r="AB663" s="152" t="s">
        <v>264</v>
      </c>
      <c r="AC663" s="15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287</v>
      </c>
      <c r="E664" s="11" t="s">
        <v>287</v>
      </c>
      <c r="F664" s="11" t="s">
        <v>287</v>
      </c>
      <c r="G664" s="11" t="s">
        <v>114</v>
      </c>
      <c r="H664" s="11" t="s">
        <v>287</v>
      </c>
      <c r="I664" s="11" t="s">
        <v>288</v>
      </c>
      <c r="J664" s="11" t="s">
        <v>288</v>
      </c>
      <c r="K664" s="11" t="s">
        <v>288</v>
      </c>
      <c r="L664" s="11" t="s">
        <v>114</v>
      </c>
      <c r="M664" s="11" t="s">
        <v>114</v>
      </c>
      <c r="N664" s="11" t="s">
        <v>288</v>
      </c>
      <c r="O664" s="11" t="s">
        <v>288</v>
      </c>
      <c r="P664" s="11" t="s">
        <v>288</v>
      </c>
      <c r="Q664" s="11" t="s">
        <v>288</v>
      </c>
      <c r="R664" s="11" t="s">
        <v>288</v>
      </c>
      <c r="S664" s="11" t="s">
        <v>288</v>
      </c>
      <c r="T664" s="11" t="s">
        <v>114</v>
      </c>
      <c r="U664" s="11" t="s">
        <v>287</v>
      </c>
      <c r="V664" s="11" t="s">
        <v>114</v>
      </c>
      <c r="W664" s="11" t="s">
        <v>287</v>
      </c>
      <c r="X664" s="11" t="s">
        <v>114</v>
      </c>
      <c r="Y664" s="11" t="s">
        <v>288</v>
      </c>
      <c r="Z664" s="11" t="s">
        <v>114</v>
      </c>
      <c r="AA664" s="11" t="s">
        <v>114</v>
      </c>
      <c r="AB664" s="11" t="s">
        <v>114</v>
      </c>
      <c r="AC664" s="15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15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12">
        <v>3.0499999999999999E-2</v>
      </c>
      <c r="E666" s="212">
        <v>2.9000000000000001E-2</v>
      </c>
      <c r="F666" s="212">
        <v>2.9000000000000001E-2</v>
      </c>
      <c r="G666" s="212">
        <v>2.9599999999999998E-2</v>
      </c>
      <c r="H666" s="212">
        <v>2.9808032211748731E-2</v>
      </c>
      <c r="I666" s="212">
        <v>2.7E-2</v>
      </c>
      <c r="J666" s="240">
        <v>3.0099999999999998E-2</v>
      </c>
      <c r="K666" s="212">
        <v>3.0600000000000002E-2</v>
      </c>
      <c r="L666" s="212">
        <v>2.9000000000000001E-2</v>
      </c>
      <c r="M666" s="212">
        <v>2.87E-2</v>
      </c>
      <c r="N666" s="212">
        <v>2.9000000000000001E-2</v>
      </c>
      <c r="O666" s="212">
        <v>2.7999999999999997E-2</v>
      </c>
      <c r="P666" s="212">
        <v>2.7999999999999997E-2</v>
      </c>
      <c r="Q666" s="212">
        <v>2.9000000000000001E-2</v>
      </c>
      <c r="R666" s="212">
        <v>3.1E-2</v>
      </c>
      <c r="S666" s="212">
        <v>2.76E-2</v>
      </c>
      <c r="T666" s="212">
        <v>0.03</v>
      </c>
      <c r="U666" s="212">
        <v>2.7999999999999997E-2</v>
      </c>
      <c r="V666" s="212">
        <v>0.03</v>
      </c>
      <c r="W666" s="212">
        <v>2.86E-2</v>
      </c>
      <c r="X666" s="236" t="s">
        <v>104</v>
      </c>
      <c r="Y666" s="236">
        <v>3.5000000000000003E-2</v>
      </c>
      <c r="Z666" s="212">
        <v>2.9361515800835195E-2</v>
      </c>
      <c r="AA666" s="212">
        <v>2.8151300000000001E-2</v>
      </c>
      <c r="AB666" s="212">
        <v>2.8000000000000004E-2</v>
      </c>
      <c r="AC666" s="210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11"/>
      <c r="AT666" s="211"/>
      <c r="AU666" s="211"/>
      <c r="AV666" s="211"/>
      <c r="AW666" s="211"/>
      <c r="AX666" s="211"/>
      <c r="AY666" s="211"/>
      <c r="AZ666" s="211"/>
      <c r="BA666" s="211"/>
      <c r="BB666" s="211"/>
      <c r="BC666" s="211"/>
      <c r="BD666" s="211"/>
      <c r="BE666" s="211"/>
      <c r="BF666" s="211"/>
      <c r="BG666" s="211"/>
      <c r="BH666" s="211"/>
      <c r="BI666" s="211"/>
      <c r="BJ666" s="211"/>
      <c r="BK666" s="211"/>
      <c r="BL666" s="211"/>
      <c r="BM666" s="213">
        <v>1</v>
      </c>
    </row>
    <row r="667" spans="1:65">
      <c r="A667" s="30"/>
      <c r="B667" s="19">
        <v>1</v>
      </c>
      <c r="C667" s="9">
        <v>2</v>
      </c>
      <c r="D667" s="24">
        <v>3.0400000000000003E-2</v>
      </c>
      <c r="E667" s="24">
        <v>2.9000000000000001E-2</v>
      </c>
      <c r="F667" s="24">
        <v>2.8000000000000004E-2</v>
      </c>
      <c r="G667" s="24">
        <v>2.9700000000000001E-2</v>
      </c>
      <c r="H667" s="24">
        <v>2.9600377044159635E-2</v>
      </c>
      <c r="I667" s="24">
        <v>2.7E-2</v>
      </c>
      <c r="J667" s="237">
        <v>3.2199999999999999E-2</v>
      </c>
      <c r="K667" s="24">
        <v>2.9899999999999999E-2</v>
      </c>
      <c r="L667" s="24">
        <v>2.9000000000000001E-2</v>
      </c>
      <c r="M667" s="24">
        <v>2.92E-2</v>
      </c>
      <c r="N667" s="24">
        <v>0.03</v>
      </c>
      <c r="O667" s="24">
        <v>2.7999999999999997E-2</v>
      </c>
      <c r="P667" s="24">
        <v>2.9000000000000001E-2</v>
      </c>
      <c r="Q667" s="24">
        <v>2.9000000000000001E-2</v>
      </c>
      <c r="R667" s="24">
        <v>0.03</v>
      </c>
      <c r="S667" s="24">
        <v>2.7999999999999997E-2</v>
      </c>
      <c r="T667" s="24">
        <v>3.1E-2</v>
      </c>
      <c r="U667" s="24">
        <v>2.9000000000000001E-2</v>
      </c>
      <c r="V667" s="24">
        <v>0.03</v>
      </c>
      <c r="W667" s="24">
        <v>2.8499999999999998E-2</v>
      </c>
      <c r="X667" s="237" t="s">
        <v>104</v>
      </c>
      <c r="Y667" s="237">
        <v>3.5000000000000003E-2</v>
      </c>
      <c r="Z667" s="24">
        <v>2.816600510081738E-2</v>
      </c>
      <c r="AA667" s="24">
        <v>3.0669800000000001E-2</v>
      </c>
      <c r="AB667" s="24">
        <v>2.9000000000000001E-2</v>
      </c>
      <c r="AC667" s="210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11"/>
      <c r="AT667" s="211"/>
      <c r="AU667" s="211"/>
      <c r="AV667" s="211"/>
      <c r="AW667" s="211"/>
      <c r="AX667" s="211"/>
      <c r="AY667" s="211"/>
      <c r="AZ667" s="211"/>
      <c r="BA667" s="211"/>
      <c r="BB667" s="211"/>
      <c r="BC667" s="211"/>
      <c r="BD667" s="211"/>
      <c r="BE667" s="211"/>
      <c r="BF667" s="211"/>
      <c r="BG667" s="211"/>
      <c r="BH667" s="211"/>
      <c r="BI667" s="211"/>
      <c r="BJ667" s="211"/>
      <c r="BK667" s="211"/>
      <c r="BL667" s="211"/>
      <c r="BM667" s="213" t="e">
        <v>#N/A</v>
      </c>
    </row>
    <row r="668" spans="1:65">
      <c r="A668" s="30"/>
      <c r="B668" s="19">
        <v>1</v>
      </c>
      <c r="C668" s="9">
        <v>3</v>
      </c>
      <c r="D668" s="24">
        <v>0.03</v>
      </c>
      <c r="E668" s="24">
        <v>2.9000000000000001E-2</v>
      </c>
      <c r="F668" s="24">
        <v>2.9000000000000001E-2</v>
      </c>
      <c r="G668" s="24">
        <v>2.9700000000000001E-2</v>
      </c>
      <c r="H668" s="24">
        <v>2.9322054794135029E-2</v>
      </c>
      <c r="I668" s="24">
        <v>2.8000000000000004E-2</v>
      </c>
      <c r="J668" s="237">
        <v>3.2300000000000002E-2</v>
      </c>
      <c r="K668" s="24">
        <v>0.03</v>
      </c>
      <c r="L668" s="24">
        <v>2.7999999999999997E-2</v>
      </c>
      <c r="M668" s="24">
        <v>2.9599999999999998E-2</v>
      </c>
      <c r="N668" s="24">
        <v>2.9000000000000001E-2</v>
      </c>
      <c r="O668" s="24">
        <v>2.7999999999999997E-2</v>
      </c>
      <c r="P668" s="24">
        <v>0.03</v>
      </c>
      <c r="Q668" s="24">
        <v>2.9000000000000001E-2</v>
      </c>
      <c r="R668" s="24">
        <v>3.1E-2</v>
      </c>
      <c r="S668" s="24">
        <v>2.7900000000000001E-2</v>
      </c>
      <c r="T668" s="24">
        <v>2.9000000000000001E-2</v>
      </c>
      <c r="U668" s="24">
        <v>2.7999999999999997E-2</v>
      </c>
      <c r="V668" s="24">
        <v>0.03</v>
      </c>
      <c r="W668" s="24">
        <v>2.9500000000000002E-2</v>
      </c>
      <c r="X668" s="237" t="s">
        <v>104</v>
      </c>
      <c r="Y668" s="237">
        <v>3.5000000000000003E-2</v>
      </c>
      <c r="Z668" s="24">
        <v>2.9445021299943391E-2</v>
      </c>
      <c r="AA668" s="24">
        <v>2.8992E-2</v>
      </c>
      <c r="AB668" s="24">
        <v>2.8000000000000004E-2</v>
      </c>
      <c r="AC668" s="210"/>
      <c r="AD668" s="211"/>
      <c r="AE668" s="211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  <c r="AR668" s="211"/>
      <c r="AS668" s="211"/>
      <c r="AT668" s="211"/>
      <c r="AU668" s="211"/>
      <c r="AV668" s="211"/>
      <c r="AW668" s="211"/>
      <c r="AX668" s="211"/>
      <c r="AY668" s="211"/>
      <c r="AZ668" s="211"/>
      <c r="BA668" s="211"/>
      <c r="BB668" s="211"/>
      <c r="BC668" s="211"/>
      <c r="BD668" s="211"/>
      <c r="BE668" s="211"/>
      <c r="BF668" s="211"/>
      <c r="BG668" s="211"/>
      <c r="BH668" s="211"/>
      <c r="BI668" s="211"/>
      <c r="BJ668" s="211"/>
      <c r="BK668" s="211"/>
      <c r="BL668" s="211"/>
      <c r="BM668" s="213">
        <v>16</v>
      </c>
    </row>
    <row r="669" spans="1:65">
      <c r="A669" s="30"/>
      <c r="B669" s="19">
        <v>1</v>
      </c>
      <c r="C669" s="9">
        <v>4</v>
      </c>
      <c r="D669" s="24">
        <v>2.9899999999999999E-2</v>
      </c>
      <c r="E669" s="24">
        <v>2.9000000000000001E-2</v>
      </c>
      <c r="F669" s="24">
        <v>2.9000000000000001E-2</v>
      </c>
      <c r="G669" s="24">
        <v>2.9500000000000002E-2</v>
      </c>
      <c r="H669" s="24">
        <v>2.98616453247957E-2</v>
      </c>
      <c r="I669" s="24">
        <v>2.7E-2</v>
      </c>
      <c r="J669" s="237">
        <v>3.2199999999999999E-2</v>
      </c>
      <c r="K669" s="24">
        <v>2.9899999999999999E-2</v>
      </c>
      <c r="L669" s="24">
        <v>2.9000000000000001E-2</v>
      </c>
      <c r="M669" s="24">
        <v>0.03</v>
      </c>
      <c r="N669" s="24">
        <v>2.7999999999999997E-2</v>
      </c>
      <c r="O669" s="24">
        <v>2.7999999999999997E-2</v>
      </c>
      <c r="P669" s="24">
        <v>2.9000000000000001E-2</v>
      </c>
      <c r="Q669" s="24">
        <v>2.9000000000000001E-2</v>
      </c>
      <c r="R669" s="24">
        <v>3.1E-2</v>
      </c>
      <c r="S669" s="24">
        <v>2.7E-2</v>
      </c>
      <c r="T669" s="24">
        <v>2.8000000000000004E-2</v>
      </c>
      <c r="U669" s="238">
        <v>3.7999999999999999E-2</v>
      </c>
      <c r="V669" s="24">
        <v>0.03</v>
      </c>
      <c r="W669" s="24">
        <v>2.8499999999999998E-2</v>
      </c>
      <c r="X669" s="237" t="s">
        <v>104</v>
      </c>
      <c r="Y669" s="237">
        <v>3.5000000000000003E-2</v>
      </c>
      <c r="Z669" s="24">
        <v>2.7547301959540898E-2</v>
      </c>
      <c r="AA669" s="24">
        <v>2.9838600000000003E-2</v>
      </c>
      <c r="AB669" s="238">
        <v>3.5999999999999997E-2</v>
      </c>
      <c r="AC669" s="210"/>
      <c r="AD669" s="211"/>
      <c r="AE669" s="211"/>
      <c r="AF669" s="211"/>
      <c r="AG669" s="211"/>
      <c r="AH669" s="211"/>
      <c r="AI669" s="211"/>
      <c r="AJ669" s="211"/>
      <c r="AK669" s="211"/>
      <c r="AL669" s="211"/>
      <c r="AM669" s="211"/>
      <c r="AN669" s="211"/>
      <c r="AO669" s="211"/>
      <c r="AP669" s="211"/>
      <c r="AQ669" s="211"/>
      <c r="AR669" s="211"/>
      <c r="AS669" s="211"/>
      <c r="AT669" s="211"/>
      <c r="AU669" s="211"/>
      <c r="AV669" s="211"/>
      <c r="AW669" s="211"/>
      <c r="AX669" s="211"/>
      <c r="AY669" s="211"/>
      <c r="AZ669" s="211"/>
      <c r="BA669" s="211"/>
      <c r="BB669" s="211"/>
      <c r="BC669" s="211"/>
      <c r="BD669" s="211"/>
      <c r="BE669" s="211"/>
      <c r="BF669" s="211"/>
      <c r="BG669" s="211"/>
      <c r="BH669" s="211"/>
      <c r="BI669" s="211"/>
      <c r="BJ669" s="211"/>
      <c r="BK669" s="211"/>
      <c r="BL669" s="211"/>
      <c r="BM669" s="213">
        <v>2.9076183616167092E-2</v>
      </c>
    </row>
    <row r="670" spans="1:65">
      <c r="A670" s="30"/>
      <c r="B670" s="19">
        <v>1</v>
      </c>
      <c r="C670" s="9">
        <v>5</v>
      </c>
      <c r="D670" s="238">
        <v>2.7300000000000001E-2</v>
      </c>
      <c r="E670" s="24">
        <v>2.9000000000000001E-2</v>
      </c>
      <c r="F670" s="24">
        <v>2.9000000000000001E-2</v>
      </c>
      <c r="G670" s="24">
        <v>2.9500000000000002E-2</v>
      </c>
      <c r="H670" s="24">
        <v>3.0240905747059139E-2</v>
      </c>
      <c r="I670" s="24">
        <v>2.7E-2</v>
      </c>
      <c r="J670" s="237">
        <v>3.1300000000000001E-2</v>
      </c>
      <c r="K670" s="24">
        <v>2.9700000000000001E-2</v>
      </c>
      <c r="L670" s="24">
        <v>2.9000000000000001E-2</v>
      </c>
      <c r="M670" s="24">
        <v>2.8899999999999999E-2</v>
      </c>
      <c r="N670" s="24">
        <v>0.03</v>
      </c>
      <c r="O670" s="24">
        <v>2.7999999999999997E-2</v>
      </c>
      <c r="P670" s="24">
        <v>2.9000000000000001E-2</v>
      </c>
      <c r="Q670" s="24">
        <v>2.9000000000000001E-2</v>
      </c>
      <c r="R670" s="24">
        <v>3.1E-2</v>
      </c>
      <c r="S670" s="24">
        <v>2.7199999999999998E-2</v>
      </c>
      <c r="T670" s="24">
        <v>2.9000000000000001E-2</v>
      </c>
      <c r="U670" s="24">
        <v>2.9000000000000001E-2</v>
      </c>
      <c r="V670" s="24">
        <v>0.03</v>
      </c>
      <c r="W670" s="24">
        <v>2.9399999999999999E-2</v>
      </c>
      <c r="X670" s="237" t="s">
        <v>104</v>
      </c>
      <c r="Y670" s="237">
        <v>3.5000000000000003E-2</v>
      </c>
      <c r="Z670" s="24">
        <v>2.8057777165553414E-2</v>
      </c>
      <c r="AA670" s="24">
        <v>2.9666000000000001E-2</v>
      </c>
      <c r="AB670" s="24">
        <v>3.2000000000000001E-2</v>
      </c>
      <c r="AC670" s="210"/>
      <c r="AD670" s="211"/>
      <c r="AE670" s="211"/>
      <c r="AF670" s="211"/>
      <c r="AG670" s="211"/>
      <c r="AH670" s="211"/>
      <c r="AI670" s="211"/>
      <c r="AJ670" s="211"/>
      <c r="AK670" s="211"/>
      <c r="AL670" s="211"/>
      <c r="AM670" s="211"/>
      <c r="AN670" s="211"/>
      <c r="AO670" s="211"/>
      <c r="AP670" s="211"/>
      <c r="AQ670" s="211"/>
      <c r="AR670" s="211"/>
      <c r="AS670" s="211"/>
      <c r="AT670" s="211"/>
      <c r="AU670" s="211"/>
      <c r="AV670" s="211"/>
      <c r="AW670" s="211"/>
      <c r="AX670" s="211"/>
      <c r="AY670" s="211"/>
      <c r="AZ670" s="211"/>
      <c r="BA670" s="211"/>
      <c r="BB670" s="211"/>
      <c r="BC670" s="211"/>
      <c r="BD670" s="211"/>
      <c r="BE670" s="211"/>
      <c r="BF670" s="211"/>
      <c r="BG670" s="211"/>
      <c r="BH670" s="211"/>
      <c r="BI670" s="211"/>
      <c r="BJ670" s="211"/>
      <c r="BK670" s="211"/>
      <c r="BL670" s="211"/>
      <c r="BM670" s="213">
        <v>46</v>
      </c>
    </row>
    <row r="671" spans="1:65">
      <c r="A671" s="30"/>
      <c r="B671" s="19">
        <v>1</v>
      </c>
      <c r="C671" s="9">
        <v>6</v>
      </c>
      <c r="D671" s="24">
        <v>3.0800000000000001E-2</v>
      </c>
      <c r="E671" s="24">
        <v>2.8000000000000004E-2</v>
      </c>
      <c r="F671" s="24">
        <v>0.03</v>
      </c>
      <c r="G671" s="24">
        <v>2.9300000000000003E-2</v>
      </c>
      <c r="H671" s="24">
        <v>3.0046245056763256E-2</v>
      </c>
      <c r="I671" s="24">
        <v>2.8000000000000004E-2</v>
      </c>
      <c r="J671" s="237">
        <v>3.2600000000000004E-2</v>
      </c>
      <c r="K671" s="24">
        <v>2.9300000000000003E-2</v>
      </c>
      <c r="L671" s="24">
        <v>2.9000000000000001E-2</v>
      </c>
      <c r="M671" s="24">
        <v>2.9799999999999997E-2</v>
      </c>
      <c r="N671" s="24">
        <v>2.9000000000000001E-2</v>
      </c>
      <c r="O671" s="24">
        <v>2.7999999999999997E-2</v>
      </c>
      <c r="P671" s="24">
        <v>2.9000000000000001E-2</v>
      </c>
      <c r="Q671" s="24">
        <v>2.7999999999999997E-2</v>
      </c>
      <c r="R671" s="24">
        <v>3.1E-2</v>
      </c>
      <c r="S671" s="24">
        <v>2.76E-2</v>
      </c>
      <c r="T671" s="24">
        <v>2.8000000000000004E-2</v>
      </c>
      <c r="U671" s="24">
        <v>2.5999999999999999E-2</v>
      </c>
      <c r="V671" s="24">
        <v>0.03</v>
      </c>
      <c r="W671" s="24">
        <v>2.8899999999999999E-2</v>
      </c>
      <c r="X671" s="237" t="s">
        <v>104</v>
      </c>
      <c r="Y671" s="237">
        <v>3.5000000000000003E-2</v>
      </c>
      <c r="Z671" s="24">
        <v>2.8592055828703857E-2</v>
      </c>
      <c r="AA671" s="24">
        <v>2.9969600000000002E-2</v>
      </c>
      <c r="AB671" s="24">
        <v>2.9000000000000001E-2</v>
      </c>
      <c r="AC671" s="210"/>
      <c r="AD671" s="211"/>
      <c r="AE671" s="211"/>
      <c r="AF671" s="211"/>
      <c r="AG671" s="211"/>
      <c r="AH671" s="211"/>
      <c r="AI671" s="211"/>
      <c r="AJ671" s="211"/>
      <c r="AK671" s="211"/>
      <c r="AL671" s="211"/>
      <c r="AM671" s="211"/>
      <c r="AN671" s="211"/>
      <c r="AO671" s="211"/>
      <c r="AP671" s="211"/>
      <c r="AQ671" s="211"/>
      <c r="AR671" s="211"/>
      <c r="AS671" s="211"/>
      <c r="AT671" s="211"/>
      <c r="AU671" s="211"/>
      <c r="AV671" s="211"/>
      <c r="AW671" s="211"/>
      <c r="AX671" s="211"/>
      <c r="AY671" s="211"/>
      <c r="AZ671" s="211"/>
      <c r="BA671" s="211"/>
      <c r="BB671" s="211"/>
      <c r="BC671" s="211"/>
      <c r="BD671" s="211"/>
      <c r="BE671" s="211"/>
      <c r="BF671" s="211"/>
      <c r="BG671" s="211"/>
      <c r="BH671" s="211"/>
      <c r="BI671" s="211"/>
      <c r="BJ671" s="211"/>
      <c r="BK671" s="211"/>
      <c r="BL671" s="211"/>
      <c r="BM671" s="56"/>
    </row>
    <row r="672" spans="1:65">
      <c r="A672" s="30"/>
      <c r="B672" s="20" t="s">
        <v>272</v>
      </c>
      <c r="C672" s="12"/>
      <c r="D672" s="214">
        <v>2.9816666666666668E-2</v>
      </c>
      <c r="E672" s="214">
        <v>2.8833333333333336E-2</v>
      </c>
      <c r="F672" s="214">
        <v>2.9000000000000001E-2</v>
      </c>
      <c r="G672" s="214">
        <v>2.9549999999999996E-2</v>
      </c>
      <c r="H672" s="214">
        <v>2.9813210029776913E-2</v>
      </c>
      <c r="I672" s="214">
        <v>2.7333333333333334E-2</v>
      </c>
      <c r="J672" s="214">
        <v>3.178333333333333E-2</v>
      </c>
      <c r="K672" s="214">
        <v>2.9899999999999996E-2</v>
      </c>
      <c r="L672" s="214">
        <v>2.8833333333333332E-2</v>
      </c>
      <c r="M672" s="214">
        <v>2.9366666666666666E-2</v>
      </c>
      <c r="N672" s="214">
        <v>2.9166666666666664E-2</v>
      </c>
      <c r="O672" s="214">
        <v>2.7999999999999997E-2</v>
      </c>
      <c r="P672" s="214">
        <v>2.8999999999999998E-2</v>
      </c>
      <c r="Q672" s="214">
        <v>2.8833333333333336E-2</v>
      </c>
      <c r="R672" s="214">
        <v>3.0833333333333334E-2</v>
      </c>
      <c r="S672" s="214">
        <v>2.7550000000000002E-2</v>
      </c>
      <c r="T672" s="214">
        <v>2.9166666666666664E-2</v>
      </c>
      <c r="U672" s="214">
        <v>2.9666666666666664E-2</v>
      </c>
      <c r="V672" s="214">
        <v>0.03</v>
      </c>
      <c r="W672" s="214">
        <v>2.8899999999999999E-2</v>
      </c>
      <c r="X672" s="214" t="s">
        <v>720</v>
      </c>
      <c r="Y672" s="214">
        <v>3.5000000000000003E-2</v>
      </c>
      <c r="Z672" s="214">
        <v>2.8528279525899022E-2</v>
      </c>
      <c r="AA672" s="214">
        <v>2.9547883333333341E-2</v>
      </c>
      <c r="AB672" s="214">
        <v>3.0333333333333337E-2</v>
      </c>
      <c r="AC672" s="210"/>
      <c r="AD672" s="211"/>
      <c r="AE672" s="211"/>
      <c r="AF672" s="211"/>
      <c r="AG672" s="211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  <c r="AR672" s="211"/>
      <c r="AS672" s="211"/>
      <c r="AT672" s="211"/>
      <c r="AU672" s="211"/>
      <c r="AV672" s="211"/>
      <c r="AW672" s="211"/>
      <c r="AX672" s="211"/>
      <c r="AY672" s="211"/>
      <c r="AZ672" s="211"/>
      <c r="BA672" s="211"/>
      <c r="BB672" s="211"/>
      <c r="BC672" s="211"/>
      <c r="BD672" s="211"/>
      <c r="BE672" s="211"/>
      <c r="BF672" s="211"/>
      <c r="BG672" s="211"/>
      <c r="BH672" s="211"/>
      <c r="BI672" s="211"/>
      <c r="BJ672" s="211"/>
      <c r="BK672" s="211"/>
      <c r="BL672" s="211"/>
      <c r="BM672" s="56"/>
    </row>
    <row r="673" spans="1:65">
      <c r="A673" s="30"/>
      <c r="B673" s="3" t="s">
        <v>273</v>
      </c>
      <c r="C673" s="29"/>
      <c r="D673" s="24">
        <v>3.0200000000000001E-2</v>
      </c>
      <c r="E673" s="24">
        <v>2.9000000000000001E-2</v>
      </c>
      <c r="F673" s="24">
        <v>2.9000000000000001E-2</v>
      </c>
      <c r="G673" s="24">
        <v>2.955E-2</v>
      </c>
      <c r="H673" s="24">
        <v>2.9834838768272216E-2</v>
      </c>
      <c r="I673" s="24">
        <v>2.7E-2</v>
      </c>
      <c r="J673" s="24">
        <v>3.2199999999999999E-2</v>
      </c>
      <c r="K673" s="24">
        <v>2.9899999999999999E-2</v>
      </c>
      <c r="L673" s="24">
        <v>2.9000000000000001E-2</v>
      </c>
      <c r="M673" s="24">
        <v>2.9399999999999999E-2</v>
      </c>
      <c r="N673" s="24">
        <v>2.9000000000000001E-2</v>
      </c>
      <c r="O673" s="24">
        <v>2.7999999999999997E-2</v>
      </c>
      <c r="P673" s="24">
        <v>2.9000000000000001E-2</v>
      </c>
      <c r="Q673" s="24">
        <v>2.9000000000000001E-2</v>
      </c>
      <c r="R673" s="24">
        <v>3.1E-2</v>
      </c>
      <c r="S673" s="24">
        <v>2.76E-2</v>
      </c>
      <c r="T673" s="24">
        <v>2.9000000000000001E-2</v>
      </c>
      <c r="U673" s="24">
        <v>2.8499999999999998E-2</v>
      </c>
      <c r="V673" s="24">
        <v>0.03</v>
      </c>
      <c r="W673" s="24">
        <v>2.8749999999999998E-2</v>
      </c>
      <c r="X673" s="24" t="s">
        <v>720</v>
      </c>
      <c r="Y673" s="24">
        <v>3.5000000000000003E-2</v>
      </c>
      <c r="Z673" s="24">
        <v>2.8379030464760618E-2</v>
      </c>
      <c r="AA673" s="24">
        <v>2.9752300000000002E-2</v>
      </c>
      <c r="AB673" s="24">
        <v>2.9000000000000001E-2</v>
      </c>
      <c r="AC673" s="210"/>
      <c r="AD673" s="211"/>
      <c r="AE673" s="211"/>
      <c r="AF673" s="211"/>
      <c r="AG673" s="211"/>
      <c r="AH673" s="211"/>
      <c r="AI673" s="211"/>
      <c r="AJ673" s="211"/>
      <c r="AK673" s="211"/>
      <c r="AL673" s="211"/>
      <c r="AM673" s="211"/>
      <c r="AN673" s="211"/>
      <c r="AO673" s="211"/>
      <c r="AP673" s="211"/>
      <c r="AQ673" s="211"/>
      <c r="AR673" s="211"/>
      <c r="AS673" s="211"/>
      <c r="AT673" s="211"/>
      <c r="AU673" s="211"/>
      <c r="AV673" s="211"/>
      <c r="AW673" s="211"/>
      <c r="AX673" s="211"/>
      <c r="AY673" s="211"/>
      <c r="AZ673" s="211"/>
      <c r="BA673" s="211"/>
      <c r="BB673" s="211"/>
      <c r="BC673" s="211"/>
      <c r="BD673" s="211"/>
      <c r="BE673" s="211"/>
      <c r="BF673" s="211"/>
      <c r="BG673" s="211"/>
      <c r="BH673" s="211"/>
      <c r="BI673" s="211"/>
      <c r="BJ673" s="211"/>
      <c r="BK673" s="211"/>
      <c r="BL673" s="211"/>
      <c r="BM673" s="56"/>
    </row>
    <row r="674" spans="1:65">
      <c r="A674" s="30"/>
      <c r="B674" s="3" t="s">
        <v>274</v>
      </c>
      <c r="C674" s="29"/>
      <c r="D674" s="24">
        <v>1.2765839833973581E-3</v>
      </c>
      <c r="E674" s="24">
        <v>4.08248290463862E-4</v>
      </c>
      <c r="F674" s="24">
        <v>6.3245553203367425E-4</v>
      </c>
      <c r="G674" s="24">
        <v>1.5165750888102985E-4</v>
      </c>
      <c r="H674" s="24">
        <v>3.243865235340003E-4</v>
      </c>
      <c r="I674" s="24">
        <v>5.1639777949432448E-4</v>
      </c>
      <c r="J674" s="24">
        <v>9.3255920276766834E-4</v>
      </c>
      <c r="K674" s="24">
        <v>4.2426406871192823E-4</v>
      </c>
      <c r="L674" s="24">
        <v>4.0824829046386482E-4</v>
      </c>
      <c r="M674" s="24">
        <v>5.1639777949432156E-4</v>
      </c>
      <c r="N674" s="24">
        <v>7.527726527090812E-4</v>
      </c>
      <c r="O674" s="24">
        <v>0</v>
      </c>
      <c r="P674" s="24">
        <v>6.3245553203367642E-4</v>
      </c>
      <c r="Q674" s="24">
        <v>4.0824829046386476E-4</v>
      </c>
      <c r="R674" s="24">
        <v>4.0824829046386341E-4</v>
      </c>
      <c r="S674" s="24">
        <v>3.8858718455450885E-4</v>
      </c>
      <c r="T674" s="24">
        <v>1.1690451944500102E-3</v>
      </c>
      <c r="U674" s="24">
        <v>4.2268979957726296E-3</v>
      </c>
      <c r="V674" s="24">
        <v>0</v>
      </c>
      <c r="W674" s="24">
        <v>4.5166359162544974E-4</v>
      </c>
      <c r="X674" s="24" t="s">
        <v>720</v>
      </c>
      <c r="Y674" s="24">
        <v>0</v>
      </c>
      <c r="Z674" s="24">
        <v>7.5547307070522531E-4</v>
      </c>
      <c r="AA674" s="24">
        <v>8.7114418649651064E-4</v>
      </c>
      <c r="AB674" s="24">
        <v>3.1411250638372634E-3</v>
      </c>
      <c r="AC674" s="210"/>
      <c r="AD674" s="211"/>
      <c r="AE674" s="211"/>
      <c r="AF674" s="211"/>
      <c r="AG674" s="211"/>
      <c r="AH674" s="211"/>
      <c r="AI674" s="211"/>
      <c r="AJ674" s="211"/>
      <c r="AK674" s="211"/>
      <c r="AL674" s="211"/>
      <c r="AM674" s="211"/>
      <c r="AN674" s="211"/>
      <c r="AO674" s="211"/>
      <c r="AP674" s="211"/>
      <c r="AQ674" s="211"/>
      <c r="AR674" s="211"/>
      <c r="AS674" s="211"/>
      <c r="AT674" s="211"/>
      <c r="AU674" s="211"/>
      <c r="AV674" s="211"/>
      <c r="AW674" s="211"/>
      <c r="AX674" s="211"/>
      <c r="AY674" s="211"/>
      <c r="AZ674" s="211"/>
      <c r="BA674" s="211"/>
      <c r="BB674" s="211"/>
      <c r="BC674" s="211"/>
      <c r="BD674" s="211"/>
      <c r="BE674" s="211"/>
      <c r="BF674" s="211"/>
      <c r="BG674" s="211"/>
      <c r="BH674" s="211"/>
      <c r="BI674" s="211"/>
      <c r="BJ674" s="211"/>
      <c r="BK674" s="211"/>
      <c r="BL674" s="211"/>
      <c r="BM674" s="56"/>
    </row>
    <row r="675" spans="1:65">
      <c r="A675" s="30"/>
      <c r="B675" s="3" t="s">
        <v>86</v>
      </c>
      <c r="C675" s="29"/>
      <c r="D675" s="13">
        <v>4.2814443266540797E-2</v>
      </c>
      <c r="E675" s="13">
        <v>1.4158900247301572E-2</v>
      </c>
      <c r="F675" s="13">
        <v>2.1808811449437041E-2</v>
      </c>
      <c r="G675" s="13">
        <v>5.1322338030805369E-3</v>
      </c>
      <c r="H675" s="13">
        <v>1.0880630539616791E-2</v>
      </c>
      <c r="I675" s="13">
        <v>1.8892601688816749E-2</v>
      </c>
      <c r="J675" s="13">
        <v>2.9341139048799217E-2</v>
      </c>
      <c r="K675" s="13">
        <v>1.4189433736184892E-2</v>
      </c>
      <c r="L675" s="13">
        <v>1.4158900247301671E-2</v>
      </c>
      <c r="M675" s="13">
        <v>1.7584487383461574E-2</v>
      </c>
      <c r="N675" s="13">
        <v>2.5809348092882788E-2</v>
      </c>
      <c r="O675" s="13">
        <v>0</v>
      </c>
      <c r="P675" s="13">
        <v>2.180881144943712E-2</v>
      </c>
      <c r="Q675" s="13">
        <v>1.4158900247301667E-2</v>
      </c>
      <c r="R675" s="13">
        <v>1.32404850961253E-2</v>
      </c>
      <c r="S675" s="13">
        <v>1.4104797987459486E-2</v>
      </c>
      <c r="T675" s="13">
        <v>4.0081549524000351E-2</v>
      </c>
      <c r="U675" s="13">
        <v>0.14247970772267293</v>
      </c>
      <c r="V675" s="13">
        <v>0</v>
      </c>
      <c r="W675" s="13">
        <v>1.5628497980119369E-2</v>
      </c>
      <c r="X675" s="13" t="s">
        <v>720</v>
      </c>
      <c r="Y675" s="13">
        <v>0</v>
      </c>
      <c r="Z675" s="13">
        <v>2.6481550351446153E-2</v>
      </c>
      <c r="AA675" s="13">
        <v>2.9482456549222998E-2</v>
      </c>
      <c r="AB675" s="13">
        <v>0.10355357353309658</v>
      </c>
      <c r="AC675" s="15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275</v>
      </c>
      <c r="C676" s="29"/>
      <c r="D676" s="13">
        <v>2.5466995953617788E-2</v>
      </c>
      <c r="E676" s="13">
        <v>-8.3522062606155023E-3</v>
      </c>
      <c r="F676" s="13">
        <v>-2.6201380887115322E-3</v>
      </c>
      <c r="G676" s="13">
        <v>1.6295686878571303E-2</v>
      </c>
      <c r="H676" s="13">
        <v>2.5348113883832291E-2</v>
      </c>
      <c r="I676" s="13">
        <v>-5.9940819807751122E-2</v>
      </c>
      <c r="J676" s="13">
        <v>9.3105400382084369E-2</v>
      </c>
      <c r="K676" s="13">
        <v>2.8333030039569662E-2</v>
      </c>
      <c r="L676" s="13">
        <v>-8.3522062606156133E-3</v>
      </c>
      <c r="M676" s="13">
        <v>9.9904118894771354E-3</v>
      </c>
      <c r="N676" s="13">
        <v>3.1119300831923269E-3</v>
      </c>
      <c r="O676" s="13">
        <v>-3.7012547120135464E-2</v>
      </c>
      <c r="P676" s="13">
        <v>-2.6201380887116432E-3</v>
      </c>
      <c r="Q676" s="13">
        <v>-8.3522062606155023E-3</v>
      </c>
      <c r="R676" s="13">
        <v>6.0432611802232028E-2</v>
      </c>
      <c r="S676" s="13">
        <v>-5.2489131184276006E-2</v>
      </c>
      <c r="T676" s="13">
        <v>3.1119300831923269E-3</v>
      </c>
      <c r="U676" s="13">
        <v>2.0308134598904237E-2</v>
      </c>
      <c r="V676" s="13">
        <v>3.1772270942712177E-2</v>
      </c>
      <c r="W676" s="13">
        <v>-6.0593789918540475E-3</v>
      </c>
      <c r="X676" s="13" t="s">
        <v>720</v>
      </c>
      <c r="Y676" s="13">
        <v>0.20373431609983084</v>
      </c>
      <c r="Z676" s="13">
        <v>-1.8843741582489582E-2</v>
      </c>
      <c r="AA676" s="13">
        <v>1.6222889612788505E-2</v>
      </c>
      <c r="AB676" s="13">
        <v>4.3236407286520118E-2</v>
      </c>
      <c r="AC676" s="15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276</v>
      </c>
      <c r="C677" s="47"/>
      <c r="D677" s="45">
        <v>0.56999999999999995</v>
      </c>
      <c r="E677" s="45">
        <v>0.67</v>
      </c>
      <c r="F677" s="45">
        <v>0.46</v>
      </c>
      <c r="G677" s="45">
        <v>0.23</v>
      </c>
      <c r="H677" s="45">
        <v>0.56000000000000005</v>
      </c>
      <c r="I677" s="45">
        <v>2.57</v>
      </c>
      <c r="J677" s="45">
        <v>3.06</v>
      </c>
      <c r="K677" s="45">
        <v>0.67</v>
      </c>
      <c r="L677" s="45">
        <v>0.67</v>
      </c>
      <c r="M677" s="45">
        <v>0</v>
      </c>
      <c r="N677" s="45">
        <v>0.25</v>
      </c>
      <c r="O677" s="45">
        <v>1.73</v>
      </c>
      <c r="P677" s="45">
        <v>0.46</v>
      </c>
      <c r="Q677" s="45">
        <v>0.67</v>
      </c>
      <c r="R677" s="45">
        <v>1.85</v>
      </c>
      <c r="S677" s="45">
        <v>2.2999999999999998</v>
      </c>
      <c r="T677" s="45">
        <v>0.25</v>
      </c>
      <c r="U677" s="45">
        <v>0.38</v>
      </c>
      <c r="V677" s="45">
        <v>0.8</v>
      </c>
      <c r="W677" s="45">
        <v>0.59</v>
      </c>
      <c r="X677" s="45">
        <v>26.09</v>
      </c>
      <c r="Y677" s="45">
        <v>7.01</v>
      </c>
      <c r="Z677" s="45">
        <v>1.06</v>
      </c>
      <c r="AA677" s="45">
        <v>0.23</v>
      </c>
      <c r="AB677" s="45">
        <v>1.22</v>
      </c>
      <c r="AC677" s="15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5"/>
    </row>
    <row r="679" spans="1:65" ht="15">
      <c r="B679" s="8" t="s">
        <v>506</v>
      </c>
      <c r="BM679" s="28" t="s">
        <v>66</v>
      </c>
    </row>
    <row r="680" spans="1:65" ht="15">
      <c r="A680" s="25" t="s">
        <v>37</v>
      </c>
      <c r="B680" s="18" t="s">
        <v>110</v>
      </c>
      <c r="C680" s="15" t="s">
        <v>111</v>
      </c>
      <c r="D680" s="16" t="s">
        <v>234</v>
      </c>
      <c r="E680" s="17" t="s">
        <v>234</v>
      </c>
      <c r="F680" s="17" t="s">
        <v>234</v>
      </c>
      <c r="G680" s="17" t="s">
        <v>234</v>
      </c>
      <c r="H680" s="17" t="s">
        <v>234</v>
      </c>
      <c r="I680" s="17" t="s">
        <v>234</v>
      </c>
      <c r="J680" s="17" t="s">
        <v>234</v>
      </c>
      <c r="K680" s="17" t="s">
        <v>234</v>
      </c>
      <c r="L680" s="17" t="s">
        <v>234</v>
      </c>
      <c r="M680" s="17" t="s">
        <v>234</v>
      </c>
      <c r="N680" s="17" t="s">
        <v>234</v>
      </c>
      <c r="O680" s="17" t="s">
        <v>234</v>
      </c>
      <c r="P680" s="17" t="s">
        <v>234</v>
      </c>
      <c r="Q680" s="17" t="s">
        <v>234</v>
      </c>
      <c r="R680" s="17" t="s">
        <v>234</v>
      </c>
      <c r="S680" s="17" t="s">
        <v>234</v>
      </c>
      <c r="T680" s="17" t="s">
        <v>234</v>
      </c>
      <c r="U680" s="17" t="s">
        <v>234</v>
      </c>
      <c r="V680" s="17" t="s">
        <v>234</v>
      </c>
      <c r="W680" s="17" t="s">
        <v>234</v>
      </c>
      <c r="X680" s="17" t="s">
        <v>234</v>
      </c>
      <c r="Y680" s="17" t="s">
        <v>234</v>
      </c>
      <c r="Z680" s="17" t="s">
        <v>234</v>
      </c>
      <c r="AA680" s="17" t="s">
        <v>234</v>
      </c>
      <c r="AB680" s="17" t="s">
        <v>234</v>
      </c>
      <c r="AC680" s="17" t="s">
        <v>234</v>
      </c>
      <c r="AD680" s="15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235</v>
      </c>
      <c r="C681" s="9" t="s">
        <v>235</v>
      </c>
      <c r="D681" s="151" t="s">
        <v>237</v>
      </c>
      <c r="E681" s="152" t="s">
        <v>239</v>
      </c>
      <c r="F681" s="152" t="s">
        <v>240</v>
      </c>
      <c r="G681" s="152" t="s">
        <v>241</v>
      </c>
      <c r="H681" s="152" t="s">
        <v>242</v>
      </c>
      <c r="I681" s="152" t="s">
        <v>243</v>
      </c>
      <c r="J681" s="152" t="s">
        <v>244</v>
      </c>
      <c r="K681" s="152" t="s">
        <v>245</v>
      </c>
      <c r="L681" s="152" t="s">
        <v>246</v>
      </c>
      <c r="M681" s="152" t="s">
        <v>247</v>
      </c>
      <c r="N681" s="152" t="s">
        <v>248</v>
      </c>
      <c r="O681" s="152" t="s">
        <v>249</v>
      </c>
      <c r="P681" s="152" t="s">
        <v>250</v>
      </c>
      <c r="Q681" s="152" t="s">
        <v>251</v>
      </c>
      <c r="R681" s="152" t="s">
        <v>252</v>
      </c>
      <c r="S681" s="152" t="s">
        <v>253</v>
      </c>
      <c r="T681" s="152" t="s">
        <v>254</v>
      </c>
      <c r="U681" s="152" t="s">
        <v>255</v>
      </c>
      <c r="V681" s="152" t="s">
        <v>256</v>
      </c>
      <c r="W681" s="152" t="s">
        <v>257</v>
      </c>
      <c r="X681" s="152" t="s">
        <v>258</v>
      </c>
      <c r="Y681" s="152" t="s">
        <v>259</v>
      </c>
      <c r="Z681" s="152" t="s">
        <v>261</v>
      </c>
      <c r="AA681" s="152" t="s">
        <v>262</v>
      </c>
      <c r="AB681" s="152" t="s">
        <v>263</v>
      </c>
      <c r="AC681" s="152" t="s">
        <v>264</v>
      </c>
      <c r="AD681" s="15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114</v>
      </c>
      <c r="E682" s="11" t="s">
        <v>287</v>
      </c>
      <c r="F682" s="11" t="s">
        <v>287</v>
      </c>
      <c r="G682" s="11" t="s">
        <v>287</v>
      </c>
      <c r="H682" s="11" t="s">
        <v>287</v>
      </c>
      <c r="I682" s="11" t="s">
        <v>288</v>
      </c>
      <c r="J682" s="11" t="s">
        <v>288</v>
      </c>
      <c r="K682" s="11" t="s">
        <v>114</v>
      </c>
      <c r="L682" s="11" t="s">
        <v>288</v>
      </c>
      <c r="M682" s="11" t="s">
        <v>287</v>
      </c>
      <c r="N682" s="11" t="s">
        <v>114</v>
      </c>
      <c r="O682" s="11" t="s">
        <v>288</v>
      </c>
      <c r="P682" s="11" t="s">
        <v>288</v>
      </c>
      <c r="Q682" s="11" t="s">
        <v>288</v>
      </c>
      <c r="R682" s="11" t="s">
        <v>288</v>
      </c>
      <c r="S682" s="11" t="s">
        <v>288</v>
      </c>
      <c r="T682" s="11" t="s">
        <v>288</v>
      </c>
      <c r="U682" s="11" t="s">
        <v>287</v>
      </c>
      <c r="V682" s="11" t="s">
        <v>114</v>
      </c>
      <c r="W682" s="11" t="s">
        <v>114</v>
      </c>
      <c r="X682" s="11" t="s">
        <v>287</v>
      </c>
      <c r="Y682" s="11" t="s">
        <v>114</v>
      </c>
      <c r="Z682" s="11" t="s">
        <v>288</v>
      </c>
      <c r="AA682" s="11" t="s">
        <v>114</v>
      </c>
      <c r="AB682" s="11" t="s">
        <v>114</v>
      </c>
      <c r="AC682" s="11" t="s">
        <v>287</v>
      </c>
      <c r="AD682" s="15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0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15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0</v>
      </c>
    </row>
    <row r="684" spans="1:65">
      <c r="A684" s="30"/>
      <c r="B684" s="18">
        <v>1</v>
      </c>
      <c r="C684" s="14">
        <v>1</v>
      </c>
      <c r="D684" s="225">
        <v>400</v>
      </c>
      <c r="E684" s="225">
        <v>360.64</v>
      </c>
      <c r="F684" s="225">
        <v>360.8</v>
      </c>
      <c r="G684" s="225">
        <v>391</v>
      </c>
      <c r="H684" s="225">
        <v>365.22734031001897</v>
      </c>
      <c r="I684" s="225">
        <v>363</v>
      </c>
      <c r="J684" s="225">
        <v>341</v>
      </c>
      <c r="K684" s="225">
        <v>380.863</v>
      </c>
      <c r="L684" s="225">
        <v>353</v>
      </c>
      <c r="M684" s="225">
        <v>393</v>
      </c>
      <c r="N684" s="225">
        <v>374</v>
      </c>
      <c r="O684" s="225">
        <v>373</v>
      </c>
      <c r="P684" s="225">
        <v>376</v>
      </c>
      <c r="Q684" s="225">
        <v>356</v>
      </c>
      <c r="R684" s="225">
        <v>374</v>
      </c>
      <c r="S684" s="225">
        <v>381</v>
      </c>
      <c r="T684" s="225">
        <v>401</v>
      </c>
      <c r="U684" s="225">
        <v>343</v>
      </c>
      <c r="V684" s="226">
        <v>571</v>
      </c>
      <c r="W684" s="225">
        <v>323</v>
      </c>
      <c r="X684" s="225">
        <v>352.3</v>
      </c>
      <c r="Y684" s="225">
        <v>320.15460000000002</v>
      </c>
      <c r="Z684" s="225">
        <v>377</v>
      </c>
      <c r="AA684" s="225">
        <v>365.75126420619938</v>
      </c>
      <c r="AB684" s="225">
        <v>327.25200000000001</v>
      </c>
      <c r="AC684" s="226">
        <v>267</v>
      </c>
      <c r="AD684" s="227"/>
      <c r="AE684" s="228"/>
      <c r="AF684" s="228"/>
      <c r="AG684" s="228"/>
      <c r="AH684" s="228"/>
      <c r="AI684" s="228"/>
      <c r="AJ684" s="228"/>
      <c r="AK684" s="228"/>
      <c r="AL684" s="228"/>
      <c r="AM684" s="228"/>
      <c r="AN684" s="228"/>
      <c r="AO684" s="228"/>
      <c r="AP684" s="228"/>
      <c r="AQ684" s="228"/>
      <c r="AR684" s="228"/>
      <c r="AS684" s="228"/>
      <c r="AT684" s="228"/>
      <c r="AU684" s="228"/>
      <c r="AV684" s="228"/>
      <c r="AW684" s="228"/>
      <c r="AX684" s="228"/>
      <c r="AY684" s="228"/>
      <c r="AZ684" s="228"/>
      <c r="BA684" s="228"/>
      <c r="BB684" s="228"/>
      <c r="BC684" s="228"/>
      <c r="BD684" s="228"/>
      <c r="BE684" s="228"/>
      <c r="BF684" s="228"/>
      <c r="BG684" s="228"/>
      <c r="BH684" s="228"/>
      <c r="BI684" s="228"/>
      <c r="BJ684" s="228"/>
      <c r="BK684" s="228"/>
      <c r="BL684" s="228"/>
      <c r="BM684" s="229">
        <v>1</v>
      </c>
    </row>
    <row r="685" spans="1:65">
      <c r="A685" s="30"/>
      <c r="B685" s="19">
        <v>1</v>
      </c>
      <c r="C685" s="9">
        <v>2</v>
      </c>
      <c r="D685" s="230">
        <v>406</v>
      </c>
      <c r="E685" s="230">
        <v>369.16</v>
      </c>
      <c r="F685" s="230">
        <v>358.2</v>
      </c>
      <c r="G685" s="230">
        <v>386.7</v>
      </c>
      <c r="H685" s="230">
        <v>366.44822979395144</v>
      </c>
      <c r="I685" s="230">
        <v>358</v>
      </c>
      <c r="J685" s="230">
        <v>350</v>
      </c>
      <c r="K685" s="230">
        <v>383.78</v>
      </c>
      <c r="L685" s="230">
        <v>352</v>
      </c>
      <c r="M685" s="230">
        <v>384</v>
      </c>
      <c r="N685" s="230">
        <v>377</v>
      </c>
      <c r="O685" s="230">
        <v>379</v>
      </c>
      <c r="P685" s="230">
        <v>378</v>
      </c>
      <c r="Q685" s="230">
        <v>354</v>
      </c>
      <c r="R685" s="230">
        <v>385</v>
      </c>
      <c r="S685" s="230">
        <v>382</v>
      </c>
      <c r="T685" s="230">
        <v>407</v>
      </c>
      <c r="U685" s="230">
        <v>338</v>
      </c>
      <c r="V685" s="231">
        <v>546</v>
      </c>
      <c r="W685" s="230">
        <v>325.39999999999998</v>
      </c>
      <c r="X685" s="230">
        <v>360.7</v>
      </c>
      <c r="Y685" s="230">
        <v>308.89370000000002</v>
      </c>
      <c r="Z685" s="230">
        <v>388</v>
      </c>
      <c r="AA685" s="230">
        <v>360.18083322833002</v>
      </c>
      <c r="AB685" s="230">
        <v>329.64</v>
      </c>
      <c r="AC685" s="231">
        <v>250.99999999999997</v>
      </c>
      <c r="AD685" s="227"/>
      <c r="AE685" s="228"/>
      <c r="AF685" s="228"/>
      <c r="AG685" s="228"/>
      <c r="AH685" s="228"/>
      <c r="AI685" s="228"/>
      <c r="AJ685" s="228"/>
      <c r="AK685" s="228"/>
      <c r="AL685" s="228"/>
      <c r="AM685" s="228"/>
      <c r="AN685" s="228"/>
      <c r="AO685" s="228"/>
      <c r="AP685" s="228"/>
      <c r="AQ685" s="228"/>
      <c r="AR685" s="228"/>
      <c r="AS685" s="228"/>
      <c r="AT685" s="228"/>
      <c r="AU685" s="228"/>
      <c r="AV685" s="228"/>
      <c r="AW685" s="228"/>
      <c r="AX685" s="228"/>
      <c r="AY685" s="228"/>
      <c r="AZ685" s="228"/>
      <c r="BA685" s="228"/>
      <c r="BB685" s="228"/>
      <c r="BC685" s="228"/>
      <c r="BD685" s="228"/>
      <c r="BE685" s="228"/>
      <c r="BF685" s="228"/>
      <c r="BG685" s="228"/>
      <c r="BH685" s="228"/>
      <c r="BI685" s="228"/>
      <c r="BJ685" s="228"/>
      <c r="BK685" s="228"/>
      <c r="BL685" s="228"/>
      <c r="BM685" s="229">
        <v>19</v>
      </c>
    </row>
    <row r="686" spans="1:65">
      <c r="A686" s="30"/>
      <c r="B686" s="19">
        <v>1</v>
      </c>
      <c r="C686" s="9">
        <v>3</v>
      </c>
      <c r="D686" s="230">
        <v>399</v>
      </c>
      <c r="E686" s="230">
        <v>361.84</v>
      </c>
      <c r="F686" s="230">
        <v>378.7</v>
      </c>
      <c r="G686" s="230">
        <v>389.4</v>
      </c>
      <c r="H686" s="230">
        <v>364.42708526619083</v>
      </c>
      <c r="I686" s="230">
        <v>370</v>
      </c>
      <c r="J686" s="230">
        <v>364</v>
      </c>
      <c r="K686" s="230">
        <v>384.78000000000003</v>
      </c>
      <c r="L686" s="230">
        <v>358</v>
      </c>
      <c r="M686" s="230">
        <v>387</v>
      </c>
      <c r="N686" s="230">
        <v>382</v>
      </c>
      <c r="O686" s="230">
        <v>373</v>
      </c>
      <c r="P686" s="230">
        <v>381</v>
      </c>
      <c r="Q686" s="230">
        <v>368</v>
      </c>
      <c r="R686" s="230">
        <v>369</v>
      </c>
      <c r="S686" s="230">
        <v>385</v>
      </c>
      <c r="T686" s="230">
        <v>397</v>
      </c>
      <c r="U686" s="230">
        <v>340</v>
      </c>
      <c r="V686" s="231">
        <v>544</v>
      </c>
      <c r="W686" s="230">
        <v>327.8</v>
      </c>
      <c r="X686" s="230">
        <v>352.9</v>
      </c>
      <c r="Y686" s="230">
        <v>312.89859999999999</v>
      </c>
      <c r="Z686" s="230">
        <v>378</v>
      </c>
      <c r="AA686" s="230">
        <v>366.81179328742104</v>
      </c>
      <c r="AB686" s="230">
        <v>324.51799999999997</v>
      </c>
      <c r="AC686" s="231">
        <v>261</v>
      </c>
      <c r="AD686" s="227"/>
      <c r="AE686" s="228"/>
      <c r="AF686" s="228"/>
      <c r="AG686" s="228"/>
      <c r="AH686" s="228"/>
      <c r="AI686" s="228"/>
      <c r="AJ686" s="228"/>
      <c r="AK686" s="228"/>
      <c r="AL686" s="228"/>
      <c r="AM686" s="228"/>
      <c r="AN686" s="228"/>
      <c r="AO686" s="228"/>
      <c r="AP686" s="228"/>
      <c r="AQ686" s="228"/>
      <c r="AR686" s="228"/>
      <c r="AS686" s="228"/>
      <c r="AT686" s="228"/>
      <c r="AU686" s="228"/>
      <c r="AV686" s="228"/>
      <c r="AW686" s="228"/>
      <c r="AX686" s="228"/>
      <c r="AY686" s="228"/>
      <c r="AZ686" s="228"/>
      <c r="BA686" s="228"/>
      <c r="BB686" s="228"/>
      <c r="BC686" s="228"/>
      <c r="BD686" s="228"/>
      <c r="BE686" s="228"/>
      <c r="BF686" s="228"/>
      <c r="BG686" s="228"/>
      <c r="BH686" s="228"/>
      <c r="BI686" s="228"/>
      <c r="BJ686" s="228"/>
      <c r="BK686" s="228"/>
      <c r="BL686" s="228"/>
      <c r="BM686" s="229">
        <v>16</v>
      </c>
    </row>
    <row r="687" spans="1:65">
      <c r="A687" s="30"/>
      <c r="B687" s="19">
        <v>1</v>
      </c>
      <c r="C687" s="9">
        <v>4</v>
      </c>
      <c r="D687" s="230">
        <v>398</v>
      </c>
      <c r="E687" s="230">
        <v>370.16</v>
      </c>
      <c r="F687" s="230">
        <v>364.8</v>
      </c>
      <c r="G687" s="230">
        <v>384.7</v>
      </c>
      <c r="H687" s="230">
        <v>361.92392615254022</v>
      </c>
      <c r="I687" s="230">
        <v>355</v>
      </c>
      <c r="J687" s="230">
        <v>362</v>
      </c>
      <c r="K687" s="230">
        <v>387.35400000000004</v>
      </c>
      <c r="L687" s="230">
        <v>356</v>
      </c>
      <c r="M687" s="230">
        <v>393</v>
      </c>
      <c r="N687" s="230">
        <v>391</v>
      </c>
      <c r="O687" s="230">
        <v>359</v>
      </c>
      <c r="P687" s="230">
        <v>371</v>
      </c>
      <c r="Q687" s="230">
        <v>365</v>
      </c>
      <c r="R687" s="230">
        <v>381</v>
      </c>
      <c r="S687" s="230">
        <v>390</v>
      </c>
      <c r="T687" s="230">
        <v>391</v>
      </c>
      <c r="U687" s="230">
        <v>337</v>
      </c>
      <c r="V687" s="231">
        <v>535</v>
      </c>
      <c r="W687" s="230">
        <v>325.7</v>
      </c>
      <c r="X687" s="230">
        <v>356.9</v>
      </c>
      <c r="Y687" s="230">
        <v>309.4785</v>
      </c>
      <c r="Z687" s="230">
        <v>401</v>
      </c>
      <c r="AA687" s="230">
        <v>359.45112749989039</v>
      </c>
      <c r="AB687" s="230">
        <v>332.94200000000001</v>
      </c>
      <c r="AC687" s="231">
        <v>247</v>
      </c>
      <c r="AD687" s="227"/>
      <c r="AE687" s="228"/>
      <c r="AF687" s="228"/>
      <c r="AG687" s="228"/>
      <c r="AH687" s="228"/>
      <c r="AI687" s="228"/>
      <c r="AJ687" s="228"/>
      <c r="AK687" s="228"/>
      <c r="AL687" s="228"/>
      <c r="AM687" s="228"/>
      <c r="AN687" s="228"/>
      <c r="AO687" s="228"/>
      <c r="AP687" s="228"/>
      <c r="AQ687" s="228"/>
      <c r="AR687" s="228"/>
      <c r="AS687" s="228"/>
      <c r="AT687" s="228"/>
      <c r="AU687" s="228"/>
      <c r="AV687" s="228"/>
      <c r="AW687" s="228"/>
      <c r="AX687" s="228"/>
      <c r="AY687" s="228"/>
      <c r="AZ687" s="228"/>
      <c r="BA687" s="228"/>
      <c r="BB687" s="228"/>
      <c r="BC687" s="228"/>
      <c r="BD687" s="228"/>
      <c r="BE687" s="228"/>
      <c r="BF687" s="228"/>
      <c r="BG687" s="228"/>
      <c r="BH687" s="228"/>
      <c r="BI687" s="228"/>
      <c r="BJ687" s="228"/>
      <c r="BK687" s="228"/>
      <c r="BL687" s="228"/>
      <c r="BM687" s="229">
        <v>366.03975500665274</v>
      </c>
    </row>
    <row r="688" spans="1:65">
      <c r="A688" s="30"/>
      <c r="B688" s="19">
        <v>1</v>
      </c>
      <c r="C688" s="9">
        <v>5</v>
      </c>
      <c r="D688" s="230">
        <v>411</v>
      </c>
      <c r="E688" s="230">
        <v>365.2</v>
      </c>
      <c r="F688" s="230">
        <v>362.9</v>
      </c>
      <c r="G688" s="230">
        <v>385.1</v>
      </c>
      <c r="H688" s="230">
        <v>368.89010527825474</v>
      </c>
      <c r="I688" s="232">
        <v>405</v>
      </c>
      <c r="J688" s="230">
        <v>351</v>
      </c>
      <c r="K688" s="230">
        <v>381.798</v>
      </c>
      <c r="L688" s="230">
        <v>354</v>
      </c>
      <c r="M688" s="230">
        <v>394</v>
      </c>
      <c r="N688" s="230">
        <v>372</v>
      </c>
      <c r="O688" s="230">
        <v>378</v>
      </c>
      <c r="P688" s="230">
        <v>375</v>
      </c>
      <c r="Q688" s="230">
        <v>362</v>
      </c>
      <c r="R688" s="230">
        <v>377</v>
      </c>
      <c r="S688" s="230">
        <v>390</v>
      </c>
      <c r="T688" s="230">
        <v>398</v>
      </c>
      <c r="U688" s="232">
        <v>304</v>
      </c>
      <c r="V688" s="231">
        <v>564</v>
      </c>
      <c r="W688" s="230">
        <v>318.39999999999998</v>
      </c>
      <c r="X688" s="230">
        <v>355</v>
      </c>
      <c r="Y688" s="230">
        <v>320.1352</v>
      </c>
      <c r="Z688" s="230">
        <v>392</v>
      </c>
      <c r="AA688" s="230">
        <v>365.21983831637323</v>
      </c>
      <c r="AB688" s="230">
        <v>325.89100000000002</v>
      </c>
      <c r="AC688" s="232">
        <v>317</v>
      </c>
      <c r="AD688" s="227"/>
      <c r="AE688" s="228"/>
      <c r="AF688" s="228"/>
      <c r="AG688" s="228"/>
      <c r="AH688" s="228"/>
      <c r="AI688" s="228"/>
      <c r="AJ688" s="228"/>
      <c r="AK688" s="228"/>
      <c r="AL688" s="228"/>
      <c r="AM688" s="228"/>
      <c r="AN688" s="228"/>
      <c r="AO688" s="228"/>
      <c r="AP688" s="228"/>
      <c r="AQ688" s="228"/>
      <c r="AR688" s="228"/>
      <c r="AS688" s="228"/>
      <c r="AT688" s="228"/>
      <c r="AU688" s="228"/>
      <c r="AV688" s="228"/>
      <c r="AW688" s="228"/>
      <c r="AX688" s="228"/>
      <c r="AY688" s="228"/>
      <c r="AZ688" s="228"/>
      <c r="BA688" s="228"/>
      <c r="BB688" s="228"/>
      <c r="BC688" s="228"/>
      <c r="BD688" s="228"/>
      <c r="BE688" s="228"/>
      <c r="BF688" s="228"/>
      <c r="BG688" s="228"/>
      <c r="BH688" s="228"/>
      <c r="BI688" s="228"/>
      <c r="BJ688" s="228"/>
      <c r="BK688" s="228"/>
      <c r="BL688" s="228"/>
      <c r="BM688" s="229">
        <v>47</v>
      </c>
    </row>
    <row r="689" spans="1:65">
      <c r="A689" s="30"/>
      <c r="B689" s="19">
        <v>1</v>
      </c>
      <c r="C689" s="9">
        <v>6</v>
      </c>
      <c r="D689" s="230">
        <v>400</v>
      </c>
      <c r="E689" s="230">
        <v>362.88</v>
      </c>
      <c r="F689" s="230">
        <v>378.6</v>
      </c>
      <c r="G689" s="230">
        <v>384.3</v>
      </c>
      <c r="H689" s="230">
        <v>367.93362714230841</v>
      </c>
      <c r="I689" s="230">
        <v>364</v>
      </c>
      <c r="J689" s="230">
        <v>367</v>
      </c>
      <c r="K689" s="230">
        <v>389.45500000000004</v>
      </c>
      <c r="L689" s="230">
        <v>353</v>
      </c>
      <c r="M689" s="230">
        <v>393</v>
      </c>
      <c r="N689" s="230">
        <v>382</v>
      </c>
      <c r="O689" s="230">
        <v>363</v>
      </c>
      <c r="P689" s="230">
        <v>373</v>
      </c>
      <c r="Q689" s="230">
        <v>360</v>
      </c>
      <c r="R689" s="230">
        <v>367</v>
      </c>
      <c r="S689" s="230">
        <v>380</v>
      </c>
      <c r="T689" s="230">
        <v>399</v>
      </c>
      <c r="U689" s="230">
        <v>320</v>
      </c>
      <c r="V689" s="231">
        <v>528</v>
      </c>
      <c r="W689" s="230">
        <v>319.5</v>
      </c>
      <c r="X689" s="230">
        <v>358.8</v>
      </c>
      <c r="Y689" s="230">
        <v>310.87650000000002</v>
      </c>
      <c r="Z689" s="230">
        <v>368</v>
      </c>
      <c r="AA689" s="230">
        <v>357.56345047651598</v>
      </c>
      <c r="AB689" s="230">
        <v>333.10599999999999</v>
      </c>
      <c r="AC689" s="231">
        <v>264</v>
      </c>
      <c r="AD689" s="227"/>
      <c r="AE689" s="228"/>
      <c r="AF689" s="228"/>
      <c r="AG689" s="228"/>
      <c r="AH689" s="228"/>
      <c r="AI689" s="228"/>
      <c r="AJ689" s="228"/>
      <c r="AK689" s="228"/>
      <c r="AL689" s="228"/>
      <c r="AM689" s="228"/>
      <c r="AN689" s="228"/>
      <c r="AO689" s="228"/>
      <c r="AP689" s="228"/>
      <c r="AQ689" s="228"/>
      <c r="AR689" s="228"/>
      <c r="AS689" s="228"/>
      <c r="AT689" s="228"/>
      <c r="AU689" s="228"/>
      <c r="AV689" s="228"/>
      <c r="AW689" s="228"/>
      <c r="AX689" s="228"/>
      <c r="AY689" s="228"/>
      <c r="AZ689" s="228"/>
      <c r="BA689" s="228"/>
      <c r="BB689" s="228"/>
      <c r="BC689" s="228"/>
      <c r="BD689" s="228"/>
      <c r="BE689" s="228"/>
      <c r="BF689" s="228"/>
      <c r="BG689" s="228"/>
      <c r="BH689" s="228"/>
      <c r="BI689" s="228"/>
      <c r="BJ689" s="228"/>
      <c r="BK689" s="228"/>
      <c r="BL689" s="228"/>
      <c r="BM689" s="233"/>
    </row>
    <row r="690" spans="1:65">
      <c r="A690" s="30"/>
      <c r="B690" s="20" t="s">
        <v>272</v>
      </c>
      <c r="C690" s="12"/>
      <c r="D690" s="234">
        <v>402.33333333333331</v>
      </c>
      <c r="E690" s="234">
        <v>364.98</v>
      </c>
      <c r="F690" s="234">
        <v>367.33333333333331</v>
      </c>
      <c r="G690" s="234">
        <v>386.86666666666673</v>
      </c>
      <c r="H690" s="234">
        <v>365.80838565721075</v>
      </c>
      <c r="I690" s="234">
        <v>369.16666666666669</v>
      </c>
      <c r="J690" s="234">
        <v>355.83333333333331</v>
      </c>
      <c r="K690" s="234">
        <v>384.67166666666668</v>
      </c>
      <c r="L690" s="234">
        <v>354.33333333333331</v>
      </c>
      <c r="M690" s="234">
        <v>390.66666666666669</v>
      </c>
      <c r="N690" s="234">
        <v>379.66666666666669</v>
      </c>
      <c r="O690" s="234">
        <v>370.83333333333331</v>
      </c>
      <c r="P690" s="234">
        <v>375.66666666666669</v>
      </c>
      <c r="Q690" s="234">
        <v>360.83333333333331</v>
      </c>
      <c r="R690" s="234">
        <v>375.5</v>
      </c>
      <c r="S690" s="234">
        <v>384.66666666666669</v>
      </c>
      <c r="T690" s="234">
        <v>398.83333333333331</v>
      </c>
      <c r="U690" s="234">
        <v>330.33333333333331</v>
      </c>
      <c r="V690" s="234">
        <v>548</v>
      </c>
      <c r="W690" s="234">
        <v>323.3</v>
      </c>
      <c r="X690" s="234">
        <v>356.10000000000008</v>
      </c>
      <c r="Y690" s="234">
        <v>313.7395166666667</v>
      </c>
      <c r="Z690" s="234">
        <v>384</v>
      </c>
      <c r="AA690" s="234">
        <v>362.49638450245499</v>
      </c>
      <c r="AB690" s="234">
        <v>328.89150000000001</v>
      </c>
      <c r="AC690" s="234">
        <v>267.83333333333331</v>
      </c>
      <c r="AD690" s="227"/>
      <c r="AE690" s="228"/>
      <c r="AF690" s="228"/>
      <c r="AG690" s="228"/>
      <c r="AH690" s="228"/>
      <c r="AI690" s="228"/>
      <c r="AJ690" s="228"/>
      <c r="AK690" s="228"/>
      <c r="AL690" s="228"/>
      <c r="AM690" s="228"/>
      <c r="AN690" s="228"/>
      <c r="AO690" s="228"/>
      <c r="AP690" s="228"/>
      <c r="AQ690" s="228"/>
      <c r="AR690" s="228"/>
      <c r="AS690" s="228"/>
      <c r="AT690" s="228"/>
      <c r="AU690" s="228"/>
      <c r="AV690" s="228"/>
      <c r="AW690" s="228"/>
      <c r="AX690" s="228"/>
      <c r="AY690" s="228"/>
      <c r="AZ690" s="228"/>
      <c r="BA690" s="228"/>
      <c r="BB690" s="228"/>
      <c r="BC690" s="228"/>
      <c r="BD690" s="228"/>
      <c r="BE690" s="228"/>
      <c r="BF690" s="228"/>
      <c r="BG690" s="228"/>
      <c r="BH690" s="228"/>
      <c r="BI690" s="228"/>
      <c r="BJ690" s="228"/>
      <c r="BK690" s="228"/>
      <c r="BL690" s="228"/>
      <c r="BM690" s="233"/>
    </row>
    <row r="691" spans="1:65">
      <c r="A691" s="30"/>
      <c r="B691" s="3" t="s">
        <v>273</v>
      </c>
      <c r="C691" s="29"/>
      <c r="D691" s="230">
        <v>400</v>
      </c>
      <c r="E691" s="230">
        <v>364.03999999999996</v>
      </c>
      <c r="F691" s="230">
        <v>363.85</v>
      </c>
      <c r="G691" s="230">
        <v>385.9</v>
      </c>
      <c r="H691" s="230">
        <v>365.83778505198518</v>
      </c>
      <c r="I691" s="230">
        <v>363.5</v>
      </c>
      <c r="J691" s="230">
        <v>356.5</v>
      </c>
      <c r="K691" s="230">
        <v>384.28</v>
      </c>
      <c r="L691" s="230">
        <v>353.5</v>
      </c>
      <c r="M691" s="230">
        <v>393</v>
      </c>
      <c r="N691" s="230">
        <v>379.5</v>
      </c>
      <c r="O691" s="230">
        <v>373</v>
      </c>
      <c r="P691" s="230">
        <v>375.5</v>
      </c>
      <c r="Q691" s="230">
        <v>361</v>
      </c>
      <c r="R691" s="230">
        <v>375.5</v>
      </c>
      <c r="S691" s="230">
        <v>383.5</v>
      </c>
      <c r="T691" s="230">
        <v>398.5</v>
      </c>
      <c r="U691" s="230">
        <v>337.5</v>
      </c>
      <c r="V691" s="230">
        <v>545</v>
      </c>
      <c r="W691" s="230">
        <v>324.2</v>
      </c>
      <c r="X691" s="230">
        <v>355.95</v>
      </c>
      <c r="Y691" s="230">
        <v>311.88755000000003</v>
      </c>
      <c r="Z691" s="230">
        <v>383</v>
      </c>
      <c r="AA691" s="230">
        <v>362.70033577235165</v>
      </c>
      <c r="AB691" s="230">
        <v>328.44600000000003</v>
      </c>
      <c r="AC691" s="230">
        <v>262.5</v>
      </c>
      <c r="AD691" s="227"/>
      <c r="AE691" s="228"/>
      <c r="AF691" s="228"/>
      <c r="AG691" s="228"/>
      <c r="AH691" s="228"/>
      <c r="AI691" s="228"/>
      <c r="AJ691" s="228"/>
      <c r="AK691" s="228"/>
      <c r="AL691" s="228"/>
      <c r="AM691" s="228"/>
      <c r="AN691" s="228"/>
      <c r="AO691" s="228"/>
      <c r="AP691" s="228"/>
      <c r="AQ691" s="228"/>
      <c r="AR691" s="228"/>
      <c r="AS691" s="228"/>
      <c r="AT691" s="228"/>
      <c r="AU691" s="228"/>
      <c r="AV691" s="228"/>
      <c r="AW691" s="228"/>
      <c r="AX691" s="228"/>
      <c r="AY691" s="228"/>
      <c r="AZ691" s="228"/>
      <c r="BA691" s="228"/>
      <c r="BB691" s="228"/>
      <c r="BC691" s="228"/>
      <c r="BD691" s="228"/>
      <c r="BE691" s="228"/>
      <c r="BF691" s="228"/>
      <c r="BG691" s="228"/>
      <c r="BH691" s="228"/>
      <c r="BI691" s="228"/>
      <c r="BJ691" s="228"/>
      <c r="BK691" s="228"/>
      <c r="BL691" s="228"/>
      <c r="BM691" s="233"/>
    </row>
    <row r="692" spans="1:65">
      <c r="A692" s="30"/>
      <c r="B692" s="3" t="s">
        <v>274</v>
      </c>
      <c r="C692" s="29"/>
      <c r="D692" s="230">
        <v>5.0859282994028403</v>
      </c>
      <c r="E692" s="230">
        <v>3.9359471541168021</v>
      </c>
      <c r="F692" s="230">
        <v>9.0367398251065492</v>
      </c>
      <c r="G692" s="230">
        <v>2.7543904346818056</v>
      </c>
      <c r="H692" s="230">
        <v>2.5202253002927844</v>
      </c>
      <c r="I692" s="230">
        <v>18.302094597795811</v>
      </c>
      <c r="J692" s="230">
        <v>10.068101443006356</v>
      </c>
      <c r="K692" s="230">
        <v>3.2755426217142709</v>
      </c>
      <c r="L692" s="230">
        <v>2.2509257354845511</v>
      </c>
      <c r="M692" s="230">
        <v>4.1311822359545785</v>
      </c>
      <c r="N692" s="230">
        <v>6.8896056974740336</v>
      </c>
      <c r="O692" s="230">
        <v>8.1096650156875576</v>
      </c>
      <c r="P692" s="230">
        <v>3.5590260840104371</v>
      </c>
      <c r="Q692" s="230">
        <v>5.3072277760302189</v>
      </c>
      <c r="R692" s="230">
        <v>6.9209825891993111</v>
      </c>
      <c r="S692" s="230">
        <v>4.457203906785808</v>
      </c>
      <c r="T692" s="230">
        <v>5.2313159593611491</v>
      </c>
      <c r="U692" s="230">
        <v>15.214028613968972</v>
      </c>
      <c r="V692" s="230">
        <v>16.577092628081679</v>
      </c>
      <c r="W692" s="230">
        <v>3.7137582042992561</v>
      </c>
      <c r="X692" s="230">
        <v>3.3160217128360299</v>
      </c>
      <c r="Y692" s="230">
        <v>5.1497624595379774</v>
      </c>
      <c r="Z692" s="230">
        <v>11.916375287812984</v>
      </c>
      <c r="AA692" s="230">
        <v>3.8885318968163931</v>
      </c>
      <c r="AB692" s="230">
        <v>3.620698150909575</v>
      </c>
      <c r="AC692" s="230">
        <v>25.285700834002345</v>
      </c>
      <c r="AD692" s="227"/>
      <c r="AE692" s="228"/>
      <c r="AF692" s="228"/>
      <c r="AG692" s="228"/>
      <c r="AH692" s="228"/>
      <c r="AI692" s="228"/>
      <c r="AJ692" s="228"/>
      <c r="AK692" s="228"/>
      <c r="AL692" s="228"/>
      <c r="AM692" s="228"/>
      <c r="AN692" s="228"/>
      <c r="AO692" s="228"/>
      <c r="AP692" s="228"/>
      <c r="AQ692" s="228"/>
      <c r="AR692" s="228"/>
      <c r="AS692" s="228"/>
      <c r="AT692" s="228"/>
      <c r="AU692" s="228"/>
      <c r="AV692" s="228"/>
      <c r="AW692" s="228"/>
      <c r="AX692" s="228"/>
      <c r="AY692" s="228"/>
      <c r="AZ692" s="228"/>
      <c r="BA692" s="228"/>
      <c r="BB692" s="228"/>
      <c r="BC692" s="228"/>
      <c r="BD692" s="228"/>
      <c r="BE692" s="228"/>
      <c r="BF692" s="228"/>
      <c r="BG692" s="228"/>
      <c r="BH692" s="228"/>
      <c r="BI692" s="228"/>
      <c r="BJ692" s="228"/>
      <c r="BK692" s="228"/>
      <c r="BL692" s="228"/>
      <c r="BM692" s="233"/>
    </row>
    <row r="693" spans="1:65">
      <c r="A693" s="30"/>
      <c r="B693" s="3" t="s">
        <v>86</v>
      </c>
      <c r="C693" s="29"/>
      <c r="D693" s="13">
        <v>1.2641081108706315E-2</v>
      </c>
      <c r="E693" s="13">
        <v>1.0784007765129054E-2</v>
      </c>
      <c r="F693" s="13">
        <v>2.4600925113720189E-2</v>
      </c>
      <c r="G693" s="13">
        <v>7.1197409133598273E-3</v>
      </c>
      <c r="H693" s="13">
        <v>6.8894683640588275E-3</v>
      </c>
      <c r="I693" s="13">
        <v>4.9576779948882557E-2</v>
      </c>
      <c r="J693" s="13">
        <v>2.8294430284795381E-2</v>
      </c>
      <c r="K693" s="13">
        <v>8.5151647640133027E-3</v>
      </c>
      <c r="L693" s="13">
        <v>6.3525655752151022E-3</v>
      </c>
      <c r="M693" s="13">
        <v>1.0574698556197725E-2</v>
      </c>
      <c r="N693" s="13">
        <v>1.8146459255857856E-2</v>
      </c>
      <c r="O693" s="13">
        <v>2.1868759592865324E-2</v>
      </c>
      <c r="P693" s="13">
        <v>9.4738937462567081E-3</v>
      </c>
      <c r="Q693" s="13">
        <v>1.4708252497081438E-2</v>
      </c>
      <c r="R693" s="13">
        <v>1.8431378399998165E-2</v>
      </c>
      <c r="S693" s="13">
        <v>1.1587185199616485E-2</v>
      </c>
      <c r="T693" s="13">
        <v>1.3116546492338862E-2</v>
      </c>
      <c r="U693" s="13">
        <v>4.6056595198695177E-2</v>
      </c>
      <c r="V693" s="13">
        <v>3.025016902934613E-2</v>
      </c>
      <c r="W693" s="13">
        <v>1.1487034346734476E-2</v>
      </c>
      <c r="X693" s="13">
        <v>9.3120519877450975E-3</v>
      </c>
      <c r="Y693" s="13">
        <v>1.6414133974106154E-2</v>
      </c>
      <c r="Z693" s="13">
        <v>3.103222731201298E-2</v>
      </c>
      <c r="AA693" s="13">
        <v>1.0727091532660675E-2</v>
      </c>
      <c r="AB693" s="13">
        <v>1.1008792112017413E-2</v>
      </c>
      <c r="AC693" s="13">
        <v>9.4408341632865017E-2</v>
      </c>
      <c r="AD693" s="15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275</v>
      </c>
      <c r="C694" s="29"/>
      <c r="D694" s="13">
        <v>9.9152012398273426E-2</v>
      </c>
      <c r="E694" s="13">
        <v>-2.8951910063251818E-3</v>
      </c>
      <c r="F694" s="13">
        <v>3.5339831507019692E-3</v>
      </c>
      <c r="G694" s="13">
        <v>5.6897949949823001E-2</v>
      </c>
      <c r="H694" s="13">
        <v>-6.3208803491243692E-4</v>
      </c>
      <c r="I694" s="13">
        <v>8.5425465874795492E-3</v>
      </c>
      <c r="J694" s="13">
        <v>-2.7883369316357265E-2</v>
      </c>
      <c r="K694" s="13">
        <v>5.0901333544153715E-2</v>
      </c>
      <c r="L694" s="13">
        <v>-3.1981284855538861E-2</v>
      </c>
      <c r="M694" s="13">
        <v>6.7279335982416422E-2</v>
      </c>
      <c r="N694" s="13">
        <v>3.7227955361750942E-2</v>
      </c>
      <c r="O694" s="13">
        <v>1.3095786075459026E-2</v>
      </c>
      <c r="P694" s="13">
        <v>2.630018059060002E-2</v>
      </c>
      <c r="Q694" s="13">
        <v>-1.4223650852418501E-2</v>
      </c>
      <c r="R694" s="13">
        <v>2.5844856641801917E-2</v>
      </c>
      <c r="S694" s="13">
        <v>5.0887673825689816E-2</v>
      </c>
      <c r="T694" s="13">
        <v>8.9590209473516147E-2</v>
      </c>
      <c r="U694" s="13">
        <v>-9.7547933482444948E-2</v>
      </c>
      <c r="V694" s="13">
        <v>0.49710514364768965</v>
      </c>
      <c r="W694" s="13">
        <v>-0.11676260412171879</v>
      </c>
      <c r="X694" s="13">
        <v>-2.71548509982803E-2</v>
      </c>
      <c r="Y694" s="13">
        <v>-0.14288130626422113</v>
      </c>
      <c r="Z694" s="13">
        <v>4.9066378030497848E-2</v>
      </c>
      <c r="AA694" s="13">
        <v>-9.68028870015325E-3</v>
      </c>
      <c r="AB694" s="13">
        <v>-0.10148694096349609</v>
      </c>
      <c r="AC694" s="13">
        <v>-0.26829441428167966</v>
      </c>
      <c r="AD694" s="15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276</v>
      </c>
      <c r="C695" s="47"/>
      <c r="D695" s="45">
        <v>1.55</v>
      </c>
      <c r="E695" s="45">
        <v>0.15</v>
      </c>
      <c r="F695" s="45">
        <v>0.04</v>
      </c>
      <c r="G695" s="45">
        <v>0.85</v>
      </c>
      <c r="H695" s="45">
        <v>0.11</v>
      </c>
      <c r="I695" s="45">
        <v>0.04</v>
      </c>
      <c r="J695" s="45">
        <v>0.56000000000000005</v>
      </c>
      <c r="K695" s="45">
        <v>0.75</v>
      </c>
      <c r="L695" s="45">
        <v>0.63</v>
      </c>
      <c r="M695" s="45">
        <v>1.02</v>
      </c>
      <c r="N695" s="45">
        <v>0.52</v>
      </c>
      <c r="O695" s="45">
        <v>0.12</v>
      </c>
      <c r="P695" s="45">
        <v>0.34</v>
      </c>
      <c r="Q695" s="45">
        <v>0.34</v>
      </c>
      <c r="R695" s="45">
        <v>0.33</v>
      </c>
      <c r="S695" s="45">
        <v>0.75</v>
      </c>
      <c r="T695" s="45">
        <v>1.39</v>
      </c>
      <c r="U695" s="45">
        <v>1.72</v>
      </c>
      <c r="V695" s="45">
        <v>8.17</v>
      </c>
      <c r="W695" s="45">
        <v>2.04</v>
      </c>
      <c r="X695" s="45">
        <v>0.55000000000000004</v>
      </c>
      <c r="Y695" s="45">
        <v>2.48</v>
      </c>
      <c r="Z695" s="45">
        <v>0.72</v>
      </c>
      <c r="AA695" s="45">
        <v>0.26</v>
      </c>
      <c r="AB695" s="45">
        <v>1.79</v>
      </c>
      <c r="AC695" s="45">
        <v>4.5599999999999996</v>
      </c>
      <c r="AD695" s="15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5"/>
    </row>
    <row r="697" spans="1:65" ht="15">
      <c r="B697" s="8" t="s">
        <v>507</v>
      </c>
      <c r="BM697" s="28" t="s">
        <v>66</v>
      </c>
    </row>
    <row r="698" spans="1:65" ht="15">
      <c r="A698" s="25" t="s">
        <v>40</v>
      </c>
      <c r="B698" s="18" t="s">
        <v>110</v>
      </c>
      <c r="C698" s="15" t="s">
        <v>111</v>
      </c>
      <c r="D698" s="16" t="s">
        <v>234</v>
      </c>
      <c r="E698" s="17" t="s">
        <v>234</v>
      </c>
      <c r="F698" s="17" t="s">
        <v>234</v>
      </c>
      <c r="G698" s="17" t="s">
        <v>234</v>
      </c>
      <c r="H698" s="17" t="s">
        <v>234</v>
      </c>
      <c r="I698" s="17" t="s">
        <v>234</v>
      </c>
      <c r="J698" s="17" t="s">
        <v>234</v>
      </c>
      <c r="K698" s="17" t="s">
        <v>234</v>
      </c>
      <c r="L698" s="17" t="s">
        <v>234</v>
      </c>
      <c r="M698" s="17" t="s">
        <v>234</v>
      </c>
      <c r="N698" s="17" t="s">
        <v>234</v>
      </c>
      <c r="O698" s="15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235</v>
      </c>
      <c r="C699" s="9" t="s">
        <v>235</v>
      </c>
      <c r="D699" s="151" t="s">
        <v>239</v>
      </c>
      <c r="E699" s="152" t="s">
        <v>241</v>
      </c>
      <c r="F699" s="152" t="s">
        <v>242</v>
      </c>
      <c r="G699" s="152" t="s">
        <v>243</v>
      </c>
      <c r="H699" s="152" t="s">
        <v>245</v>
      </c>
      <c r="I699" s="152" t="s">
        <v>248</v>
      </c>
      <c r="J699" s="152" t="s">
        <v>255</v>
      </c>
      <c r="K699" s="152" t="s">
        <v>258</v>
      </c>
      <c r="L699" s="152" t="s">
        <v>259</v>
      </c>
      <c r="M699" s="152" t="s">
        <v>261</v>
      </c>
      <c r="N699" s="152" t="s">
        <v>264</v>
      </c>
      <c r="O699" s="15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287</v>
      </c>
      <c r="E700" s="11" t="s">
        <v>287</v>
      </c>
      <c r="F700" s="11" t="s">
        <v>287</v>
      </c>
      <c r="G700" s="11" t="s">
        <v>288</v>
      </c>
      <c r="H700" s="11" t="s">
        <v>287</v>
      </c>
      <c r="I700" s="11" t="s">
        <v>287</v>
      </c>
      <c r="J700" s="11" t="s">
        <v>287</v>
      </c>
      <c r="K700" s="11" t="s">
        <v>287</v>
      </c>
      <c r="L700" s="11" t="s">
        <v>287</v>
      </c>
      <c r="M700" s="11" t="s">
        <v>288</v>
      </c>
      <c r="N700" s="11" t="s">
        <v>287</v>
      </c>
      <c r="O700" s="15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15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</v>
      </c>
    </row>
    <row r="702" spans="1:65">
      <c r="A702" s="30"/>
      <c r="B702" s="18">
        <v>1</v>
      </c>
      <c r="C702" s="14">
        <v>1</v>
      </c>
      <c r="D702" s="22">
        <v>8.8000000000000007</v>
      </c>
      <c r="E702" s="22">
        <v>9.4499999999999993</v>
      </c>
      <c r="F702" s="22">
        <v>9.7663508695162395</v>
      </c>
      <c r="G702" s="22">
        <v>8.6999999999999993</v>
      </c>
      <c r="H702" s="22">
        <v>9.7691999999999997</v>
      </c>
      <c r="I702" s="22">
        <v>10.130000000000001</v>
      </c>
      <c r="J702" s="22">
        <v>10.54</v>
      </c>
      <c r="K702" s="22">
        <v>9.43</v>
      </c>
      <c r="L702" s="22">
        <v>7.7325999999999997</v>
      </c>
      <c r="M702" s="154">
        <v>8</v>
      </c>
      <c r="N702" s="22">
        <v>8.44</v>
      </c>
      <c r="O702" s="15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>
        <v>1</v>
      </c>
      <c r="C703" s="9">
        <v>2</v>
      </c>
      <c r="D703" s="11">
        <v>8.6</v>
      </c>
      <c r="E703" s="11">
        <v>9.43</v>
      </c>
      <c r="F703" s="11">
        <v>9.5912233864122101</v>
      </c>
      <c r="G703" s="11">
        <v>8.6999999999999993</v>
      </c>
      <c r="H703" s="11">
        <v>9.6022999999999996</v>
      </c>
      <c r="I703" s="11">
        <v>10.1</v>
      </c>
      <c r="J703" s="11">
        <v>9.5500000000000007</v>
      </c>
      <c r="K703" s="11">
        <v>9.52</v>
      </c>
      <c r="L703" s="11">
        <v>8.5353999999999992</v>
      </c>
      <c r="M703" s="155">
        <v>8</v>
      </c>
      <c r="N703" s="11">
        <v>8.3000000000000007</v>
      </c>
      <c r="O703" s="15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34</v>
      </c>
    </row>
    <row r="704" spans="1:65">
      <c r="A704" s="30"/>
      <c r="B704" s="19">
        <v>1</v>
      </c>
      <c r="C704" s="9">
        <v>3</v>
      </c>
      <c r="D704" s="11">
        <v>8.6</v>
      </c>
      <c r="E704" s="11">
        <v>9.35</v>
      </c>
      <c r="F704" s="11">
        <v>9.644291623085234</v>
      </c>
      <c r="G704" s="149">
        <v>9.1</v>
      </c>
      <c r="H704" s="11">
        <v>9.6765000000000008</v>
      </c>
      <c r="I704" s="11">
        <v>10.29</v>
      </c>
      <c r="J704" s="11">
        <v>9.5299999999999994</v>
      </c>
      <c r="K704" s="11">
        <v>9.33</v>
      </c>
      <c r="L704" s="11">
        <v>7.9009000000000009</v>
      </c>
      <c r="M704" s="155">
        <v>8</v>
      </c>
      <c r="N704" s="11">
        <v>8.76</v>
      </c>
      <c r="O704" s="15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16</v>
      </c>
    </row>
    <row r="705" spans="1:65">
      <c r="A705" s="30"/>
      <c r="B705" s="19">
        <v>1</v>
      </c>
      <c r="C705" s="9">
        <v>4</v>
      </c>
      <c r="D705" s="11">
        <v>8.9</v>
      </c>
      <c r="E705" s="11">
        <v>9.42</v>
      </c>
      <c r="F705" s="11">
        <v>9.7674979083423406</v>
      </c>
      <c r="G705" s="11">
        <v>8.6</v>
      </c>
      <c r="H705" s="11">
        <v>9.8133999999999997</v>
      </c>
      <c r="I705" s="11">
        <v>10.47</v>
      </c>
      <c r="J705" s="11">
        <v>10.1</v>
      </c>
      <c r="K705" s="11">
        <v>9.3000000000000007</v>
      </c>
      <c r="L705" s="11">
        <v>8.8729999999999993</v>
      </c>
      <c r="M705" s="155">
        <v>8</v>
      </c>
      <c r="N705" s="11">
        <v>8.73</v>
      </c>
      <c r="O705" s="15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9.2437642755622242</v>
      </c>
    </row>
    <row r="706" spans="1:65">
      <c r="A706" s="30"/>
      <c r="B706" s="19">
        <v>1</v>
      </c>
      <c r="C706" s="9">
        <v>5</v>
      </c>
      <c r="D706" s="11">
        <v>8.5</v>
      </c>
      <c r="E706" s="11">
        <v>9.43</v>
      </c>
      <c r="F706" s="11">
        <v>9.8941816189183598</v>
      </c>
      <c r="G706" s="11">
        <v>8.6</v>
      </c>
      <c r="H706" s="11">
        <v>9.6834000000000007</v>
      </c>
      <c r="I706" s="11">
        <v>9.94</v>
      </c>
      <c r="J706" s="11">
        <v>10.32</v>
      </c>
      <c r="K706" s="11">
        <v>9.41</v>
      </c>
      <c r="L706" s="11">
        <v>8.3543000000000003</v>
      </c>
      <c r="M706" s="155">
        <v>8</v>
      </c>
      <c r="N706" s="11">
        <v>8.02</v>
      </c>
      <c r="O706" s="15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48</v>
      </c>
    </row>
    <row r="707" spans="1:65">
      <c r="A707" s="30"/>
      <c r="B707" s="19">
        <v>1</v>
      </c>
      <c r="C707" s="9">
        <v>6</v>
      </c>
      <c r="D707" s="11">
        <v>8.6999999999999993</v>
      </c>
      <c r="E707" s="11">
        <v>9.4499999999999993</v>
      </c>
      <c r="F707" s="11">
        <v>9.6302111274590168</v>
      </c>
      <c r="G707" s="11">
        <v>8.8000000000000007</v>
      </c>
      <c r="H707" s="11">
        <v>9.8171999999999997</v>
      </c>
      <c r="I707" s="11">
        <v>9.51</v>
      </c>
      <c r="J707" s="11">
        <v>9.0399999999999991</v>
      </c>
      <c r="K707" s="11">
        <v>9.43</v>
      </c>
      <c r="L707" s="11">
        <v>8.6439000000000004</v>
      </c>
      <c r="M707" s="155">
        <v>7</v>
      </c>
      <c r="N707" s="11">
        <v>9.0299999999999994</v>
      </c>
      <c r="O707" s="15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20" t="s">
        <v>272</v>
      </c>
      <c r="C708" s="12"/>
      <c r="D708" s="23">
        <v>8.6833333333333318</v>
      </c>
      <c r="E708" s="23">
        <v>9.4216666666666669</v>
      </c>
      <c r="F708" s="23">
        <v>9.7156260889555668</v>
      </c>
      <c r="G708" s="23">
        <v>8.75</v>
      </c>
      <c r="H708" s="23">
        <v>9.7269999999999985</v>
      </c>
      <c r="I708" s="23">
        <v>10.073333333333332</v>
      </c>
      <c r="J708" s="23">
        <v>9.8466666666666658</v>
      </c>
      <c r="K708" s="23">
        <v>9.4033333333333324</v>
      </c>
      <c r="L708" s="23">
        <v>8.3400166666666671</v>
      </c>
      <c r="M708" s="23">
        <v>7.833333333333333</v>
      </c>
      <c r="N708" s="23">
        <v>8.5466666666666669</v>
      </c>
      <c r="O708" s="15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273</v>
      </c>
      <c r="C709" s="29"/>
      <c r="D709" s="11">
        <v>8.6499999999999986</v>
      </c>
      <c r="E709" s="11">
        <v>9.43</v>
      </c>
      <c r="F709" s="11">
        <v>9.7053212463007377</v>
      </c>
      <c r="G709" s="11">
        <v>8.6999999999999993</v>
      </c>
      <c r="H709" s="11">
        <v>9.7263000000000002</v>
      </c>
      <c r="I709" s="11">
        <v>10.115</v>
      </c>
      <c r="J709" s="11">
        <v>9.8249999999999993</v>
      </c>
      <c r="K709" s="11">
        <v>9.42</v>
      </c>
      <c r="L709" s="11">
        <v>8.4448499999999989</v>
      </c>
      <c r="M709" s="11">
        <v>8</v>
      </c>
      <c r="N709" s="11">
        <v>8.5850000000000009</v>
      </c>
      <c r="O709" s="15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274</v>
      </c>
      <c r="C710" s="29"/>
      <c r="D710" s="24">
        <v>0.14719601443879773</v>
      </c>
      <c r="E710" s="24">
        <v>3.7103458958251574E-2</v>
      </c>
      <c r="F710" s="24">
        <v>0.11402291029286181</v>
      </c>
      <c r="G710" s="24">
        <v>0.18708286933869714</v>
      </c>
      <c r="H710" s="24">
        <v>8.6467496783473291E-2</v>
      </c>
      <c r="I710" s="24">
        <v>0.32964627506869659</v>
      </c>
      <c r="J710" s="24">
        <v>0.56708611926819963</v>
      </c>
      <c r="K710" s="24">
        <v>7.8909230554267906E-2</v>
      </c>
      <c r="L710" s="24">
        <v>0.44194421103422821</v>
      </c>
      <c r="M710" s="24">
        <v>0.40824829046386302</v>
      </c>
      <c r="N710" s="24">
        <v>0.36395970472933759</v>
      </c>
      <c r="O710" s="210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1"/>
      <c r="AT710" s="211"/>
      <c r="AU710" s="211"/>
      <c r="AV710" s="211"/>
      <c r="AW710" s="211"/>
      <c r="AX710" s="211"/>
      <c r="AY710" s="211"/>
      <c r="AZ710" s="211"/>
      <c r="BA710" s="211"/>
      <c r="BB710" s="211"/>
      <c r="BC710" s="211"/>
      <c r="BD710" s="211"/>
      <c r="BE710" s="211"/>
      <c r="BF710" s="211"/>
      <c r="BG710" s="211"/>
      <c r="BH710" s="211"/>
      <c r="BI710" s="211"/>
      <c r="BJ710" s="211"/>
      <c r="BK710" s="211"/>
      <c r="BL710" s="211"/>
      <c r="BM710" s="56"/>
    </row>
    <row r="711" spans="1:65">
      <c r="A711" s="30"/>
      <c r="B711" s="3" t="s">
        <v>86</v>
      </c>
      <c r="C711" s="29"/>
      <c r="D711" s="13">
        <v>1.6951556365312603E-2</v>
      </c>
      <c r="E711" s="13">
        <v>3.9380993056697226E-3</v>
      </c>
      <c r="F711" s="13">
        <v>1.1736033195274944E-2</v>
      </c>
      <c r="G711" s="13">
        <v>2.1380899352993959E-2</v>
      </c>
      <c r="H711" s="13">
        <v>8.8894311487070325E-3</v>
      </c>
      <c r="I711" s="13">
        <v>3.2724646763934148E-2</v>
      </c>
      <c r="J711" s="13">
        <v>5.7591684421279592E-2</v>
      </c>
      <c r="K711" s="13">
        <v>8.391623242212114E-3</v>
      </c>
      <c r="L711" s="13">
        <v>5.2990806697136281E-2</v>
      </c>
      <c r="M711" s="13">
        <v>5.211680303793996E-2</v>
      </c>
      <c r="N711" s="13">
        <v>4.2584988852886613E-2</v>
      </c>
      <c r="O711" s="15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-6.0628000187164632E-2</v>
      </c>
      <c r="E712" s="13">
        <v>1.9245665056038197E-2</v>
      </c>
      <c r="F712" s="13">
        <v>5.1046500032546849E-2</v>
      </c>
      <c r="G712" s="13">
        <v>-5.3415931090712743E-2</v>
      </c>
      <c r="H712" s="13">
        <v>5.2276941517786835E-2</v>
      </c>
      <c r="I712" s="13">
        <v>8.9743640473853636E-2</v>
      </c>
      <c r="J712" s="13">
        <v>6.5222605545917745E-2</v>
      </c>
      <c r="K712" s="13">
        <v>1.7262346054513822E-2</v>
      </c>
      <c r="L712" s="13">
        <v>-9.7768353016616683E-2</v>
      </c>
      <c r="M712" s="13">
        <v>-0.15258188116692384</v>
      </c>
      <c r="N712" s="13">
        <v>-7.541274183489044E-2</v>
      </c>
      <c r="O712" s="15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>
        <v>0.9</v>
      </c>
      <c r="E713" s="45">
        <v>0.01</v>
      </c>
      <c r="F713" s="45">
        <v>0.37</v>
      </c>
      <c r="G713" s="45">
        <v>0.82</v>
      </c>
      <c r="H713" s="45">
        <v>0.39</v>
      </c>
      <c r="I713" s="45">
        <v>0.81</v>
      </c>
      <c r="J713" s="45">
        <v>0.53</v>
      </c>
      <c r="K713" s="45">
        <v>0.01</v>
      </c>
      <c r="L713" s="45">
        <v>1.32</v>
      </c>
      <c r="M713" s="45" t="s">
        <v>277</v>
      </c>
      <c r="N713" s="45">
        <v>1.07</v>
      </c>
      <c r="O713" s="15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 t="s">
        <v>292</v>
      </c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BM714" s="55"/>
    </row>
    <row r="715" spans="1:65">
      <c r="BM715" s="55"/>
    </row>
    <row r="716" spans="1:65" ht="15">
      <c r="B716" s="8" t="s">
        <v>508</v>
      </c>
      <c r="BM716" s="28" t="s">
        <v>66</v>
      </c>
    </row>
    <row r="717" spans="1:65" ht="15">
      <c r="A717" s="25" t="s">
        <v>43</v>
      </c>
      <c r="B717" s="18" t="s">
        <v>110</v>
      </c>
      <c r="C717" s="15" t="s">
        <v>111</v>
      </c>
      <c r="D717" s="16" t="s">
        <v>234</v>
      </c>
      <c r="E717" s="17" t="s">
        <v>234</v>
      </c>
      <c r="F717" s="17" t="s">
        <v>234</v>
      </c>
      <c r="G717" s="17" t="s">
        <v>234</v>
      </c>
      <c r="H717" s="17" t="s">
        <v>234</v>
      </c>
      <c r="I717" s="17" t="s">
        <v>234</v>
      </c>
      <c r="J717" s="17" t="s">
        <v>234</v>
      </c>
      <c r="K717" s="17" t="s">
        <v>234</v>
      </c>
      <c r="L717" s="17" t="s">
        <v>234</v>
      </c>
      <c r="M717" s="17" t="s">
        <v>234</v>
      </c>
      <c r="N717" s="17" t="s">
        <v>234</v>
      </c>
      <c r="O717" s="17" t="s">
        <v>234</v>
      </c>
      <c r="P717" s="17" t="s">
        <v>234</v>
      </c>
      <c r="Q717" s="17" t="s">
        <v>234</v>
      </c>
      <c r="R717" s="17" t="s">
        <v>234</v>
      </c>
      <c r="S717" s="17" t="s">
        <v>234</v>
      </c>
      <c r="T717" s="17" t="s">
        <v>234</v>
      </c>
      <c r="U717" s="17" t="s">
        <v>234</v>
      </c>
      <c r="V717" s="17" t="s">
        <v>234</v>
      </c>
      <c r="W717" s="17" t="s">
        <v>234</v>
      </c>
      <c r="X717" s="17" t="s">
        <v>234</v>
      </c>
      <c r="Y717" s="17" t="s">
        <v>234</v>
      </c>
      <c r="Z717" s="15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235</v>
      </c>
      <c r="C718" s="9" t="s">
        <v>235</v>
      </c>
      <c r="D718" s="151" t="s">
        <v>237</v>
      </c>
      <c r="E718" s="152" t="s">
        <v>239</v>
      </c>
      <c r="F718" s="152" t="s">
        <v>240</v>
      </c>
      <c r="G718" s="152" t="s">
        <v>241</v>
      </c>
      <c r="H718" s="152" t="s">
        <v>242</v>
      </c>
      <c r="I718" s="152" t="s">
        <v>243</v>
      </c>
      <c r="J718" s="152" t="s">
        <v>244</v>
      </c>
      <c r="K718" s="152" t="s">
        <v>245</v>
      </c>
      <c r="L718" s="152" t="s">
        <v>246</v>
      </c>
      <c r="M718" s="152" t="s">
        <v>247</v>
      </c>
      <c r="N718" s="152" t="s">
        <v>248</v>
      </c>
      <c r="O718" s="152" t="s">
        <v>249</v>
      </c>
      <c r="P718" s="152" t="s">
        <v>250</v>
      </c>
      <c r="Q718" s="152" t="s">
        <v>251</v>
      </c>
      <c r="R718" s="152" t="s">
        <v>252</v>
      </c>
      <c r="S718" s="152" t="s">
        <v>253</v>
      </c>
      <c r="T718" s="152" t="s">
        <v>254</v>
      </c>
      <c r="U718" s="152" t="s">
        <v>255</v>
      </c>
      <c r="V718" s="152" t="s">
        <v>256</v>
      </c>
      <c r="W718" s="152" t="s">
        <v>258</v>
      </c>
      <c r="X718" s="152" t="s">
        <v>262</v>
      </c>
      <c r="Y718" s="152" t="s">
        <v>264</v>
      </c>
      <c r="Z718" s="15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287</v>
      </c>
      <c r="E719" s="11" t="s">
        <v>287</v>
      </c>
      <c r="F719" s="11" t="s">
        <v>287</v>
      </c>
      <c r="G719" s="11" t="s">
        <v>287</v>
      </c>
      <c r="H719" s="11" t="s">
        <v>287</v>
      </c>
      <c r="I719" s="11" t="s">
        <v>288</v>
      </c>
      <c r="J719" s="11" t="s">
        <v>288</v>
      </c>
      <c r="K719" s="11" t="s">
        <v>287</v>
      </c>
      <c r="L719" s="11" t="s">
        <v>288</v>
      </c>
      <c r="M719" s="11" t="s">
        <v>287</v>
      </c>
      <c r="N719" s="11" t="s">
        <v>287</v>
      </c>
      <c r="O719" s="11" t="s">
        <v>288</v>
      </c>
      <c r="P719" s="11" t="s">
        <v>288</v>
      </c>
      <c r="Q719" s="11" t="s">
        <v>288</v>
      </c>
      <c r="R719" s="11" t="s">
        <v>288</v>
      </c>
      <c r="S719" s="11" t="s">
        <v>288</v>
      </c>
      <c r="T719" s="11" t="s">
        <v>288</v>
      </c>
      <c r="U719" s="11" t="s">
        <v>287</v>
      </c>
      <c r="V719" s="11" t="s">
        <v>287</v>
      </c>
      <c r="W719" s="11" t="s">
        <v>287</v>
      </c>
      <c r="X719" s="11" t="s">
        <v>114</v>
      </c>
      <c r="Y719" s="11" t="s">
        <v>287</v>
      </c>
      <c r="Z719" s="15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0</v>
      </c>
    </row>
    <row r="720" spans="1:65">
      <c r="A720" s="30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15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0</v>
      </c>
    </row>
    <row r="721" spans="1:65">
      <c r="A721" s="30"/>
      <c r="B721" s="18">
        <v>1</v>
      </c>
      <c r="C721" s="14">
        <v>1</v>
      </c>
      <c r="D721" s="225">
        <v>132</v>
      </c>
      <c r="E721" s="235">
        <v>106.3</v>
      </c>
      <c r="F721" s="225">
        <v>125.2</v>
      </c>
      <c r="G721" s="225">
        <v>123.91</v>
      </c>
      <c r="H721" s="225">
        <v>123.26643789535929</v>
      </c>
      <c r="I721" s="225">
        <v>123.00000000000001</v>
      </c>
      <c r="J721" s="225">
        <v>126</v>
      </c>
      <c r="K721" s="225">
        <v>133.93799999999999</v>
      </c>
      <c r="L721" s="225">
        <v>126</v>
      </c>
      <c r="M721" s="225">
        <v>118</v>
      </c>
      <c r="N721" s="225">
        <v>133.13</v>
      </c>
      <c r="O721" s="225">
        <v>128.5</v>
      </c>
      <c r="P721" s="225">
        <v>121.5</v>
      </c>
      <c r="Q721" s="225">
        <v>122.5</v>
      </c>
      <c r="R721" s="225">
        <v>119.5</v>
      </c>
      <c r="S721" s="225">
        <v>130.5</v>
      </c>
      <c r="T721" s="225">
        <v>130.69999999999999</v>
      </c>
      <c r="U721" s="226">
        <v>141</v>
      </c>
      <c r="V721" s="225">
        <v>110</v>
      </c>
      <c r="W721" s="225">
        <v>123.9</v>
      </c>
      <c r="X721" s="225">
        <v>127.42289383214144</v>
      </c>
      <c r="Y721" s="225">
        <v>120</v>
      </c>
      <c r="Z721" s="227"/>
      <c r="AA721" s="228"/>
      <c r="AB721" s="228"/>
      <c r="AC721" s="228"/>
      <c r="AD721" s="228"/>
      <c r="AE721" s="228"/>
      <c r="AF721" s="228"/>
      <c r="AG721" s="228"/>
      <c r="AH721" s="228"/>
      <c r="AI721" s="228"/>
      <c r="AJ721" s="228"/>
      <c r="AK721" s="228"/>
      <c r="AL721" s="228"/>
      <c r="AM721" s="228"/>
      <c r="AN721" s="228"/>
      <c r="AO721" s="228"/>
      <c r="AP721" s="228"/>
      <c r="AQ721" s="228"/>
      <c r="AR721" s="228"/>
      <c r="AS721" s="228"/>
      <c r="AT721" s="228"/>
      <c r="AU721" s="228"/>
      <c r="AV721" s="228"/>
      <c r="AW721" s="228"/>
      <c r="AX721" s="228"/>
      <c r="AY721" s="228"/>
      <c r="AZ721" s="228"/>
      <c r="BA721" s="228"/>
      <c r="BB721" s="228"/>
      <c r="BC721" s="228"/>
      <c r="BD721" s="228"/>
      <c r="BE721" s="228"/>
      <c r="BF721" s="228"/>
      <c r="BG721" s="228"/>
      <c r="BH721" s="228"/>
      <c r="BI721" s="228"/>
      <c r="BJ721" s="228"/>
      <c r="BK721" s="228"/>
      <c r="BL721" s="228"/>
      <c r="BM721" s="229">
        <v>1</v>
      </c>
    </row>
    <row r="722" spans="1:65">
      <c r="A722" s="30"/>
      <c r="B722" s="19">
        <v>1</v>
      </c>
      <c r="C722" s="9">
        <v>2</v>
      </c>
      <c r="D722" s="230">
        <v>128</v>
      </c>
      <c r="E722" s="230">
        <v>119.5</v>
      </c>
      <c r="F722" s="232">
        <v>117</v>
      </c>
      <c r="G722" s="230">
        <v>123.09000000000002</v>
      </c>
      <c r="H722" s="230">
        <v>126.72705065414222</v>
      </c>
      <c r="I722" s="230">
        <v>122</v>
      </c>
      <c r="J722" s="230">
        <v>129</v>
      </c>
      <c r="K722" s="230">
        <v>133.25720000000001</v>
      </c>
      <c r="L722" s="230">
        <v>125</v>
      </c>
      <c r="M722" s="230">
        <v>120</v>
      </c>
      <c r="N722" s="230">
        <v>131.66</v>
      </c>
      <c r="O722" s="230">
        <v>123.5</v>
      </c>
      <c r="P722" s="230">
        <v>123.5</v>
      </c>
      <c r="Q722" s="230">
        <v>114.5</v>
      </c>
      <c r="R722" s="230">
        <v>124</v>
      </c>
      <c r="S722" s="230">
        <v>134.5</v>
      </c>
      <c r="T722" s="230">
        <v>130.19999999999999</v>
      </c>
      <c r="U722" s="231">
        <v>141</v>
      </c>
      <c r="V722" s="230">
        <v>115</v>
      </c>
      <c r="W722" s="230">
        <v>125.69999999999999</v>
      </c>
      <c r="X722" s="230">
        <v>124.87131993309359</v>
      </c>
      <c r="Y722" s="230">
        <v>116</v>
      </c>
      <c r="Z722" s="227"/>
      <c r="AA722" s="228"/>
      <c r="AB722" s="228"/>
      <c r="AC722" s="228"/>
      <c r="AD722" s="228"/>
      <c r="AE722" s="228"/>
      <c r="AF722" s="228"/>
      <c r="AG722" s="228"/>
      <c r="AH722" s="228"/>
      <c r="AI722" s="228"/>
      <c r="AJ722" s="228"/>
      <c r="AK722" s="228"/>
      <c r="AL722" s="228"/>
      <c r="AM722" s="228"/>
      <c r="AN722" s="228"/>
      <c r="AO722" s="228"/>
      <c r="AP722" s="228"/>
      <c r="AQ722" s="228"/>
      <c r="AR722" s="228"/>
      <c r="AS722" s="228"/>
      <c r="AT722" s="228"/>
      <c r="AU722" s="228"/>
      <c r="AV722" s="228"/>
      <c r="AW722" s="228"/>
      <c r="AX722" s="228"/>
      <c r="AY722" s="228"/>
      <c r="AZ722" s="228"/>
      <c r="BA722" s="228"/>
      <c r="BB722" s="228"/>
      <c r="BC722" s="228"/>
      <c r="BD722" s="228"/>
      <c r="BE722" s="228"/>
      <c r="BF722" s="228"/>
      <c r="BG722" s="228"/>
      <c r="BH722" s="228"/>
      <c r="BI722" s="228"/>
      <c r="BJ722" s="228"/>
      <c r="BK722" s="228"/>
      <c r="BL722" s="228"/>
      <c r="BM722" s="229">
        <v>35</v>
      </c>
    </row>
    <row r="723" spans="1:65">
      <c r="A723" s="30"/>
      <c r="B723" s="19">
        <v>1</v>
      </c>
      <c r="C723" s="9">
        <v>3</v>
      </c>
      <c r="D723" s="230">
        <v>134</v>
      </c>
      <c r="E723" s="230">
        <v>121.9</v>
      </c>
      <c r="F723" s="230">
        <v>127</v>
      </c>
      <c r="G723" s="230">
        <v>125.94</v>
      </c>
      <c r="H723" s="230">
        <v>125.11531839076257</v>
      </c>
      <c r="I723" s="230">
        <v>124</v>
      </c>
      <c r="J723" s="230">
        <v>131</v>
      </c>
      <c r="K723" s="230">
        <v>133.19120000000001</v>
      </c>
      <c r="L723" s="230">
        <v>126</v>
      </c>
      <c r="M723" s="230">
        <v>119</v>
      </c>
      <c r="N723" s="230">
        <v>133.18</v>
      </c>
      <c r="O723" s="230">
        <v>128.5</v>
      </c>
      <c r="P723" s="230">
        <v>122</v>
      </c>
      <c r="Q723" s="230">
        <v>115</v>
      </c>
      <c r="R723" s="230">
        <v>120.5</v>
      </c>
      <c r="S723" s="230">
        <v>131.5</v>
      </c>
      <c r="T723" s="230">
        <v>129.19999999999999</v>
      </c>
      <c r="U723" s="231">
        <v>137</v>
      </c>
      <c r="V723" s="230">
        <v>117</v>
      </c>
      <c r="W723" s="230">
        <v>122.9</v>
      </c>
      <c r="X723" s="230">
        <v>132.97893726103484</v>
      </c>
      <c r="Y723" s="230">
        <v>121</v>
      </c>
      <c r="Z723" s="227"/>
      <c r="AA723" s="228"/>
      <c r="AB723" s="228"/>
      <c r="AC723" s="228"/>
      <c r="AD723" s="228"/>
      <c r="AE723" s="228"/>
      <c r="AF723" s="228"/>
      <c r="AG723" s="228"/>
      <c r="AH723" s="228"/>
      <c r="AI723" s="228"/>
      <c r="AJ723" s="228"/>
      <c r="AK723" s="228"/>
      <c r="AL723" s="228"/>
      <c r="AM723" s="228"/>
      <c r="AN723" s="228"/>
      <c r="AO723" s="228"/>
      <c r="AP723" s="228"/>
      <c r="AQ723" s="228"/>
      <c r="AR723" s="228"/>
      <c r="AS723" s="228"/>
      <c r="AT723" s="228"/>
      <c r="AU723" s="228"/>
      <c r="AV723" s="228"/>
      <c r="AW723" s="228"/>
      <c r="AX723" s="228"/>
      <c r="AY723" s="228"/>
      <c r="AZ723" s="228"/>
      <c r="BA723" s="228"/>
      <c r="BB723" s="228"/>
      <c r="BC723" s="228"/>
      <c r="BD723" s="228"/>
      <c r="BE723" s="228"/>
      <c r="BF723" s="228"/>
      <c r="BG723" s="228"/>
      <c r="BH723" s="228"/>
      <c r="BI723" s="228"/>
      <c r="BJ723" s="228"/>
      <c r="BK723" s="228"/>
      <c r="BL723" s="228"/>
      <c r="BM723" s="229">
        <v>16</v>
      </c>
    </row>
    <row r="724" spans="1:65">
      <c r="A724" s="30"/>
      <c r="B724" s="19">
        <v>1</v>
      </c>
      <c r="C724" s="9">
        <v>4</v>
      </c>
      <c r="D724" s="230">
        <v>130</v>
      </c>
      <c r="E724" s="230">
        <v>126.10000000000001</v>
      </c>
      <c r="F724" s="230">
        <v>122</v>
      </c>
      <c r="G724" s="230">
        <v>122.53</v>
      </c>
      <c r="H724" s="230">
        <v>127.83865432382223</v>
      </c>
      <c r="I724" s="230">
        <v>124</v>
      </c>
      <c r="J724" s="230">
        <v>133</v>
      </c>
      <c r="K724" s="230">
        <v>133.4092</v>
      </c>
      <c r="L724" s="230">
        <v>125</v>
      </c>
      <c r="M724" s="230">
        <v>121</v>
      </c>
      <c r="N724" s="230">
        <v>131.91</v>
      </c>
      <c r="O724" s="230">
        <v>122.5</v>
      </c>
      <c r="P724" s="230">
        <v>120</v>
      </c>
      <c r="Q724" s="230">
        <v>121</v>
      </c>
      <c r="R724" s="230">
        <v>125.49999999999999</v>
      </c>
      <c r="S724" s="230">
        <v>138.5</v>
      </c>
      <c r="T724" s="230">
        <v>126</v>
      </c>
      <c r="U724" s="231">
        <v>142</v>
      </c>
      <c r="V724" s="230">
        <v>125</v>
      </c>
      <c r="W724" s="230">
        <v>123.09999999999998</v>
      </c>
      <c r="X724" s="230">
        <v>125.91073859486173</v>
      </c>
      <c r="Y724" s="230">
        <v>124</v>
      </c>
      <c r="Z724" s="227"/>
      <c r="AA724" s="228"/>
      <c r="AB724" s="228"/>
      <c r="AC724" s="228"/>
      <c r="AD724" s="228"/>
      <c r="AE724" s="228"/>
      <c r="AF724" s="228"/>
      <c r="AG724" s="228"/>
      <c r="AH724" s="228"/>
      <c r="AI724" s="228"/>
      <c r="AJ724" s="228"/>
      <c r="AK724" s="228"/>
      <c r="AL724" s="228"/>
      <c r="AM724" s="228"/>
      <c r="AN724" s="228"/>
      <c r="AO724" s="228"/>
      <c r="AP724" s="228"/>
      <c r="AQ724" s="228"/>
      <c r="AR724" s="228"/>
      <c r="AS724" s="228"/>
      <c r="AT724" s="228"/>
      <c r="AU724" s="228"/>
      <c r="AV724" s="228"/>
      <c r="AW724" s="228"/>
      <c r="AX724" s="228"/>
      <c r="AY724" s="228"/>
      <c r="AZ724" s="228"/>
      <c r="BA724" s="228"/>
      <c r="BB724" s="228"/>
      <c r="BC724" s="228"/>
      <c r="BD724" s="228"/>
      <c r="BE724" s="228"/>
      <c r="BF724" s="228"/>
      <c r="BG724" s="228"/>
      <c r="BH724" s="228"/>
      <c r="BI724" s="228"/>
      <c r="BJ724" s="228"/>
      <c r="BK724" s="228"/>
      <c r="BL724" s="228"/>
      <c r="BM724" s="229">
        <v>125.34402394099573</v>
      </c>
    </row>
    <row r="725" spans="1:65">
      <c r="A725" s="30"/>
      <c r="B725" s="19">
        <v>1</v>
      </c>
      <c r="C725" s="9">
        <v>5</v>
      </c>
      <c r="D725" s="230">
        <v>134</v>
      </c>
      <c r="E725" s="230">
        <v>113</v>
      </c>
      <c r="F725" s="230">
        <v>125.8</v>
      </c>
      <c r="G725" s="230">
        <v>124.64</v>
      </c>
      <c r="H725" s="230">
        <v>124.69864154607981</v>
      </c>
      <c r="I725" s="230">
        <v>124</v>
      </c>
      <c r="J725" s="230">
        <v>133</v>
      </c>
      <c r="K725" s="230">
        <v>133.548</v>
      </c>
      <c r="L725" s="232">
        <v>119</v>
      </c>
      <c r="M725" s="230">
        <v>120</v>
      </c>
      <c r="N725" s="230">
        <v>135.6</v>
      </c>
      <c r="O725" s="230">
        <v>130.5</v>
      </c>
      <c r="P725" s="230">
        <v>122.5</v>
      </c>
      <c r="Q725" s="230">
        <v>121.5</v>
      </c>
      <c r="R725" s="230">
        <v>122.5</v>
      </c>
      <c r="S725" s="230">
        <v>133.5</v>
      </c>
      <c r="T725" s="230">
        <v>127.79999999999998</v>
      </c>
      <c r="U725" s="231">
        <v>145</v>
      </c>
      <c r="V725" s="230">
        <v>121</v>
      </c>
      <c r="W725" s="230">
        <v>124.6</v>
      </c>
      <c r="X725" s="230">
        <v>126.1091643677598</v>
      </c>
      <c r="Y725" s="230">
        <v>116</v>
      </c>
      <c r="Z725" s="227"/>
      <c r="AA725" s="228"/>
      <c r="AB725" s="228"/>
      <c r="AC725" s="228"/>
      <c r="AD725" s="228"/>
      <c r="AE725" s="228"/>
      <c r="AF725" s="228"/>
      <c r="AG725" s="228"/>
      <c r="AH725" s="228"/>
      <c r="AI725" s="228"/>
      <c r="AJ725" s="228"/>
      <c r="AK725" s="228"/>
      <c r="AL725" s="228"/>
      <c r="AM725" s="228"/>
      <c r="AN725" s="228"/>
      <c r="AO725" s="228"/>
      <c r="AP725" s="228"/>
      <c r="AQ725" s="228"/>
      <c r="AR725" s="228"/>
      <c r="AS725" s="228"/>
      <c r="AT725" s="228"/>
      <c r="AU725" s="228"/>
      <c r="AV725" s="228"/>
      <c r="AW725" s="228"/>
      <c r="AX725" s="228"/>
      <c r="AY725" s="228"/>
      <c r="AZ725" s="228"/>
      <c r="BA725" s="228"/>
      <c r="BB725" s="228"/>
      <c r="BC725" s="228"/>
      <c r="BD725" s="228"/>
      <c r="BE725" s="228"/>
      <c r="BF725" s="228"/>
      <c r="BG725" s="228"/>
      <c r="BH725" s="228"/>
      <c r="BI725" s="228"/>
      <c r="BJ725" s="228"/>
      <c r="BK725" s="228"/>
      <c r="BL725" s="228"/>
      <c r="BM725" s="229">
        <v>49</v>
      </c>
    </row>
    <row r="726" spans="1:65">
      <c r="A726" s="30"/>
      <c r="B726" s="19">
        <v>1</v>
      </c>
      <c r="C726" s="9">
        <v>6</v>
      </c>
      <c r="D726" s="230">
        <v>135</v>
      </c>
      <c r="E726" s="230">
        <v>125.2</v>
      </c>
      <c r="F726" s="230">
        <v>125.30000000000001</v>
      </c>
      <c r="G726" s="230">
        <v>125.13</v>
      </c>
      <c r="H726" s="230">
        <v>125.54639302647249</v>
      </c>
      <c r="I726" s="232">
        <v>130</v>
      </c>
      <c r="J726" s="230">
        <v>125</v>
      </c>
      <c r="K726" s="230">
        <v>133.26840000000001</v>
      </c>
      <c r="L726" s="230">
        <v>125</v>
      </c>
      <c r="M726" s="230">
        <v>117</v>
      </c>
      <c r="N726" s="230">
        <v>127.42</v>
      </c>
      <c r="O726" s="230">
        <v>120</v>
      </c>
      <c r="P726" s="230">
        <v>123.5</v>
      </c>
      <c r="Q726" s="230">
        <v>119</v>
      </c>
      <c r="R726" s="230">
        <v>120</v>
      </c>
      <c r="S726" s="230">
        <v>131</v>
      </c>
      <c r="T726" s="230">
        <v>128.69999999999999</v>
      </c>
      <c r="U726" s="231">
        <v>139</v>
      </c>
      <c r="V726" s="230">
        <v>121</v>
      </c>
      <c r="W726" s="230">
        <v>124.20000000000002</v>
      </c>
      <c r="X726" s="230">
        <v>131.60946673992794</v>
      </c>
      <c r="Y726" s="230">
        <v>123.00000000000001</v>
      </c>
      <c r="Z726" s="227"/>
      <c r="AA726" s="228"/>
      <c r="AB726" s="228"/>
      <c r="AC726" s="228"/>
      <c r="AD726" s="228"/>
      <c r="AE726" s="228"/>
      <c r="AF726" s="228"/>
      <c r="AG726" s="228"/>
      <c r="AH726" s="228"/>
      <c r="AI726" s="228"/>
      <c r="AJ726" s="228"/>
      <c r="AK726" s="228"/>
      <c r="AL726" s="228"/>
      <c r="AM726" s="228"/>
      <c r="AN726" s="228"/>
      <c r="AO726" s="228"/>
      <c r="AP726" s="228"/>
      <c r="AQ726" s="228"/>
      <c r="AR726" s="228"/>
      <c r="AS726" s="228"/>
      <c r="AT726" s="228"/>
      <c r="AU726" s="228"/>
      <c r="AV726" s="228"/>
      <c r="AW726" s="228"/>
      <c r="AX726" s="228"/>
      <c r="AY726" s="228"/>
      <c r="AZ726" s="228"/>
      <c r="BA726" s="228"/>
      <c r="BB726" s="228"/>
      <c r="BC726" s="228"/>
      <c r="BD726" s="228"/>
      <c r="BE726" s="228"/>
      <c r="BF726" s="228"/>
      <c r="BG726" s="228"/>
      <c r="BH726" s="228"/>
      <c r="BI726" s="228"/>
      <c r="BJ726" s="228"/>
      <c r="BK726" s="228"/>
      <c r="BL726" s="228"/>
      <c r="BM726" s="233"/>
    </row>
    <row r="727" spans="1:65">
      <c r="A727" s="30"/>
      <c r="B727" s="20" t="s">
        <v>272</v>
      </c>
      <c r="C727" s="12"/>
      <c r="D727" s="234">
        <v>132.16666666666666</v>
      </c>
      <c r="E727" s="234">
        <v>118.66666666666669</v>
      </c>
      <c r="F727" s="234">
        <v>123.71666666666665</v>
      </c>
      <c r="G727" s="234">
        <v>124.20666666666666</v>
      </c>
      <c r="H727" s="234">
        <v>125.53208263943976</v>
      </c>
      <c r="I727" s="234">
        <v>124.5</v>
      </c>
      <c r="J727" s="234">
        <v>129.5</v>
      </c>
      <c r="K727" s="234">
        <v>133.43533333333332</v>
      </c>
      <c r="L727" s="234">
        <v>124.33333333333333</v>
      </c>
      <c r="M727" s="234">
        <v>119.16666666666667</v>
      </c>
      <c r="N727" s="234">
        <v>132.15</v>
      </c>
      <c r="O727" s="234">
        <v>125.58333333333333</v>
      </c>
      <c r="P727" s="234">
        <v>122.16666666666667</v>
      </c>
      <c r="Q727" s="234">
        <v>118.91666666666667</v>
      </c>
      <c r="R727" s="234">
        <v>122</v>
      </c>
      <c r="S727" s="234">
        <v>133.25</v>
      </c>
      <c r="T727" s="234">
        <v>128.76666666666665</v>
      </c>
      <c r="U727" s="234">
        <v>140.83333333333334</v>
      </c>
      <c r="V727" s="234">
        <v>118.16666666666667</v>
      </c>
      <c r="W727" s="234">
        <v>124.06666666666666</v>
      </c>
      <c r="X727" s="234">
        <v>128.15042012146989</v>
      </c>
      <c r="Y727" s="234">
        <v>120</v>
      </c>
      <c r="Z727" s="227"/>
      <c r="AA727" s="228"/>
      <c r="AB727" s="228"/>
      <c r="AC727" s="228"/>
      <c r="AD727" s="228"/>
      <c r="AE727" s="228"/>
      <c r="AF727" s="228"/>
      <c r="AG727" s="228"/>
      <c r="AH727" s="228"/>
      <c r="AI727" s="228"/>
      <c r="AJ727" s="228"/>
      <c r="AK727" s="228"/>
      <c r="AL727" s="228"/>
      <c r="AM727" s="228"/>
      <c r="AN727" s="228"/>
      <c r="AO727" s="228"/>
      <c r="AP727" s="228"/>
      <c r="AQ727" s="228"/>
      <c r="AR727" s="228"/>
      <c r="AS727" s="228"/>
      <c r="AT727" s="228"/>
      <c r="AU727" s="228"/>
      <c r="AV727" s="228"/>
      <c r="AW727" s="228"/>
      <c r="AX727" s="228"/>
      <c r="AY727" s="228"/>
      <c r="AZ727" s="228"/>
      <c r="BA727" s="228"/>
      <c r="BB727" s="228"/>
      <c r="BC727" s="228"/>
      <c r="BD727" s="228"/>
      <c r="BE727" s="228"/>
      <c r="BF727" s="228"/>
      <c r="BG727" s="228"/>
      <c r="BH727" s="228"/>
      <c r="BI727" s="228"/>
      <c r="BJ727" s="228"/>
      <c r="BK727" s="228"/>
      <c r="BL727" s="228"/>
      <c r="BM727" s="233"/>
    </row>
    <row r="728" spans="1:65">
      <c r="A728" s="30"/>
      <c r="B728" s="3" t="s">
        <v>273</v>
      </c>
      <c r="C728" s="29"/>
      <c r="D728" s="230">
        <v>133</v>
      </c>
      <c r="E728" s="230">
        <v>120.7</v>
      </c>
      <c r="F728" s="230">
        <v>125.25</v>
      </c>
      <c r="G728" s="230">
        <v>124.27500000000001</v>
      </c>
      <c r="H728" s="230">
        <v>125.33085570861752</v>
      </c>
      <c r="I728" s="230">
        <v>124</v>
      </c>
      <c r="J728" s="230">
        <v>130</v>
      </c>
      <c r="K728" s="230">
        <v>133.33879999999999</v>
      </c>
      <c r="L728" s="230">
        <v>125</v>
      </c>
      <c r="M728" s="230">
        <v>119.5</v>
      </c>
      <c r="N728" s="230">
        <v>132.51999999999998</v>
      </c>
      <c r="O728" s="230">
        <v>126</v>
      </c>
      <c r="P728" s="230">
        <v>122.25</v>
      </c>
      <c r="Q728" s="230">
        <v>120</v>
      </c>
      <c r="R728" s="230">
        <v>121.5</v>
      </c>
      <c r="S728" s="230">
        <v>132.5</v>
      </c>
      <c r="T728" s="230">
        <v>128.94999999999999</v>
      </c>
      <c r="U728" s="230">
        <v>141</v>
      </c>
      <c r="V728" s="230">
        <v>119</v>
      </c>
      <c r="W728" s="230">
        <v>124.05000000000001</v>
      </c>
      <c r="X728" s="230">
        <v>126.76602909995063</v>
      </c>
      <c r="Y728" s="230">
        <v>120.5</v>
      </c>
      <c r="Z728" s="227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  <c r="AO728" s="228"/>
      <c r="AP728" s="228"/>
      <c r="AQ728" s="228"/>
      <c r="AR728" s="228"/>
      <c r="AS728" s="228"/>
      <c r="AT728" s="228"/>
      <c r="AU728" s="228"/>
      <c r="AV728" s="228"/>
      <c r="AW728" s="228"/>
      <c r="AX728" s="228"/>
      <c r="AY728" s="228"/>
      <c r="AZ728" s="228"/>
      <c r="BA728" s="228"/>
      <c r="BB728" s="228"/>
      <c r="BC728" s="228"/>
      <c r="BD728" s="228"/>
      <c r="BE728" s="228"/>
      <c r="BF728" s="228"/>
      <c r="BG728" s="228"/>
      <c r="BH728" s="228"/>
      <c r="BI728" s="228"/>
      <c r="BJ728" s="228"/>
      <c r="BK728" s="228"/>
      <c r="BL728" s="228"/>
      <c r="BM728" s="233"/>
    </row>
    <row r="729" spans="1:65">
      <c r="A729" s="30"/>
      <c r="B729" s="3" t="s">
        <v>274</v>
      </c>
      <c r="C729" s="29"/>
      <c r="D729" s="230">
        <v>2.7141603981096378</v>
      </c>
      <c r="E729" s="230">
        <v>7.6698544097438202</v>
      </c>
      <c r="F729" s="230">
        <v>3.6847885511473617</v>
      </c>
      <c r="G729" s="230">
        <v>1.279916663953812</v>
      </c>
      <c r="H729" s="230">
        <v>1.5968649836470132</v>
      </c>
      <c r="I729" s="230">
        <v>2.8106938645110375</v>
      </c>
      <c r="J729" s="230">
        <v>3.4496376621320679</v>
      </c>
      <c r="K729" s="230">
        <v>0.27757875038745622</v>
      </c>
      <c r="L729" s="230">
        <v>2.6583202716502514</v>
      </c>
      <c r="M729" s="230">
        <v>1.4719601443879746</v>
      </c>
      <c r="N729" s="230">
        <v>2.7053428618199193</v>
      </c>
      <c r="O729" s="230">
        <v>4.1523085948260956</v>
      </c>
      <c r="P729" s="230">
        <v>1.3291601358251257</v>
      </c>
      <c r="Q729" s="230">
        <v>3.4266115430066866</v>
      </c>
      <c r="R729" s="230">
        <v>2.4083189157584548</v>
      </c>
      <c r="S729" s="230">
        <v>2.9958304357890486</v>
      </c>
      <c r="T729" s="230">
        <v>1.7072394872034375</v>
      </c>
      <c r="U729" s="230">
        <v>2.7141603981096374</v>
      </c>
      <c r="V729" s="230">
        <v>5.3072277760302189</v>
      </c>
      <c r="W729" s="230">
        <v>1.0289152864384239</v>
      </c>
      <c r="X729" s="230">
        <v>3.3389900333932272</v>
      </c>
      <c r="Y729" s="230">
        <v>3.4058772731852827</v>
      </c>
      <c r="Z729" s="227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  <c r="AO729" s="228"/>
      <c r="AP729" s="228"/>
      <c r="AQ729" s="228"/>
      <c r="AR729" s="228"/>
      <c r="AS729" s="228"/>
      <c r="AT729" s="228"/>
      <c r="AU729" s="228"/>
      <c r="AV729" s="228"/>
      <c r="AW729" s="228"/>
      <c r="AX729" s="228"/>
      <c r="AY729" s="228"/>
      <c r="AZ729" s="228"/>
      <c r="BA729" s="228"/>
      <c r="BB729" s="228"/>
      <c r="BC729" s="228"/>
      <c r="BD729" s="228"/>
      <c r="BE729" s="228"/>
      <c r="BF729" s="228"/>
      <c r="BG729" s="228"/>
      <c r="BH729" s="228"/>
      <c r="BI729" s="228"/>
      <c r="BJ729" s="228"/>
      <c r="BK729" s="228"/>
      <c r="BL729" s="228"/>
      <c r="BM729" s="233"/>
    </row>
    <row r="730" spans="1:65">
      <c r="A730" s="30"/>
      <c r="B730" s="3" t="s">
        <v>86</v>
      </c>
      <c r="C730" s="29"/>
      <c r="D730" s="13">
        <v>2.0535892041182634E-2</v>
      </c>
      <c r="E730" s="13">
        <v>6.4633604576492851E-2</v>
      </c>
      <c r="F730" s="13">
        <v>2.9784091751157447E-2</v>
      </c>
      <c r="G730" s="13">
        <v>1.0304734023566733E-2</v>
      </c>
      <c r="H730" s="13">
        <v>1.272077185426468E-2</v>
      </c>
      <c r="I730" s="13">
        <v>2.2575854333421987E-2</v>
      </c>
      <c r="J730" s="13">
        <v>2.6638128665112493E-2</v>
      </c>
      <c r="K730" s="13">
        <v>2.0802492372394336E-3</v>
      </c>
      <c r="L730" s="13">
        <v>2.1380591997187011E-2</v>
      </c>
      <c r="M730" s="13">
        <v>1.2352113099759227E-2</v>
      </c>
      <c r="N730" s="13">
        <v>2.0471758318728106E-2</v>
      </c>
      <c r="O730" s="13">
        <v>3.3064169301866723E-2</v>
      </c>
      <c r="P730" s="13">
        <v>1.087989197128343E-2</v>
      </c>
      <c r="Q730" s="13">
        <v>2.8815233718346347E-2</v>
      </c>
      <c r="R730" s="13">
        <v>1.9740318981626679E-2</v>
      </c>
      <c r="S730" s="13">
        <v>2.2482780005921566E-2</v>
      </c>
      <c r="T730" s="13">
        <v>1.3258396224722529E-2</v>
      </c>
      <c r="U730" s="13">
        <v>1.9272144838648312E-2</v>
      </c>
      <c r="V730" s="13">
        <v>4.49130700369271E-2</v>
      </c>
      <c r="W730" s="13">
        <v>8.2932451889179797E-3</v>
      </c>
      <c r="X730" s="13">
        <v>2.6055240632284309E-2</v>
      </c>
      <c r="Y730" s="13">
        <v>2.8382310609877354E-2</v>
      </c>
      <c r="Z730" s="15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275</v>
      </c>
      <c r="C731" s="29"/>
      <c r="D731" s="13">
        <v>5.4431336342629422E-2</v>
      </c>
      <c r="E731" s="13">
        <v>-5.3272242779379142E-2</v>
      </c>
      <c r="F731" s="13">
        <v>-1.2983126144850199E-2</v>
      </c>
      <c r="G731" s="13">
        <v>-9.0738851248660657E-3</v>
      </c>
      <c r="H731" s="13">
        <v>1.5003403635147627E-3</v>
      </c>
      <c r="I731" s="13">
        <v>-6.7336592081409519E-3</v>
      </c>
      <c r="J731" s="13">
        <v>3.3156555281491862E-2</v>
      </c>
      <c r="K731" s="13">
        <v>6.455281343246555E-2</v>
      </c>
      <c r="L731" s="13">
        <v>-8.0633330244620494E-3</v>
      </c>
      <c r="M731" s="13">
        <v>-4.9283221330415961E-2</v>
      </c>
      <c r="N731" s="13">
        <v>5.429836896099749E-2</v>
      </c>
      <c r="O731" s="13">
        <v>1.9092205979460708E-3</v>
      </c>
      <c r="P731" s="13">
        <v>-2.5349092636636317E-2</v>
      </c>
      <c r="Q731" s="13">
        <v>-5.1277732054897607E-2</v>
      </c>
      <c r="R731" s="13">
        <v>-2.6678766452957414E-2</v>
      </c>
      <c r="S731" s="13">
        <v>6.3074216148716555E-2</v>
      </c>
      <c r="T731" s="13">
        <v>2.7305990489679077E-2</v>
      </c>
      <c r="U731" s="13">
        <v>0.12357437479132649</v>
      </c>
      <c r="V731" s="13">
        <v>-5.7261264228342545E-2</v>
      </c>
      <c r="W731" s="13">
        <v>-1.019081113057585E-2</v>
      </c>
      <c r="X731" s="13">
        <v>2.238954911640012E-2</v>
      </c>
      <c r="Y731" s="13">
        <v>-4.2634852248810584E-2</v>
      </c>
      <c r="Z731" s="15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276</v>
      </c>
      <c r="C732" s="47"/>
      <c r="D732" s="45">
        <v>1.19</v>
      </c>
      <c r="E732" s="45">
        <v>0.88</v>
      </c>
      <c r="F732" s="45">
        <v>0.11</v>
      </c>
      <c r="G732" s="45">
        <v>0.03</v>
      </c>
      <c r="H732" s="45">
        <v>0.17</v>
      </c>
      <c r="I732" s="45">
        <v>0.01</v>
      </c>
      <c r="J732" s="45">
        <v>0.78</v>
      </c>
      <c r="K732" s="45">
        <v>1.39</v>
      </c>
      <c r="L732" s="45">
        <v>0.01</v>
      </c>
      <c r="M732" s="45">
        <v>0.81</v>
      </c>
      <c r="N732" s="45">
        <v>1.19</v>
      </c>
      <c r="O732" s="45">
        <v>0.18</v>
      </c>
      <c r="P732" s="45">
        <v>0.35</v>
      </c>
      <c r="Q732" s="45">
        <v>0.85</v>
      </c>
      <c r="R732" s="45">
        <v>0.37</v>
      </c>
      <c r="S732" s="45">
        <v>1.36</v>
      </c>
      <c r="T732" s="45">
        <v>0.67</v>
      </c>
      <c r="U732" s="45">
        <v>2.5299999999999998</v>
      </c>
      <c r="V732" s="45">
        <v>0.96</v>
      </c>
      <c r="W732" s="45">
        <v>0.05</v>
      </c>
      <c r="X732" s="45">
        <v>0.56999999999999995</v>
      </c>
      <c r="Y732" s="45">
        <v>0.68</v>
      </c>
      <c r="Z732" s="15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BM733" s="55"/>
    </row>
    <row r="734" spans="1:65" ht="15">
      <c r="B734" s="8" t="s">
        <v>509</v>
      </c>
      <c r="BM734" s="28" t="s">
        <v>66</v>
      </c>
    </row>
    <row r="735" spans="1:65" ht="15">
      <c r="A735" s="25" t="s">
        <v>59</v>
      </c>
      <c r="B735" s="18" t="s">
        <v>110</v>
      </c>
      <c r="C735" s="15" t="s">
        <v>111</v>
      </c>
      <c r="D735" s="16" t="s">
        <v>234</v>
      </c>
      <c r="E735" s="17" t="s">
        <v>234</v>
      </c>
      <c r="F735" s="17" t="s">
        <v>234</v>
      </c>
      <c r="G735" s="17" t="s">
        <v>234</v>
      </c>
      <c r="H735" s="17" t="s">
        <v>234</v>
      </c>
      <c r="I735" s="17" t="s">
        <v>234</v>
      </c>
      <c r="J735" s="17" t="s">
        <v>234</v>
      </c>
      <c r="K735" s="17" t="s">
        <v>234</v>
      </c>
      <c r="L735" s="17" t="s">
        <v>234</v>
      </c>
      <c r="M735" s="17" t="s">
        <v>234</v>
      </c>
      <c r="N735" s="17" t="s">
        <v>234</v>
      </c>
      <c r="O735" s="17" t="s">
        <v>234</v>
      </c>
      <c r="P735" s="17" t="s">
        <v>234</v>
      </c>
      <c r="Q735" s="17" t="s">
        <v>234</v>
      </c>
      <c r="R735" s="17" t="s">
        <v>234</v>
      </c>
      <c r="S735" s="17" t="s">
        <v>234</v>
      </c>
      <c r="T735" s="17" t="s">
        <v>234</v>
      </c>
      <c r="U735" s="17" t="s">
        <v>234</v>
      </c>
      <c r="V735" s="17" t="s">
        <v>234</v>
      </c>
      <c r="W735" s="17" t="s">
        <v>234</v>
      </c>
      <c r="X735" s="15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235</v>
      </c>
      <c r="C736" s="9" t="s">
        <v>235</v>
      </c>
      <c r="D736" s="151" t="s">
        <v>237</v>
      </c>
      <c r="E736" s="152" t="s">
        <v>239</v>
      </c>
      <c r="F736" s="152" t="s">
        <v>240</v>
      </c>
      <c r="G736" s="152" t="s">
        <v>241</v>
      </c>
      <c r="H736" s="152" t="s">
        <v>242</v>
      </c>
      <c r="I736" s="152" t="s">
        <v>243</v>
      </c>
      <c r="J736" s="152" t="s">
        <v>244</v>
      </c>
      <c r="K736" s="152" t="s">
        <v>247</v>
      </c>
      <c r="L736" s="152" t="s">
        <v>248</v>
      </c>
      <c r="M736" s="152" t="s">
        <v>249</v>
      </c>
      <c r="N736" s="152" t="s">
        <v>250</v>
      </c>
      <c r="O736" s="152" t="s">
        <v>251</v>
      </c>
      <c r="P736" s="152" t="s">
        <v>252</v>
      </c>
      <c r="Q736" s="152" t="s">
        <v>253</v>
      </c>
      <c r="R736" s="152" t="s">
        <v>254</v>
      </c>
      <c r="S736" s="152" t="s">
        <v>255</v>
      </c>
      <c r="T736" s="152" t="s">
        <v>256</v>
      </c>
      <c r="U736" s="152" t="s">
        <v>258</v>
      </c>
      <c r="V736" s="152" t="s">
        <v>262</v>
      </c>
      <c r="W736" s="152" t="s">
        <v>264</v>
      </c>
      <c r="X736" s="15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3</v>
      </c>
    </row>
    <row r="737" spans="1:65">
      <c r="A737" s="30"/>
      <c r="B737" s="19"/>
      <c r="C737" s="9"/>
      <c r="D737" s="10" t="s">
        <v>287</v>
      </c>
      <c r="E737" s="11" t="s">
        <v>287</v>
      </c>
      <c r="F737" s="11" t="s">
        <v>287</v>
      </c>
      <c r="G737" s="11" t="s">
        <v>287</v>
      </c>
      <c r="H737" s="11" t="s">
        <v>287</v>
      </c>
      <c r="I737" s="11" t="s">
        <v>288</v>
      </c>
      <c r="J737" s="11" t="s">
        <v>288</v>
      </c>
      <c r="K737" s="11" t="s">
        <v>287</v>
      </c>
      <c r="L737" s="11" t="s">
        <v>287</v>
      </c>
      <c r="M737" s="11" t="s">
        <v>288</v>
      </c>
      <c r="N737" s="11" t="s">
        <v>288</v>
      </c>
      <c r="O737" s="11" t="s">
        <v>288</v>
      </c>
      <c r="P737" s="11" t="s">
        <v>288</v>
      </c>
      <c r="Q737" s="11" t="s">
        <v>288</v>
      </c>
      <c r="R737" s="11" t="s">
        <v>288</v>
      </c>
      <c r="S737" s="11" t="s">
        <v>287</v>
      </c>
      <c r="T737" s="11" t="s">
        <v>287</v>
      </c>
      <c r="U737" s="11" t="s">
        <v>287</v>
      </c>
      <c r="V737" s="11" t="s">
        <v>114</v>
      </c>
      <c r="W737" s="11" t="s">
        <v>287</v>
      </c>
      <c r="X737" s="15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15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8">
        <v>1</v>
      </c>
      <c r="C739" s="14">
        <v>1</v>
      </c>
      <c r="D739" s="236" t="s">
        <v>297</v>
      </c>
      <c r="E739" s="236">
        <v>0.318</v>
      </c>
      <c r="F739" s="212">
        <v>2.8000000000000001E-2</v>
      </c>
      <c r="G739" s="212">
        <v>2.4E-2</v>
      </c>
      <c r="H739" s="212">
        <v>3.2943694456359598E-2</v>
      </c>
      <c r="I739" s="212">
        <v>2.5999999999999999E-2</v>
      </c>
      <c r="J739" s="212">
        <v>0.03</v>
      </c>
      <c r="K739" s="236" t="s">
        <v>298</v>
      </c>
      <c r="L739" s="212">
        <v>3.2000000000000001E-2</v>
      </c>
      <c r="M739" s="212">
        <v>3.1E-2</v>
      </c>
      <c r="N739" s="212">
        <v>3.2000000000000001E-2</v>
      </c>
      <c r="O739" s="212">
        <v>0.03</v>
      </c>
      <c r="P739" s="212">
        <v>0.03</v>
      </c>
      <c r="Q739" s="212">
        <v>3.1E-2</v>
      </c>
      <c r="R739" s="236">
        <v>7.0000000000000001E-3</v>
      </c>
      <c r="S739" s="236" t="s">
        <v>104</v>
      </c>
      <c r="T739" s="212">
        <v>0.03</v>
      </c>
      <c r="U739" s="236">
        <v>8.0000000000000002E-3</v>
      </c>
      <c r="V739" s="236" t="s">
        <v>298</v>
      </c>
      <c r="W739" s="236" t="s">
        <v>104</v>
      </c>
      <c r="X739" s="210"/>
      <c r="Y739" s="211"/>
      <c r="Z739" s="211"/>
      <c r="AA739" s="211"/>
      <c r="AB739" s="211"/>
      <c r="AC739" s="211"/>
      <c r="AD739" s="211"/>
      <c r="AE739" s="211"/>
      <c r="AF739" s="211"/>
      <c r="AG739" s="211"/>
      <c r="AH739" s="211"/>
      <c r="AI739" s="211"/>
      <c r="AJ739" s="211"/>
      <c r="AK739" s="211"/>
      <c r="AL739" s="211"/>
      <c r="AM739" s="211"/>
      <c r="AN739" s="211"/>
      <c r="AO739" s="211"/>
      <c r="AP739" s="211"/>
      <c r="AQ739" s="211"/>
      <c r="AR739" s="211"/>
      <c r="AS739" s="211"/>
      <c r="AT739" s="211"/>
      <c r="AU739" s="211"/>
      <c r="AV739" s="211"/>
      <c r="AW739" s="211"/>
      <c r="AX739" s="211"/>
      <c r="AY739" s="211"/>
      <c r="AZ739" s="211"/>
      <c r="BA739" s="211"/>
      <c r="BB739" s="211"/>
      <c r="BC739" s="211"/>
      <c r="BD739" s="211"/>
      <c r="BE739" s="211"/>
      <c r="BF739" s="211"/>
      <c r="BG739" s="211"/>
      <c r="BH739" s="211"/>
      <c r="BI739" s="211"/>
      <c r="BJ739" s="211"/>
      <c r="BK739" s="211"/>
      <c r="BL739" s="211"/>
      <c r="BM739" s="213">
        <v>1</v>
      </c>
    </row>
    <row r="740" spans="1:65">
      <c r="A740" s="30"/>
      <c r="B740" s="19">
        <v>1</v>
      </c>
      <c r="C740" s="9">
        <v>2</v>
      </c>
      <c r="D740" s="237">
        <v>3.3000000000000002E-2</v>
      </c>
      <c r="E740" s="237">
        <v>0.26600000000000001</v>
      </c>
      <c r="F740" s="24">
        <v>2.5999999999999999E-2</v>
      </c>
      <c r="G740" s="24">
        <v>2.5999999999999999E-2</v>
      </c>
      <c r="H740" s="24">
        <v>3.1734528789904348E-2</v>
      </c>
      <c r="I740" s="24">
        <v>2.7E-2</v>
      </c>
      <c r="J740" s="24">
        <v>2.9000000000000001E-2</v>
      </c>
      <c r="K740" s="237" t="s">
        <v>298</v>
      </c>
      <c r="L740" s="24">
        <v>2.5000000000000001E-2</v>
      </c>
      <c r="M740" s="24">
        <v>2.8000000000000001E-2</v>
      </c>
      <c r="N740" s="24">
        <v>2.8000000000000001E-2</v>
      </c>
      <c r="O740" s="24">
        <v>2.9000000000000001E-2</v>
      </c>
      <c r="P740" s="24">
        <v>2.5999999999999999E-2</v>
      </c>
      <c r="Q740" s="24">
        <v>3.2000000000000001E-2</v>
      </c>
      <c r="R740" s="237">
        <v>7.0000000000000001E-3</v>
      </c>
      <c r="S740" s="237" t="s">
        <v>104</v>
      </c>
      <c r="T740" s="24">
        <v>2.5000000000000001E-2</v>
      </c>
      <c r="U740" s="237">
        <v>8.0000000000000002E-3</v>
      </c>
      <c r="V740" s="237" t="s">
        <v>298</v>
      </c>
      <c r="W740" s="237" t="s">
        <v>104</v>
      </c>
      <c r="X740" s="210"/>
      <c r="Y740" s="211"/>
      <c r="Z740" s="211"/>
      <c r="AA740" s="211"/>
      <c r="AB740" s="211"/>
      <c r="AC740" s="211"/>
      <c r="AD740" s="211"/>
      <c r="AE740" s="211"/>
      <c r="AF740" s="211"/>
      <c r="AG740" s="211"/>
      <c r="AH740" s="211"/>
      <c r="AI740" s="211"/>
      <c r="AJ740" s="211"/>
      <c r="AK740" s="211"/>
      <c r="AL740" s="211"/>
      <c r="AM740" s="211"/>
      <c r="AN740" s="211"/>
      <c r="AO740" s="211"/>
      <c r="AP740" s="211"/>
      <c r="AQ740" s="211"/>
      <c r="AR740" s="211"/>
      <c r="AS740" s="211"/>
      <c r="AT740" s="211"/>
      <c r="AU740" s="211"/>
      <c r="AV740" s="211"/>
      <c r="AW740" s="211"/>
      <c r="AX740" s="211"/>
      <c r="AY740" s="211"/>
      <c r="AZ740" s="211"/>
      <c r="BA740" s="211"/>
      <c r="BB740" s="211"/>
      <c r="BC740" s="211"/>
      <c r="BD740" s="211"/>
      <c r="BE740" s="211"/>
      <c r="BF740" s="211"/>
      <c r="BG740" s="211"/>
      <c r="BH740" s="211"/>
      <c r="BI740" s="211"/>
      <c r="BJ740" s="211"/>
      <c r="BK740" s="211"/>
      <c r="BL740" s="211"/>
      <c r="BM740" s="213">
        <v>36</v>
      </c>
    </row>
    <row r="741" spans="1:65">
      <c r="A741" s="30"/>
      <c r="B741" s="19">
        <v>1</v>
      </c>
      <c r="C741" s="9">
        <v>3</v>
      </c>
      <c r="D741" s="237">
        <v>5.6000000000000001E-2</v>
      </c>
      <c r="E741" s="237">
        <v>0.22900000000000001</v>
      </c>
      <c r="F741" s="24">
        <v>0.03</v>
      </c>
      <c r="G741" s="24">
        <v>2.8000000000000001E-2</v>
      </c>
      <c r="H741" s="24">
        <v>3.1495235273734649E-2</v>
      </c>
      <c r="I741" s="24">
        <v>2.5000000000000001E-2</v>
      </c>
      <c r="J741" s="24">
        <v>2.9000000000000001E-2</v>
      </c>
      <c r="K741" s="237" t="s">
        <v>298</v>
      </c>
      <c r="L741" s="24">
        <v>2.9000000000000001E-2</v>
      </c>
      <c r="M741" s="24">
        <v>2.9000000000000001E-2</v>
      </c>
      <c r="N741" s="24">
        <v>3.2000000000000001E-2</v>
      </c>
      <c r="O741" s="24">
        <v>2.8000000000000001E-2</v>
      </c>
      <c r="P741" s="24">
        <v>2.8000000000000001E-2</v>
      </c>
      <c r="Q741" s="24">
        <v>3.1E-2</v>
      </c>
      <c r="R741" s="237">
        <v>6.0000000000000001E-3</v>
      </c>
      <c r="S741" s="237" t="s">
        <v>104</v>
      </c>
      <c r="T741" s="24">
        <v>0.03</v>
      </c>
      <c r="U741" s="237">
        <v>8.9999999999999993E-3</v>
      </c>
      <c r="V741" s="237" t="s">
        <v>298</v>
      </c>
      <c r="W741" s="237" t="s">
        <v>104</v>
      </c>
      <c r="X741" s="210"/>
      <c r="Y741" s="211"/>
      <c r="Z741" s="211"/>
      <c r="AA741" s="211"/>
      <c r="AB741" s="211"/>
      <c r="AC741" s="211"/>
      <c r="AD741" s="211"/>
      <c r="AE741" s="211"/>
      <c r="AF741" s="211"/>
      <c r="AG741" s="211"/>
      <c r="AH741" s="211"/>
      <c r="AI741" s="211"/>
      <c r="AJ741" s="211"/>
      <c r="AK741" s="211"/>
      <c r="AL741" s="211"/>
      <c r="AM741" s="211"/>
      <c r="AN741" s="211"/>
      <c r="AO741" s="211"/>
      <c r="AP741" s="211"/>
      <c r="AQ741" s="211"/>
      <c r="AR741" s="211"/>
      <c r="AS741" s="211"/>
      <c r="AT741" s="211"/>
      <c r="AU741" s="211"/>
      <c r="AV741" s="211"/>
      <c r="AW741" s="211"/>
      <c r="AX741" s="211"/>
      <c r="AY741" s="211"/>
      <c r="AZ741" s="211"/>
      <c r="BA741" s="211"/>
      <c r="BB741" s="211"/>
      <c r="BC741" s="211"/>
      <c r="BD741" s="211"/>
      <c r="BE741" s="211"/>
      <c r="BF741" s="211"/>
      <c r="BG741" s="211"/>
      <c r="BH741" s="211"/>
      <c r="BI741" s="211"/>
      <c r="BJ741" s="211"/>
      <c r="BK741" s="211"/>
      <c r="BL741" s="211"/>
      <c r="BM741" s="213">
        <v>16</v>
      </c>
    </row>
    <row r="742" spans="1:65">
      <c r="A742" s="30"/>
      <c r="B742" s="19">
        <v>1</v>
      </c>
      <c r="C742" s="9">
        <v>4</v>
      </c>
      <c r="D742" s="237">
        <v>3.2000000000000001E-2</v>
      </c>
      <c r="E742" s="237">
        <v>0.253</v>
      </c>
      <c r="F742" s="24">
        <v>2.5999999999999999E-2</v>
      </c>
      <c r="G742" s="24">
        <v>2.9000000000000001E-2</v>
      </c>
      <c r="H742" s="24">
        <v>2.9527317492530548E-2</v>
      </c>
      <c r="I742" s="24">
        <v>2.7E-2</v>
      </c>
      <c r="J742" s="24">
        <v>2.9000000000000001E-2</v>
      </c>
      <c r="K742" s="237" t="s">
        <v>298</v>
      </c>
      <c r="L742" s="24">
        <v>0.03</v>
      </c>
      <c r="M742" s="24">
        <v>2.7E-2</v>
      </c>
      <c r="N742" s="24">
        <v>2.9000000000000001E-2</v>
      </c>
      <c r="O742" s="238">
        <v>3.5999999999999997E-2</v>
      </c>
      <c r="P742" s="24">
        <v>2.8000000000000001E-2</v>
      </c>
      <c r="Q742" s="24">
        <v>3.3000000000000002E-2</v>
      </c>
      <c r="R742" s="237">
        <v>6.0000000000000001E-3</v>
      </c>
      <c r="S742" s="237" t="s">
        <v>104</v>
      </c>
      <c r="T742" s="24">
        <v>2.9000000000000001E-2</v>
      </c>
      <c r="U742" s="237">
        <v>8.0000000000000002E-3</v>
      </c>
      <c r="V742" s="237" t="s">
        <v>298</v>
      </c>
      <c r="W742" s="237" t="s">
        <v>104</v>
      </c>
      <c r="X742" s="210"/>
      <c r="Y742" s="211"/>
      <c r="Z742" s="211"/>
      <c r="AA742" s="211"/>
      <c r="AB742" s="211"/>
      <c r="AC742" s="211"/>
      <c r="AD742" s="211"/>
      <c r="AE742" s="211"/>
      <c r="AF742" s="211"/>
      <c r="AG742" s="211"/>
      <c r="AH742" s="211"/>
      <c r="AI742" s="211"/>
      <c r="AJ742" s="211"/>
      <c r="AK742" s="211"/>
      <c r="AL742" s="211"/>
      <c r="AM742" s="211"/>
      <c r="AN742" s="211"/>
      <c r="AO742" s="211"/>
      <c r="AP742" s="211"/>
      <c r="AQ742" s="211"/>
      <c r="AR742" s="211"/>
      <c r="AS742" s="211"/>
      <c r="AT742" s="211"/>
      <c r="AU742" s="211"/>
      <c r="AV742" s="211"/>
      <c r="AW742" s="211"/>
      <c r="AX742" s="211"/>
      <c r="AY742" s="211"/>
      <c r="AZ742" s="211"/>
      <c r="BA742" s="211"/>
      <c r="BB742" s="211"/>
      <c r="BC742" s="211"/>
      <c r="BD742" s="211"/>
      <c r="BE742" s="211"/>
      <c r="BF742" s="211"/>
      <c r="BG742" s="211"/>
      <c r="BH742" s="211"/>
      <c r="BI742" s="211"/>
      <c r="BJ742" s="211"/>
      <c r="BK742" s="211"/>
      <c r="BL742" s="211"/>
      <c r="BM742" s="213">
        <v>2.9018242023416154E-2</v>
      </c>
    </row>
    <row r="743" spans="1:65">
      <c r="A743" s="30"/>
      <c r="B743" s="19">
        <v>1</v>
      </c>
      <c r="C743" s="9">
        <v>5</v>
      </c>
      <c r="D743" s="237">
        <v>4.5999999999999999E-2</v>
      </c>
      <c r="E743" s="237">
        <v>0.25600000000000001</v>
      </c>
      <c r="F743" s="24">
        <v>2.8000000000000001E-2</v>
      </c>
      <c r="G743" s="24">
        <v>0.03</v>
      </c>
      <c r="H743" s="24">
        <v>3.0927553633615098E-2</v>
      </c>
      <c r="I743" s="24">
        <v>2.5999999999999999E-2</v>
      </c>
      <c r="J743" s="24">
        <v>2.8000000000000001E-2</v>
      </c>
      <c r="K743" s="237" t="s">
        <v>298</v>
      </c>
      <c r="L743" s="24">
        <v>2.8000000000000001E-2</v>
      </c>
      <c r="M743" s="24">
        <v>3.1E-2</v>
      </c>
      <c r="N743" s="24">
        <v>2.5999999999999999E-2</v>
      </c>
      <c r="O743" s="24">
        <v>3.2000000000000001E-2</v>
      </c>
      <c r="P743" s="24">
        <v>0.03</v>
      </c>
      <c r="Q743" s="24">
        <v>3.3000000000000002E-2</v>
      </c>
      <c r="R743" s="237">
        <v>7.0000000000000001E-3</v>
      </c>
      <c r="S743" s="237" t="s">
        <v>104</v>
      </c>
      <c r="T743" s="24">
        <v>2.5999999999999999E-2</v>
      </c>
      <c r="U743" s="237">
        <v>8.0000000000000002E-3</v>
      </c>
      <c r="V743" s="237" t="s">
        <v>298</v>
      </c>
      <c r="W743" s="237" t="s">
        <v>104</v>
      </c>
      <c r="X743" s="210"/>
      <c r="Y743" s="211"/>
      <c r="Z743" s="211"/>
      <c r="AA743" s="211"/>
      <c r="AB743" s="211"/>
      <c r="AC743" s="211"/>
      <c r="AD743" s="211"/>
      <c r="AE743" s="211"/>
      <c r="AF743" s="211"/>
      <c r="AG743" s="211"/>
      <c r="AH743" s="211"/>
      <c r="AI743" s="211"/>
      <c r="AJ743" s="211"/>
      <c r="AK743" s="211"/>
      <c r="AL743" s="211"/>
      <c r="AM743" s="211"/>
      <c r="AN743" s="211"/>
      <c r="AO743" s="211"/>
      <c r="AP743" s="211"/>
      <c r="AQ743" s="211"/>
      <c r="AR743" s="211"/>
      <c r="AS743" s="211"/>
      <c r="AT743" s="211"/>
      <c r="AU743" s="211"/>
      <c r="AV743" s="211"/>
      <c r="AW743" s="211"/>
      <c r="AX743" s="211"/>
      <c r="AY743" s="211"/>
      <c r="AZ743" s="211"/>
      <c r="BA743" s="211"/>
      <c r="BB743" s="211"/>
      <c r="BC743" s="211"/>
      <c r="BD743" s="211"/>
      <c r="BE743" s="211"/>
      <c r="BF743" s="211"/>
      <c r="BG743" s="211"/>
      <c r="BH743" s="211"/>
      <c r="BI743" s="211"/>
      <c r="BJ743" s="211"/>
      <c r="BK743" s="211"/>
      <c r="BL743" s="211"/>
      <c r="BM743" s="213">
        <v>50</v>
      </c>
    </row>
    <row r="744" spans="1:65">
      <c r="A744" s="30"/>
      <c r="B744" s="19">
        <v>1</v>
      </c>
      <c r="C744" s="9">
        <v>6</v>
      </c>
      <c r="D744" s="237">
        <v>1.0999999999999999E-2</v>
      </c>
      <c r="E744" s="237">
        <v>0.31</v>
      </c>
      <c r="F744" s="24">
        <v>0.03</v>
      </c>
      <c r="G744" s="24">
        <v>2.8000000000000001E-2</v>
      </c>
      <c r="H744" s="24">
        <v>3.3885096039818999E-2</v>
      </c>
      <c r="I744" s="24">
        <v>2.7E-2</v>
      </c>
      <c r="J744" s="24">
        <v>0.03</v>
      </c>
      <c r="K744" s="237" t="s">
        <v>298</v>
      </c>
      <c r="L744" s="24">
        <v>2.4E-2</v>
      </c>
      <c r="M744" s="24">
        <v>0.03</v>
      </c>
      <c r="N744" s="24">
        <v>3.2000000000000001E-2</v>
      </c>
      <c r="O744" s="24">
        <v>0.03</v>
      </c>
      <c r="P744" s="24">
        <v>2.7E-2</v>
      </c>
      <c r="Q744" s="24">
        <v>3.2000000000000001E-2</v>
      </c>
      <c r="R744" s="237">
        <v>7.0000000000000001E-3</v>
      </c>
      <c r="S744" s="237" t="s">
        <v>104</v>
      </c>
      <c r="T744" s="24">
        <v>0.03</v>
      </c>
      <c r="U744" s="237">
        <v>0.01</v>
      </c>
      <c r="V744" s="237" t="s">
        <v>298</v>
      </c>
      <c r="W744" s="237" t="s">
        <v>104</v>
      </c>
      <c r="X744" s="210"/>
      <c r="Y744" s="211"/>
      <c r="Z744" s="211"/>
      <c r="AA744" s="211"/>
      <c r="AB744" s="211"/>
      <c r="AC744" s="211"/>
      <c r="AD744" s="211"/>
      <c r="AE744" s="211"/>
      <c r="AF744" s="211"/>
      <c r="AG744" s="211"/>
      <c r="AH744" s="211"/>
      <c r="AI744" s="211"/>
      <c r="AJ744" s="211"/>
      <c r="AK744" s="211"/>
      <c r="AL744" s="211"/>
      <c r="AM744" s="211"/>
      <c r="AN744" s="211"/>
      <c r="AO744" s="211"/>
      <c r="AP744" s="211"/>
      <c r="AQ744" s="211"/>
      <c r="AR744" s="211"/>
      <c r="AS744" s="211"/>
      <c r="AT744" s="211"/>
      <c r="AU744" s="211"/>
      <c r="AV744" s="211"/>
      <c r="AW744" s="211"/>
      <c r="AX744" s="211"/>
      <c r="AY744" s="211"/>
      <c r="AZ744" s="211"/>
      <c r="BA744" s="211"/>
      <c r="BB744" s="211"/>
      <c r="BC744" s="211"/>
      <c r="BD744" s="211"/>
      <c r="BE744" s="211"/>
      <c r="BF744" s="211"/>
      <c r="BG744" s="211"/>
      <c r="BH744" s="211"/>
      <c r="BI744" s="211"/>
      <c r="BJ744" s="211"/>
      <c r="BK744" s="211"/>
      <c r="BL744" s="211"/>
      <c r="BM744" s="56"/>
    </row>
    <row r="745" spans="1:65">
      <c r="A745" s="30"/>
      <c r="B745" s="20" t="s">
        <v>272</v>
      </c>
      <c r="C745" s="12"/>
      <c r="D745" s="214">
        <v>3.56E-2</v>
      </c>
      <c r="E745" s="214">
        <v>0.27200000000000002</v>
      </c>
      <c r="F745" s="214">
        <v>2.7999999999999997E-2</v>
      </c>
      <c r="G745" s="214">
        <v>2.75E-2</v>
      </c>
      <c r="H745" s="214">
        <v>3.175223761432721E-2</v>
      </c>
      <c r="I745" s="214">
        <v>2.6333333333333334E-2</v>
      </c>
      <c r="J745" s="214">
        <v>2.9166666666666664E-2</v>
      </c>
      <c r="K745" s="214" t="s">
        <v>720</v>
      </c>
      <c r="L745" s="214">
        <v>2.8000000000000001E-2</v>
      </c>
      <c r="M745" s="214">
        <v>2.9333333333333333E-2</v>
      </c>
      <c r="N745" s="214">
        <v>2.9833333333333333E-2</v>
      </c>
      <c r="O745" s="214">
        <v>3.0833333333333334E-2</v>
      </c>
      <c r="P745" s="214">
        <v>2.8166666666666663E-2</v>
      </c>
      <c r="Q745" s="214">
        <v>3.2000000000000001E-2</v>
      </c>
      <c r="R745" s="214">
        <v>6.6666666666666671E-3</v>
      </c>
      <c r="S745" s="214" t="s">
        <v>720</v>
      </c>
      <c r="T745" s="214">
        <v>2.8333333333333332E-2</v>
      </c>
      <c r="U745" s="214">
        <v>8.5000000000000006E-3</v>
      </c>
      <c r="V745" s="214" t="s">
        <v>720</v>
      </c>
      <c r="W745" s="214" t="s">
        <v>720</v>
      </c>
      <c r="X745" s="210"/>
      <c r="Y745" s="211"/>
      <c r="Z745" s="211"/>
      <c r="AA745" s="211"/>
      <c r="AB745" s="211"/>
      <c r="AC745" s="211"/>
      <c r="AD745" s="211"/>
      <c r="AE745" s="211"/>
      <c r="AF745" s="211"/>
      <c r="AG745" s="211"/>
      <c r="AH745" s="211"/>
      <c r="AI745" s="211"/>
      <c r="AJ745" s="211"/>
      <c r="AK745" s="211"/>
      <c r="AL745" s="211"/>
      <c r="AM745" s="211"/>
      <c r="AN745" s="211"/>
      <c r="AO745" s="211"/>
      <c r="AP745" s="211"/>
      <c r="AQ745" s="211"/>
      <c r="AR745" s="211"/>
      <c r="AS745" s="211"/>
      <c r="AT745" s="211"/>
      <c r="AU745" s="211"/>
      <c r="AV745" s="211"/>
      <c r="AW745" s="211"/>
      <c r="AX745" s="211"/>
      <c r="AY745" s="211"/>
      <c r="AZ745" s="211"/>
      <c r="BA745" s="211"/>
      <c r="BB745" s="211"/>
      <c r="BC745" s="211"/>
      <c r="BD745" s="211"/>
      <c r="BE745" s="211"/>
      <c r="BF745" s="211"/>
      <c r="BG745" s="211"/>
      <c r="BH745" s="211"/>
      <c r="BI745" s="211"/>
      <c r="BJ745" s="211"/>
      <c r="BK745" s="211"/>
      <c r="BL745" s="211"/>
      <c r="BM745" s="56"/>
    </row>
    <row r="746" spans="1:65">
      <c r="A746" s="30"/>
      <c r="B746" s="3" t="s">
        <v>273</v>
      </c>
      <c r="C746" s="29"/>
      <c r="D746" s="24">
        <v>3.3000000000000002E-2</v>
      </c>
      <c r="E746" s="24">
        <v>0.26100000000000001</v>
      </c>
      <c r="F746" s="24">
        <v>2.8000000000000001E-2</v>
      </c>
      <c r="G746" s="24">
        <v>2.8000000000000001E-2</v>
      </c>
      <c r="H746" s="24">
        <v>3.1614882031819502E-2</v>
      </c>
      <c r="I746" s="24">
        <v>2.6499999999999999E-2</v>
      </c>
      <c r="J746" s="24">
        <v>2.9000000000000001E-2</v>
      </c>
      <c r="K746" s="24" t="s">
        <v>720</v>
      </c>
      <c r="L746" s="24">
        <v>2.8500000000000001E-2</v>
      </c>
      <c r="M746" s="24">
        <v>2.9499999999999998E-2</v>
      </c>
      <c r="N746" s="24">
        <v>3.0499999999999999E-2</v>
      </c>
      <c r="O746" s="24">
        <v>0.03</v>
      </c>
      <c r="P746" s="24">
        <v>2.8000000000000001E-2</v>
      </c>
      <c r="Q746" s="24">
        <v>3.2000000000000001E-2</v>
      </c>
      <c r="R746" s="24">
        <v>7.0000000000000001E-3</v>
      </c>
      <c r="S746" s="24" t="s">
        <v>720</v>
      </c>
      <c r="T746" s="24">
        <v>2.9499999999999998E-2</v>
      </c>
      <c r="U746" s="24">
        <v>8.0000000000000002E-3</v>
      </c>
      <c r="V746" s="24" t="s">
        <v>720</v>
      </c>
      <c r="W746" s="24" t="s">
        <v>720</v>
      </c>
      <c r="X746" s="210"/>
      <c r="Y746" s="211"/>
      <c r="Z746" s="211"/>
      <c r="AA746" s="211"/>
      <c r="AB746" s="211"/>
      <c r="AC746" s="211"/>
      <c r="AD746" s="211"/>
      <c r="AE746" s="211"/>
      <c r="AF746" s="211"/>
      <c r="AG746" s="211"/>
      <c r="AH746" s="211"/>
      <c r="AI746" s="211"/>
      <c r="AJ746" s="211"/>
      <c r="AK746" s="211"/>
      <c r="AL746" s="211"/>
      <c r="AM746" s="211"/>
      <c r="AN746" s="211"/>
      <c r="AO746" s="211"/>
      <c r="AP746" s="211"/>
      <c r="AQ746" s="211"/>
      <c r="AR746" s="211"/>
      <c r="AS746" s="211"/>
      <c r="AT746" s="211"/>
      <c r="AU746" s="211"/>
      <c r="AV746" s="211"/>
      <c r="AW746" s="211"/>
      <c r="AX746" s="211"/>
      <c r="AY746" s="211"/>
      <c r="AZ746" s="211"/>
      <c r="BA746" s="211"/>
      <c r="BB746" s="211"/>
      <c r="BC746" s="211"/>
      <c r="BD746" s="211"/>
      <c r="BE746" s="211"/>
      <c r="BF746" s="211"/>
      <c r="BG746" s="211"/>
      <c r="BH746" s="211"/>
      <c r="BI746" s="211"/>
      <c r="BJ746" s="211"/>
      <c r="BK746" s="211"/>
      <c r="BL746" s="211"/>
      <c r="BM746" s="56"/>
    </row>
    <row r="747" spans="1:65">
      <c r="A747" s="30"/>
      <c r="B747" s="3" t="s">
        <v>274</v>
      </c>
      <c r="C747" s="29"/>
      <c r="D747" s="24">
        <v>1.6949926253526891E-2</v>
      </c>
      <c r="E747" s="24">
        <v>3.4819534747035197E-2</v>
      </c>
      <c r="F747" s="24">
        <v>1.788854381999832E-3</v>
      </c>
      <c r="G747" s="24">
        <v>2.1679483388678798E-3</v>
      </c>
      <c r="H747" s="24">
        <v>1.5274417495648367E-3</v>
      </c>
      <c r="I747" s="24">
        <v>8.1649658092772563E-4</v>
      </c>
      <c r="J747" s="24">
        <v>7.5277265270908022E-4</v>
      </c>
      <c r="K747" s="24" t="s">
        <v>720</v>
      </c>
      <c r="L747" s="24">
        <v>3.0331501776206197E-3</v>
      </c>
      <c r="M747" s="24">
        <v>1.6329931618554519E-3</v>
      </c>
      <c r="N747" s="24">
        <v>2.5625508125043431E-3</v>
      </c>
      <c r="O747" s="24">
        <v>2.85773803324704E-3</v>
      </c>
      <c r="P747" s="24">
        <v>1.6020819787597219E-3</v>
      </c>
      <c r="Q747" s="24">
        <v>8.9442719099991667E-4</v>
      </c>
      <c r="R747" s="24">
        <v>5.1639777949432221E-4</v>
      </c>
      <c r="S747" s="24" t="s">
        <v>720</v>
      </c>
      <c r="T747" s="24">
        <v>2.2509257354845504E-3</v>
      </c>
      <c r="U747" s="24">
        <v>8.3666002653407542E-4</v>
      </c>
      <c r="V747" s="24" t="s">
        <v>720</v>
      </c>
      <c r="W747" s="24" t="s">
        <v>720</v>
      </c>
      <c r="X747" s="210"/>
      <c r="Y747" s="211"/>
      <c r="Z747" s="211"/>
      <c r="AA747" s="211"/>
      <c r="AB747" s="211"/>
      <c r="AC747" s="211"/>
      <c r="AD747" s="211"/>
      <c r="AE747" s="211"/>
      <c r="AF747" s="211"/>
      <c r="AG747" s="211"/>
      <c r="AH747" s="211"/>
      <c r="AI747" s="211"/>
      <c r="AJ747" s="211"/>
      <c r="AK747" s="211"/>
      <c r="AL747" s="211"/>
      <c r="AM747" s="211"/>
      <c r="AN747" s="211"/>
      <c r="AO747" s="211"/>
      <c r="AP747" s="211"/>
      <c r="AQ747" s="211"/>
      <c r="AR747" s="211"/>
      <c r="AS747" s="211"/>
      <c r="AT747" s="211"/>
      <c r="AU747" s="211"/>
      <c r="AV747" s="211"/>
      <c r="AW747" s="211"/>
      <c r="AX747" s="211"/>
      <c r="AY747" s="211"/>
      <c r="AZ747" s="211"/>
      <c r="BA747" s="211"/>
      <c r="BB747" s="211"/>
      <c r="BC747" s="211"/>
      <c r="BD747" s="211"/>
      <c r="BE747" s="211"/>
      <c r="BF747" s="211"/>
      <c r="BG747" s="211"/>
      <c r="BH747" s="211"/>
      <c r="BI747" s="211"/>
      <c r="BJ747" s="211"/>
      <c r="BK747" s="211"/>
      <c r="BL747" s="211"/>
      <c r="BM747" s="56"/>
    </row>
    <row r="748" spans="1:65">
      <c r="A748" s="30"/>
      <c r="B748" s="3" t="s">
        <v>86</v>
      </c>
      <c r="C748" s="29"/>
      <c r="D748" s="13">
        <v>0.47612152397547447</v>
      </c>
      <c r="E748" s="13">
        <v>0.12801299539351174</v>
      </c>
      <c r="F748" s="13">
        <v>6.3887656499994006E-2</v>
      </c>
      <c r="G748" s="13">
        <v>7.8834485049741082E-2</v>
      </c>
      <c r="H748" s="13">
        <v>4.8105011310309233E-2</v>
      </c>
      <c r="I748" s="13">
        <v>3.1006199275736415E-2</v>
      </c>
      <c r="J748" s="13">
        <v>2.5809348092882753E-2</v>
      </c>
      <c r="K748" s="13" t="s">
        <v>720</v>
      </c>
      <c r="L748" s="13">
        <v>0.10832679205787928</v>
      </c>
      <c r="M748" s="13">
        <v>5.5670221426890404E-2</v>
      </c>
      <c r="N748" s="13">
        <v>8.589555796103944E-2</v>
      </c>
      <c r="O748" s="13">
        <v>9.2683395672876964E-2</v>
      </c>
      <c r="P748" s="13">
        <v>5.6878650133481257E-2</v>
      </c>
      <c r="Q748" s="13">
        <v>2.7950849718747395E-2</v>
      </c>
      <c r="R748" s="13">
        <v>7.7459666924148324E-2</v>
      </c>
      <c r="S748" s="13" t="s">
        <v>720</v>
      </c>
      <c r="T748" s="13">
        <v>7.9444437722984138E-2</v>
      </c>
      <c r="U748" s="13">
        <v>9.8430591356950037E-2</v>
      </c>
      <c r="V748" s="13" t="s">
        <v>720</v>
      </c>
      <c r="W748" s="13" t="s">
        <v>720</v>
      </c>
      <c r="X748" s="15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275</v>
      </c>
      <c r="C749" s="29"/>
      <c r="D749" s="13">
        <v>0.22681449728321668</v>
      </c>
      <c r="E749" s="13">
        <v>8.3734141365459251</v>
      </c>
      <c r="F749" s="13">
        <v>-3.5089721237919647E-2</v>
      </c>
      <c r="G749" s="13">
        <v>-5.2320261930099532E-2</v>
      </c>
      <c r="H749" s="13">
        <v>9.4216444562867263E-2</v>
      </c>
      <c r="I749" s="13">
        <v>-9.2524856878519524E-2</v>
      </c>
      <c r="J749" s="13">
        <v>5.114873710500456E-3</v>
      </c>
      <c r="K749" s="13" t="s">
        <v>720</v>
      </c>
      <c r="L749" s="13">
        <v>-3.5089721237919536E-2</v>
      </c>
      <c r="M749" s="13">
        <v>1.0858387274560455E-2</v>
      </c>
      <c r="N749" s="13">
        <v>2.8088927966740451E-2</v>
      </c>
      <c r="O749" s="13">
        <v>6.2550009351100666E-2</v>
      </c>
      <c r="P749" s="13">
        <v>-2.9346207673859648E-2</v>
      </c>
      <c r="Q749" s="13">
        <v>0.10275460429952066</v>
      </c>
      <c r="R749" s="13">
        <v>-0.77025945743759983</v>
      </c>
      <c r="S749" s="13" t="s">
        <v>720</v>
      </c>
      <c r="T749" s="13">
        <v>-2.3602694109799538E-2</v>
      </c>
      <c r="U749" s="13">
        <v>-0.70708080823293984</v>
      </c>
      <c r="V749" s="13" t="s">
        <v>720</v>
      </c>
      <c r="W749" s="13" t="s">
        <v>720</v>
      </c>
      <c r="X749" s="15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276</v>
      </c>
      <c r="C750" s="47"/>
      <c r="D750" s="45">
        <v>0.32</v>
      </c>
      <c r="E750" s="45">
        <v>72.900000000000006</v>
      </c>
      <c r="F750" s="45">
        <v>0.22</v>
      </c>
      <c r="G750" s="45">
        <v>0.37</v>
      </c>
      <c r="H750" s="45">
        <v>0.9</v>
      </c>
      <c r="I750" s="45">
        <v>0.72</v>
      </c>
      <c r="J750" s="45">
        <v>0.12</v>
      </c>
      <c r="K750" s="45">
        <v>1.1200000000000001</v>
      </c>
      <c r="L750" s="45">
        <v>0.22</v>
      </c>
      <c r="M750" s="45">
        <v>0.17</v>
      </c>
      <c r="N750" s="45">
        <v>0.32</v>
      </c>
      <c r="O750" s="45">
        <v>0.62</v>
      </c>
      <c r="P750" s="45">
        <v>0.17</v>
      </c>
      <c r="Q750" s="45">
        <v>0.97</v>
      </c>
      <c r="R750" s="45">
        <v>6.62</v>
      </c>
      <c r="S750" s="45">
        <v>6.37</v>
      </c>
      <c r="T750" s="45">
        <v>0.12</v>
      </c>
      <c r="U750" s="45">
        <v>6.07</v>
      </c>
      <c r="V750" s="45">
        <v>1.1200000000000001</v>
      </c>
      <c r="W750" s="45">
        <v>6.37</v>
      </c>
      <c r="X750" s="15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BM751" s="55"/>
    </row>
    <row r="752" spans="1:65" ht="15">
      <c r="B752" s="8" t="s">
        <v>510</v>
      </c>
      <c r="BM752" s="28" t="s">
        <v>66</v>
      </c>
    </row>
    <row r="753" spans="1:65" ht="15">
      <c r="A753" s="25" t="s">
        <v>60</v>
      </c>
      <c r="B753" s="18" t="s">
        <v>110</v>
      </c>
      <c r="C753" s="15" t="s">
        <v>111</v>
      </c>
      <c r="D753" s="16" t="s">
        <v>234</v>
      </c>
      <c r="E753" s="17" t="s">
        <v>234</v>
      </c>
      <c r="F753" s="17" t="s">
        <v>234</v>
      </c>
      <c r="G753" s="17" t="s">
        <v>234</v>
      </c>
      <c r="H753" s="17" t="s">
        <v>234</v>
      </c>
      <c r="I753" s="17" t="s">
        <v>234</v>
      </c>
      <c r="J753" s="17" t="s">
        <v>234</v>
      </c>
      <c r="K753" s="17" t="s">
        <v>234</v>
      </c>
      <c r="L753" s="17" t="s">
        <v>234</v>
      </c>
      <c r="M753" s="17" t="s">
        <v>234</v>
      </c>
      <c r="N753" s="17" t="s">
        <v>234</v>
      </c>
      <c r="O753" s="17" t="s">
        <v>234</v>
      </c>
      <c r="P753" s="17" t="s">
        <v>234</v>
      </c>
      <c r="Q753" s="17" t="s">
        <v>234</v>
      </c>
      <c r="R753" s="17" t="s">
        <v>234</v>
      </c>
      <c r="S753" s="17" t="s">
        <v>234</v>
      </c>
      <c r="T753" s="17" t="s">
        <v>234</v>
      </c>
      <c r="U753" s="17" t="s">
        <v>234</v>
      </c>
      <c r="V753" s="17" t="s">
        <v>234</v>
      </c>
      <c r="W753" s="17" t="s">
        <v>234</v>
      </c>
      <c r="X753" s="17" t="s">
        <v>234</v>
      </c>
      <c r="Y753" s="17" t="s">
        <v>234</v>
      </c>
      <c r="Z753" s="17" t="s">
        <v>234</v>
      </c>
      <c r="AA753" s="17" t="s">
        <v>234</v>
      </c>
      <c r="AB753" s="17" t="s">
        <v>234</v>
      </c>
      <c r="AC753" s="17" t="s">
        <v>234</v>
      </c>
      <c r="AD753" s="15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235</v>
      </c>
      <c r="C754" s="9" t="s">
        <v>235</v>
      </c>
      <c r="D754" s="151" t="s">
        <v>237</v>
      </c>
      <c r="E754" s="152" t="s">
        <v>239</v>
      </c>
      <c r="F754" s="152" t="s">
        <v>240</v>
      </c>
      <c r="G754" s="152" t="s">
        <v>241</v>
      </c>
      <c r="H754" s="152" t="s">
        <v>242</v>
      </c>
      <c r="I754" s="152" t="s">
        <v>243</v>
      </c>
      <c r="J754" s="152" t="s">
        <v>244</v>
      </c>
      <c r="K754" s="152" t="s">
        <v>245</v>
      </c>
      <c r="L754" s="152" t="s">
        <v>246</v>
      </c>
      <c r="M754" s="152" t="s">
        <v>247</v>
      </c>
      <c r="N754" s="152" t="s">
        <v>248</v>
      </c>
      <c r="O754" s="152" t="s">
        <v>249</v>
      </c>
      <c r="P754" s="152" t="s">
        <v>250</v>
      </c>
      <c r="Q754" s="152" t="s">
        <v>251</v>
      </c>
      <c r="R754" s="152" t="s">
        <v>252</v>
      </c>
      <c r="S754" s="152" t="s">
        <v>253</v>
      </c>
      <c r="T754" s="152" t="s">
        <v>254</v>
      </c>
      <c r="U754" s="152" t="s">
        <v>255</v>
      </c>
      <c r="V754" s="152" t="s">
        <v>256</v>
      </c>
      <c r="W754" s="152" t="s">
        <v>257</v>
      </c>
      <c r="X754" s="152" t="s">
        <v>258</v>
      </c>
      <c r="Y754" s="152" t="s">
        <v>259</v>
      </c>
      <c r="Z754" s="152" t="s">
        <v>261</v>
      </c>
      <c r="AA754" s="152" t="s">
        <v>262</v>
      </c>
      <c r="AB754" s="152" t="s">
        <v>263</v>
      </c>
      <c r="AC754" s="152" t="s">
        <v>264</v>
      </c>
      <c r="AD754" s="15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1</v>
      </c>
    </row>
    <row r="755" spans="1:65">
      <c r="A755" s="30"/>
      <c r="B755" s="19"/>
      <c r="C755" s="9"/>
      <c r="D755" s="10" t="s">
        <v>114</v>
      </c>
      <c r="E755" s="11" t="s">
        <v>287</v>
      </c>
      <c r="F755" s="11" t="s">
        <v>287</v>
      </c>
      <c r="G755" s="11" t="s">
        <v>114</v>
      </c>
      <c r="H755" s="11" t="s">
        <v>287</v>
      </c>
      <c r="I755" s="11" t="s">
        <v>288</v>
      </c>
      <c r="J755" s="11" t="s">
        <v>288</v>
      </c>
      <c r="K755" s="11" t="s">
        <v>114</v>
      </c>
      <c r="L755" s="11" t="s">
        <v>288</v>
      </c>
      <c r="M755" s="11" t="s">
        <v>114</v>
      </c>
      <c r="N755" s="11" t="s">
        <v>114</v>
      </c>
      <c r="O755" s="11" t="s">
        <v>288</v>
      </c>
      <c r="P755" s="11" t="s">
        <v>288</v>
      </c>
      <c r="Q755" s="11" t="s">
        <v>288</v>
      </c>
      <c r="R755" s="11" t="s">
        <v>288</v>
      </c>
      <c r="S755" s="11" t="s">
        <v>288</v>
      </c>
      <c r="T755" s="11" t="s">
        <v>288</v>
      </c>
      <c r="U755" s="11" t="s">
        <v>114</v>
      </c>
      <c r="V755" s="11" t="s">
        <v>287</v>
      </c>
      <c r="W755" s="11" t="s">
        <v>114</v>
      </c>
      <c r="X755" s="11" t="s">
        <v>287</v>
      </c>
      <c r="Y755" s="11" t="s">
        <v>114</v>
      </c>
      <c r="Z755" s="11" t="s">
        <v>288</v>
      </c>
      <c r="AA755" s="11" t="s">
        <v>114</v>
      </c>
      <c r="AB755" s="11" t="s">
        <v>114</v>
      </c>
      <c r="AC755" s="11" t="s">
        <v>114</v>
      </c>
      <c r="AD755" s="15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15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8">
        <v>1</v>
      </c>
      <c r="C757" s="14">
        <v>1</v>
      </c>
      <c r="D757" s="22">
        <v>1.59</v>
      </c>
      <c r="E757" s="22">
        <v>1.51</v>
      </c>
      <c r="F757" s="22">
        <v>1.5</v>
      </c>
      <c r="G757" s="22">
        <v>1.5933999999999999</v>
      </c>
      <c r="H757" s="22">
        <v>1.6105000078577698</v>
      </c>
      <c r="I757" s="22">
        <v>1.45</v>
      </c>
      <c r="J757" s="22">
        <v>1.53</v>
      </c>
      <c r="K757" s="22">
        <v>1.5007700000000002</v>
      </c>
      <c r="L757" s="22">
        <v>1.63</v>
      </c>
      <c r="M757" s="22">
        <v>1.6500000000000001</v>
      </c>
      <c r="N757" s="22">
        <v>1.5688</v>
      </c>
      <c r="O757" s="22">
        <v>1.59</v>
      </c>
      <c r="P757" s="22">
        <v>1.6</v>
      </c>
      <c r="Q757" s="22">
        <v>1.5</v>
      </c>
      <c r="R757" s="22">
        <v>1.56</v>
      </c>
      <c r="S757" s="22">
        <v>1.68</v>
      </c>
      <c r="T757" s="22">
        <v>1.4867999999999999</v>
      </c>
      <c r="U757" s="22">
        <v>1.635</v>
      </c>
      <c r="V757" s="22">
        <v>1.63</v>
      </c>
      <c r="W757" s="154">
        <v>1.17</v>
      </c>
      <c r="X757" s="22">
        <v>1.55</v>
      </c>
      <c r="Y757" s="22">
        <v>1.5314000000000001</v>
      </c>
      <c r="Z757" s="22">
        <v>1.63</v>
      </c>
      <c r="AA757" s="22">
        <v>1.5660001358611741</v>
      </c>
      <c r="AB757" s="22">
        <v>1.542</v>
      </c>
      <c r="AC757" s="22">
        <v>1.649</v>
      </c>
      <c r="AD757" s="15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>
        <v>1</v>
      </c>
      <c r="C758" s="9">
        <v>2</v>
      </c>
      <c r="D758" s="11">
        <v>1.6200000000000003</v>
      </c>
      <c r="E758" s="11">
        <v>1.53</v>
      </c>
      <c r="F758" s="11">
        <v>1.4</v>
      </c>
      <c r="G758" s="11">
        <v>1.6084000000000001</v>
      </c>
      <c r="H758" s="11">
        <v>1.6277095844983449</v>
      </c>
      <c r="I758" s="11">
        <v>1.43</v>
      </c>
      <c r="J758" s="11">
        <v>1.6200000000000003</v>
      </c>
      <c r="K758" s="11">
        <v>1.5956000000000001</v>
      </c>
      <c r="L758" s="11">
        <v>1.6</v>
      </c>
      <c r="M758" s="149">
        <v>1.53</v>
      </c>
      <c r="N758" s="11">
        <v>1.5824999999999998</v>
      </c>
      <c r="O758" s="11">
        <v>1.6099999999999999</v>
      </c>
      <c r="P758" s="11">
        <v>1.59</v>
      </c>
      <c r="Q758" s="11">
        <v>1.52</v>
      </c>
      <c r="R758" s="11">
        <v>1.6</v>
      </c>
      <c r="S758" s="11">
        <v>1.68</v>
      </c>
      <c r="T758" s="11">
        <v>1.5001</v>
      </c>
      <c r="U758" s="11">
        <v>1.6220000000000001</v>
      </c>
      <c r="V758" s="11">
        <v>1.6200000000000003</v>
      </c>
      <c r="W758" s="155">
        <v>1.1499999999999999</v>
      </c>
      <c r="X758" s="11">
        <v>1.6200000000000003</v>
      </c>
      <c r="Y758" s="11">
        <v>1.5024999999999999</v>
      </c>
      <c r="Z758" s="11">
        <v>1.63</v>
      </c>
      <c r="AA758" s="11">
        <v>1.5201410372180983</v>
      </c>
      <c r="AB758" s="11">
        <v>1.5509999999999999</v>
      </c>
      <c r="AC758" s="11">
        <v>1.575</v>
      </c>
      <c r="AD758" s="15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12</v>
      </c>
    </row>
    <row r="759" spans="1:65">
      <c r="A759" s="30"/>
      <c r="B759" s="19">
        <v>1</v>
      </c>
      <c r="C759" s="9">
        <v>3</v>
      </c>
      <c r="D759" s="11">
        <v>1.63</v>
      </c>
      <c r="E759" s="11">
        <v>1.51</v>
      </c>
      <c r="F759" s="11">
        <v>1.5</v>
      </c>
      <c r="G759" s="11">
        <v>1.6201000000000001</v>
      </c>
      <c r="H759" s="11">
        <v>1.6006478893904614</v>
      </c>
      <c r="I759" s="11">
        <v>1.45</v>
      </c>
      <c r="J759" s="11">
        <v>1.63</v>
      </c>
      <c r="K759" s="11">
        <v>1.5426799999999998</v>
      </c>
      <c r="L759" s="11">
        <v>1.6</v>
      </c>
      <c r="M759" s="11">
        <v>1.63</v>
      </c>
      <c r="N759" s="11">
        <v>1.6012</v>
      </c>
      <c r="O759" s="11">
        <v>1.58</v>
      </c>
      <c r="P759" s="11">
        <v>1.59</v>
      </c>
      <c r="Q759" s="11">
        <v>1.55</v>
      </c>
      <c r="R759" s="11">
        <v>1.54</v>
      </c>
      <c r="S759" s="11">
        <v>1.69</v>
      </c>
      <c r="T759" s="11">
        <v>1.5039</v>
      </c>
      <c r="U759" s="11">
        <v>1.601</v>
      </c>
      <c r="V759" s="11">
        <v>1.6099999999999999</v>
      </c>
      <c r="W759" s="155">
        <v>1.17</v>
      </c>
      <c r="X759" s="11">
        <v>1.5700000000000003</v>
      </c>
      <c r="Y759" s="11">
        <v>1.4924999999999999</v>
      </c>
      <c r="Z759" s="11">
        <v>1.6099999999999999</v>
      </c>
      <c r="AA759" s="11">
        <v>1.5629383298357071</v>
      </c>
      <c r="AB759" s="11">
        <v>1.528</v>
      </c>
      <c r="AC759" s="11">
        <v>1.5939999999999999</v>
      </c>
      <c r="AD759" s="15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16</v>
      </c>
    </row>
    <row r="760" spans="1:65">
      <c r="A760" s="30"/>
      <c r="B760" s="19">
        <v>1</v>
      </c>
      <c r="C760" s="9">
        <v>4</v>
      </c>
      <c r="D760" s="11">
        <v>1.6</v>
      </c>
      <c r="E760" s="11">
        <v>1.55</v>
      </c>
      <c r="F760" s="11">
        <v>1.5</v>
      </c>
      <c r="G760" s="11">
        <v>1.5914999999999999</v>
      </c>
      <c r="H760" s="11">
        <v>1.6005132380775</v>
      </c>
      <c r="I760" s="11">
        <v>1.43</v>
      </c>
      <c r="J760" s="11">
        <v>1.6099999999999999</v>
      </c>
      <c r="K760" s="11">
        <v>1.54521</v>
      </c>
      <c r="L760" s="11">
        <v>1.6099999999999999</v>
      </c>
      <c r="M760" s="11">
        <v>1.6400000000000001</v>
      </c>
      <c r="N760" s="11">
        <v>1.6428000000000003</v>
      </c>
      <c r="O760" s="11">
        <v>1.53</v>
      </c>
      <c r="P760" s="11">
        <v>1.5700000000000003</v>
      </c>
      <c r="Q760" s="11">
        <v>1.53</v>
      </c>
      <c r="R760" s="11">
        <v>1.6</v>
      </c>
      <c r="S760" s="11">
        <v>1.7000000000000002</v>
      </c>
      <c r="T760" s="11">
        <v>1.4458</v>
      </c>
      <c r="U760" s="11">
        <v>1.6279999999999999</v>
      </c>
      <c r="V760" s="11">
        <v>1.6500000000000001</v>
      </c>
      <c r="W760" s="155">
        <v>1.17</v>
      </c>
      <c r="X760" s="11">
        <v>1.6200000000000003</v>
      </c>
      <c r="Y760" s="11">
        <v>1.4948999999999999</v>
      </c>
      <c r="Z760" s="11">
        <v>1.7000000000000002</v>
      </c>
      <c r="AA760" s="11">
        <v>1.517120847774343</v>
      </c>
      <c r="AB760" s="11">
        <v>1.536</v>
      </c>
      <c r="AC760" s="11">
        <v>1.7290000000000001</v>
      </c>
      <c r="AD760" s="15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1.5773463540866999</v>
      </c>
    </row>
    <row r="761" spans="1:65">
      <c r="A761" s="30"/>
      <c r="B761" s="19">
        <v>1</v>
      </c>
      <c r="C761" s="9">
        <v>5</v>
      </c>
      <c r="D761" s="11">
        <v>1.63</v>
      </c>
      <c r="E761" s="11">
        <v>1.52</v>
      </c>
      <c r="F761" s="11">
        <v>1.5</v>
      </c>
      <c r="G761" s="11">
        <v>1.6279999999999999</v>
      </c>
      <c r="H761" s="11">
        <v>1.6212439743502691</v>
      </c>
      <c r="I761" s="11">
        <v>1.43</v>
      </c>
      <c r="J761" s="11">
        <v>1.58</v>
      </c>
      <c r="K761" s="11">
        <v>1.5982400000000001</v>
      </c>
      <c r="L761" s="11">
        <v>1.59</v>
      </c>
      <c r="M761" s="11">
        <v>1.69</v>
      </c>
      <c r="N761" s="11">
        <v>1.5680000000000001</v>
      </c>
      <c r="O761" s="11">
        <v>1.6099999999999999</v>
      </c>
      <c r="P761" s="11">
        <v>1.6</v>
      </c>
      <c r="Q761" s="11">
        <v>1.55</v>
      </c>
      <c r="R761" s="11">
        <v>1.56</v>
      </c>
      <c r="S761" s="11">
        <v>1.72</v>
      </c>
      <c r="T761" s="11">
        <v>1.4461999999999999</v>
      </c>
      <c r="U761" s="11">
        <v>1.6559999999999999</v>
      </c>
      <c r="V761" s="11">
        <v>1.63</v>
      </c>
      <c r="W761" s="155">
        <v>1.17</v>
      </c>
      <c r="X761" s="11">
        <v>1.56</v>
      </c>
      <c r="Y761" s="11">
        <v>1.5687</v>
      </c>
      <c r="Z761" s="11">
        <v>1.66</v>
      </c>
      <c r="AA761" s="11">
        <v>1.505419428952689</v>
      </c>
      <c r="AB761" s="11">
        <v>1.5580000000000001</v>
      </c>
      <c r="AC761" s="11">
        <v>1.5810000000000002</v>
      </c>
      <c r="AD761" s="15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51</v>
      </c>
    </row>
    <row r="762" spans="1:65">
      <c r="A762" s="30"/>
      <c r="B762" s="19">
        <v>1</v>
      </c>
      <c r="C762" s="9">
        <v>6</v>
      </c>
      <c r="D762" s="11">
        <v>1.6099999999999999</v>
      </c>
      <c r="E762" s="11">
        <v>1.51</v>
      </c>
      <c r="F762" s="11">
        <v>1.5</v>
      </c>
      <c r="G762" s="11">
        <v>1.5855999999999999</v>
      </c>
      <c r="H762" s="11">
        <v>1.6104733018756923</v>
      </c>
      <c r="I762" s="11">
        <v>1.49</v>
      </c>
      <c r="J762" s="11">
        <v>1.6500000000000001</v>
      </c>
      <c r="K762" s="11">
        <v>1.55104</v>
      </c>
      <c r="L762" s="11">
        <v>1.6099999999999999</v>
      </c>
      <c r="M762" s="11">
        <v>1.63</v>
      </c>
      <c r="N762" s="11">
        <v>1.6039999999999999</v>
      </c>
      <c r="O762" s="11">
        <v>1.56</v>
      </c>
      <c r="P762" s="11">
        <v>1.58</v>
      </c>
      <c r="Q762" s="11">
        <v>1.52</v>
      </c>
      <c r="R762" s="11">
        <v>1.54</v>
      </c>
      <c r="S762" s="11">
        <v>1.69</v>
      </c>
      <c r="T762" s="11">
        <v>1.4650000000000001</v>
      </c>
      <c r="U762" s="11">
        <v>1.6060000000000001</v>
      </c>
      <c r="V762" s="11">
        <v>1.6500000000000001</v>
      </c>
      <c r="W762" s="155">
        <v>1.1499999999999999</v>
      </c>
      <c r="X762" s="11">
        <v>1.6399999999999997</v>
      </c>
      <c r="Y762" s="11">
        <v>1.5185999999999999</v>
      </c>
      <c r="Z762" s="11">
        <v>1.5699999999999998</v>
      </c>
      <c r="AA762" s="11">
        <v>1.5330053373129147</v>
      </c>
      <c r="AB762" s="11">
        <v>1.552</v>
      </c>
      <c r="AC762" s="11">
        <v>1.6709999999999998</v>
      </c>
      <c r="AD762" s="15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20" t="s">
        <v>272</v>
      </c>
      <c r="C763" s="12"/>
      <c r="D763" s="23">
        <v>1.6133333333333333</v>
      </c>
      <c r="E763" s="23">
        <v>1.5216666666666665</v>
      </c>
      <c r="F763" s="23">
        <v>1.4833333333333334</v>
      </c>
      <c r="G763" s="23">
        <v>1.6044999999999998</v>
      </c>
      <c r="H763" s="23">
        <v>1.6118479993416728</v>
      </c>
      <c r="I763" s="23">
        <v>1.4466666666666665</v>
      </c>
      <c r="J763" s="23">
        <v>1.6033333333333335</v>
      </c>
      <c r="K763" s="23">
        <v>1.5555900000000003</v>
      </c>
      <c r="L763" s="23">
        <v>1.6066666666666665</v>
      </c>
      <c r="M763" s="23">
        <v>1.6283333333333332</v>
      </c>
      <c r="N763" s="23">
        <v>1.5945499999999999</v>
      </c>
      <c r="O763" s="23">
        <v>1.58</v>
      </c>
      <c r="P763" s="23">
        <v>1.5883333333333336</v>
      </c>
      <c r="Q763" s="23">
        <v>1.5283333333333333</v>
      </c>
      <c r="R763" s="23">
        <v>1.5666666666666671</v>
      </c>
      <c r="S763" s="23">
        <v>1.6933333333333334</v>
      </c>
      <c r="T763" s="23">
        <v>1.4746333333333335</v>
      </c>
      <c r="U763" s="23">
        <v>1.6246666666666669</v>
      </c>
      <c r="V763" s="23">
        <v>1.6316666666666668</v>
      </c>
      <c r="W763" s="23">
        <v>1.1633333333333333</v>
      </c>
      <c r="X763" s="23">
        <v>1.593333333333333</v>
      </c>
      <c r="Y763" s="23">
        <v>1.5180999999999998</v>
      </c>
      <c r="Z763" s="23">
        <v>1.6333333333333331</v>
      </c>
      <c r="AA763" s="23">
        <v>1.5341041861591542</v>
      </c>
      <c r="AB763" s="23">
        <v>1.5445</v>
      </c>
      <c r="AC763" s="23">
        <v>1.6331666666666667</v>
      </c>
      <c r="AD763" s="15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273</v>
      </c>
      <c r="C764" s="29"/>
      <c r="D764" s="11">
        <v>1.6150000000000002</v>
      </c>
      <c r="E764" s="11">
        <v>1.5150000000000001</v>
      </c>
      <c r="F764" s="11">
        <v>1.5</v>
      </c>
      <c r="G764" s="11">
        <v>1.6009</v>
      </c>
      <c r="H764" s="11">
        <v>1.6104866548667309</v>
      </c>
      <c r="I764" s="11">
        <v>1.44</v>
      </c>
      <c r="J764" s="11">
        <v>1.6150000000000002</v>
      </c>
      <c r="K764" s="11">
        <v>1.548125</v>
      </c>
      <c r="L764" s="11">
        <v>1.605</v>
      </c>
      <c r="M764" s="11">
        <v>1.635</v>
      </c>
      <c r="N764" s="11">
        <v>1.59185</v>
      </c>
      <c r="O764" s="11">
        <v>1.585</v>
      </c>
      <c r="P764" s="11">
        <v>1.59</v>
      </c>
      <c r="Q764" s="11">
        <v>1.5249999999999999</v>
      </c>
      <c r="R764" s="11">
        <v>1.56</v>
      </c>
      <c r="S764" s="11">
        <v>1.69</v>
      </c>
      <c r="T764" s="11">
        <v>1.4759</v>
      </c>
      <c r="U764" s="11">
        <v>1.625</v>
      </c>
      <c r="V764" s="11">
        <v>1.63</v>
      </c>
      <c r="W764" s="11">
        <v>1.17</v>
      </c>
      <c r="X764" s="11">
        <v>1.5950000000000002</v>
      </c>
      <c r="Y764" s="11">
        <v>1.5105499999999998</v>
      </c>
      <c r="Z764" s="11">
        <v>1.63</v>
      </c>
      <c r="AA764" s="11">
        <v>1.5265731872655066</v>
      </c>
      <c r="AB764" s="11">
        <v>1.5465</v>
      </c>
      <c r="AC764" s="11">
        <v>1.6214999999999999</v>
      </c>
      <c r="AD764" s="15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274</v>
      </c>
      <c r="C765" s="29"/>
      <c r="D765" s="24">
        <v>1.6329931618554474E-2</v>
      </c>
      <c r="E765" s="24">
        <v>1.6020819787597233E-2</v>
      </c>
      <c r="F765" s="24">
        <v>4.0824829046386339E-2</v>
      </c>
      <c r="G765" s="24">
        <v>1.7089411926687274E-2</v>
      </c>
      <c r="H765" s="24">
        <v>1.0931609031091369E-2</v>
      </c>
      <c r="I765" s="24">
        <v>2.3380903889000264E-2</v>
      </c>
      <c r="J765" s="24">
        <v>4.2739521132865638E-2</v>
      </c>
      <c r="K765" s="24">
        <v>3.6661069269730819E-2</v>
      </c>
      <c r="L765" s="24">
        <v>1.3662601021279379E-2</v>
      </c>
      <c r="M765" s="24">
        <v>5.3072277760302183E-2</v>
      </c>
      <c r="N765" s="24">
        <v>2.8194875420898831E-2</v>
      </c>
      <c r="O765" s="24">
        <v>3.0983866769659276E-2</v>
      </c>
      <c r="P765" s="24">
        <v>1.1690451944500063E-2</v>
      </c>
      <c r="Q765" s="24">
        <v>1.9407902170679534E-2</v>
      </c>
      <c r="R765" s="24">
        <v>2.7325202042558949E-2</v>
      </c>
      <c r="S765" s="24">
        <v>1.5055453054181654E-2</v>
      </c>
      <c r="T765" s="24">
        <v>2.6022041938838447E-2</v>
      </c>
      <c r="U765" s="24">
        <v>2.0076520282824535E-2</v>
      </c>
      <c r="V765" s="24">
        <v>1.6020819787597274E-2</v>
      </c>
      <c r="W765" s="24">
        <v>1.0327955589886454E-2</v>
      </c>
      <c r="X765" s="24">
        <v>3.7771241264574075E-2</v>
      </c>
      <c r="Y765" s="24">
        <v>2.88944977461108E-2</v>
      </c>
      <c r="Z765" s="24">
        <v>4.4121045620731568E-2</v>
      </c>
      <c r="AA765" s="24">
        <v>2.512443243051566E-2</v>
      </c>
      <c r="AB765" s="24">
        <v>1.1238327277669036E-2</v>
      </c>
      <c r="AC765" s="24">
        <v>6.0835570735110783E-2</v>
      </c>
      <c r="AD765" s="210"/>
      <c r="AE765" s="211"/>
      <c r="AF765" s="211"/>
      <c r="AG765" s="211"/>
      <c r="AH765" s="211"/>
      <c r="AI765" s="211"/>
      <c r="AJ765" s="211"/>
      <c r="AK765" s="211"/>
      <c r="AL765" s="211"/>
      <c r="AM765" s="211"/>
      <c r="AN765" s="211"/>
      <c r="AO765" s="211"/>
      <c r="AP765" s="211"/>
      <c r="AQ765" s="211"/>
      <c r="AR765" s="211"/>
      <c r="AS765" s="211"/>
      <c r="AT765" s="211"/>
      <c r="AU765" s="211"/>
      <c r="AV765" s="211"/>
      <c r="AW765" s="211"/>
      <c r="AX765" s="211"/>
      <c r="AY765" s="211"/>
      <c r="AZ765" s="211"/>
      <c r="BA765" s="211"/>
      <c r="BB765" s="211"/>
      <c r="BC765" s="211"/>
      <c r="BD765" s="211"/>
      <c r="BE765" s="211"/>
      <c r="BF765" s="211"/>
      <c r="BG765" s="211"/>
      <c r="BH765" s="211"/>
      <c r="BI765" s="211"/>
      <c r="BJ765" s="211"/>
      <c r="BK765" s="211"/>
      <c r="BL765" s="211"/>
      <c r="BM765" s="56"/>
    </row>
    <row r="766" spans="1:65">
      <c r="A766" s="30"/>
      <c r="B766" s="3" t="s">
        <v>86</v>
      </c>
      <c r="C766" s="29"/>
      <c r="D766" s="13">
        <v>1.0121858441252773E-2</v>
      </c>
      <c r="E766" s="13">
        <v>1.0528468644642214E-2</v>
      </c>
      <c r="F766" s="13">
        <v>2.7522356660485171E-2</v>
      </c>
      <c r="G766" s="13">
        <v>1.0650926722771752E-2</v>
      </c>
      <c r="H766" s="13">
        <v>6.7820346804141375E-3</v>
      </c>
      <c r="I766" s="13">
        <v>1.6161915130645344E-2</v>
      </c>
      <c r="J766" s="13">
        <v>2.6656665987234283E-2</v>
      </c>
      <c r="K766" s="13">
        <v>2.3567308397283868E-2</v>
      </c>
      <c r="L766" s="13">
        <v>8.5036935817091579E-3</v>
      </c>
      <c r="M766" s="13">
        <v>3.2593005789336042E-2</v>
      </c>
      <c r="N766" s="13">
        <v>1.7682026540966938E-2</v>
      </c>
      <c r="O766" s="13">
        <v>1.961004225927802E-2</v>
      </c>
      <c r="P766" s="13">
        <v>7.360200594648517E-3</v>
      </c>
      <c r="Q766" s="13">
        <v>1.2698736425744515E-2</v>
      </c>
      <c r="R766" s="13">
        <v>1.7441618325037621E-2</v>
      </c>
      <c r="S766" s="13">
        <v>8.8910155831781416E-3</v>
      </c>
      <c r="T766" s="13">
        <v>1.7646449019307699E-2</v>
      </c>
      <c r="U766" s="13">
        <v>1.2357316546670823E-2</v>
      </c>
      <c r="V766" s="13">
        <v>9.8186842416326491E-3</v>
      </c>
      <c r="W766" s="13">
        <v>8.8778987878680125E-3</v>
      </c>
      <c r="X766" s="13">
        <v>2.3705799956845658E-2</v>
      </c>
      <c r="Y766" s="13">
        <v>1.9033329652928532E-2</v>
      </c>
      <c r="Z766" s="13">
        <v>2.7012885073917289E-2</v>
      </c>
      <c r="AA766" s="13">
        <v>1.6377266066536337E-2</v>
      </c>
      <c r="AB766" s="13">
        <v>7.2763530447840959E-3</v>
      </c>
      <c r="AC766" s="13">
        <v>3.7250068824437668E-2</v>
      </c>
      <c r="AD766" s="15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275</v>
      </c>
      <c r="C767" s="29"/>
      <c r="D767" s="13">
        <v>2.281488726518166E-2</v>
      </c>
      <c r="E767" s="13">
        <v>-3.5299594965794601E-2</v>
      </c>
      <c r="F767" s="13">
        <v>-5.960201480783911E-2</v>
      </c>
      <c r="G767" s="13">
        <v>1.7214764432014862E-2</v>
      </c>
      <c r="H767" s="13">
        <v>2.1873220910286095E-2</v>
      </c>
      <c r="I767" s="13">
        <v>-8.2847807700229703E-2</v>
      </c>
      <c r="J767" s="13">
        <v>1.6475125567257054E-2</v>
      </c>
      <c r="K767" s="13">
        <v>-1.3793010032534525E-2</v>
      </c>
      <c r="L767" s="13">
        <v>1.8588379466565108E-2</v>
      </c>
      <c r="M767" s="13">
        <v>3.2324529812068681E-2</v>
      </c>
      <c r="N767" s="13">
        <v>1.0906701542579889E-2</v>
      </c>
      <c r="O767" s="13">
        <v>1.6823482720995653E-3</v>
      </c>
      <c r="P767" s="13">
        <v>6.9654830203702556E-3</v>
      </c>
      <c r="Q767" s="13">
        <v>-3.1073087167178048E-2</v>
      </c>
      <c r="R767" s="13">
        <v>-6.7706673251332061E-3</v>
      </c>
      <c r="S767" s="13">
        <v>7.3532980848579177E-2</v>
      </c>
      <c r="T767" s="13">
        <v>-6.511760748503348E-2</v>
      </c>
      <c r="U767" s="13">
        <v>2.9999950522829888E-2</v>
      </c>
      <c r="V767" s="13">
        <v>3.4437783711376957E-2</v>
      </c>
      <c r="W767" s="13">
        <v>-0.26247438914142884</v>
      </c>
      <c r="X767" s="13">
        <v>1.0135363869332226E-2</v>
      </c>
      <c r="Y767" s="13">
        <v>-3.7560776638054461E-2</v>
      </c>
      <c r="Z767" s="13">
        <v>3.5494410661030873E-2</v>
      </c>
      <c r="AA767" s="13">
        <v>-2.7414503996228134E-2</v>
      </c>
      <c r="AB767" s="13">
        <v>-2.082380575553322E-2</v>
      </c>
      <c r="AC767" s="13">
        <v>3.5388747966065726E-2</v>
      </c>
      <c r="AD767" s="15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276</v>
      </c>
      <c r="C768" s="47"/>
      <c r="D768" s="45">
        <v>0.39</v>
      </c>
      <c r="E768" s="45">
        <v>1.19</v>
      </c>
      <c r="F768" s="45">
        <v>1.85</v>
      </c>
      <c r="G768" s="45">
        <v>0.24</v>
      </c>
      <c r="H768" s="45">
        <v>0.36</v>
      </c>
      <c r="I768" s="45">
        <v>2.48</v>
      </c>
      <c r="J768" s="45">
        <v>0.22</v>
      </c>
      <c r="K768" s="45">
        <v>0.61</v>
      </c>
      <c r="L768" s="45">
        <v>0.27</v>
      </c>
      <c r="M768" s="45">
        <v>0.65</v>
      </c>
      <c r="N768" s="45">
        <v>0.06</v>
      </c>
      <c r="O768" s="45">
        <v>0.19</v>
      </c>
      <c r="P768" s="45">
        <v>0.04</v>
      </c>
      <c r="Q768" s="45">
        <v>1.08</v>
      </c>
      <c r="R768" s="45">
        <v>0.42</v>
      </c>
      <c r="S768" s="45">
        <v>1.76</v>
      </c>
      <c r="T768" s="45">
        <v>2</v>
      </c>
      <c r="U768" s="45">
        <v>0.57999999999999996</v>
      </c>
      <c r="V768" s="45">
        <v>0.7</v>
      </c>
      <c r="W768" s="45">
        <v>7.36</v>
      </c>
      <c r="X768" s="45">
        <v>0.04</v>
      </c>
      <c r="Y768" s="45">
        <v>1.25</v>
      </c>
      <c r="Z768" s="45">
        <v>0.73</v>
      </c>
      <c r="AA768" s="45">
        <v>0.98</v>
      </c>
      <c r="AB768" s="45">
        <v>0.8</v>
      </c>
      <c r="AC768" s="45">
        <v>0.73</v>
      </c>
      <c r="AD768" s="15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BM769" s="55"/>
    </row>
    <row r="770" spans="1:65" ht="15">
      <c r="B770" s="8" t="s">
        <v>511</v>
      </c>
      <c r="BM770" s="28" t="s">
        <v>66</v>
      </c>
    </row>
    <row r="771" spans="1:65" ht="15">
      <c r="A771" s="25" t="s">
        <v>6</v>
      </c>
      <c r="B771" s="18" t="s">
        <v>110</v>
      </c>
      <c r="C771" s="15" t="s">
        <v>111</v>
      </c>
      <c r="D771" s="16" t="s">
        <v>234</v>
      </c>
      <c r="E771" s="17" t="s">
        <v>234</v>
      </c>
      <c r="F771" s="17" t="s">
        <v>234</v>
      </c>
      <c r="G771" s="17" t="s">
        <v>234</v>
      </c>
      <c r="H771" s="17" t="s">
        <v>234</v>
      </c>
      <c r="I771" s="17" t="s">
        <v>234</v>
      </c>
      <c r="J771" s="17" t="s">
        <v>234</v>
      </c>
      <c r="K771" s="17" t="s">
        <v>234</v>
      </c>
      <c r="L771" s="17" t="s">
        <v>234</v>
      </c>
      <c r="M771" s="17" t="s">
        <v>234</v>
      </c>
      <c r="N771" s="17" t="s">
        <v>234</v>
      </c>
      <c r="O771" s="17" t="s">
        <v>234</v>
      </c>
      <c r="P771" s="17" t="s">
        <v>234</v>
      </c>
      <c r="Q771" s="17" t="s">
        <v>234</v>
      </c>
      <c r="R771" s="17" t="s">
        <v>234</v>
      </c>
      <c r="S771" s="17" t="s">
        <v>234</v>
      </c>
      <c r="T771" s="17" t="s">
        <v>234</v>
      </c>
      <c r="U771" s="17" t="s">
        <v>234</v>
      </c>
      <c r="V771" s="17" t="s">
        <v>234</v>
      </c>
      <c r="W771" s="17" t="s">
        <v>234</v>
      </c>
      <c r="X771" s="17" t="s">
        <v>234</v>
      </c>
      <c r="Y771" s="17" t="s">
        <v>234</v>
      </c>
      <c r="Z771" s="17" t="s">
        <v>234</v>
      </c>
      <c r="AA771" s="17" t="s">
        <v>234</v>
      </c>
      <c r="AB771" s="15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235</v>
      </c>
      <c r="C772" s="9" t="s">
        <v>235</v>
      </c>
      <c r="D772" s="151" t="s">
        <v>237</v>
      </c>
      <c r="E772" s="152" t="s">
        <v>239</v>
      </c>
      <c r="F772" s="152" t="s">
        <v>240</v>
      </c>
      <c r="G772" s="152" t="s">
        <v>241</v>
      </c>
      <c r="H772" s="152" t="s">
        <v>242</v>
      </c>
      <c r="I772" s="152" t="s">
        <v>243</v>
      </c>
      <c r="J772" s="152" t="s">
        <v>244</v>
      </c>
      <c r="K772" s="152" t="s">
        <v>246</v>
      </c>
      <c r="L772" s="152" t="s">
        <v>247</v>
      </c>
      <c r="M772" s="152" t="s">
        <v>248</v>
      </c>
      <c r="N772" s="152" t="s">
        <v>249</v>
      </c>
      <c r="O772" s="152" t="s">
        <v>250</v>
      </c>
      <c r="P772" s="152" t="s">
        <v>251</v>
      </c>
      <c r="Q772" s="152" t="s">
        <v>252</v>
      </c>
      <c r="R772" s="152" t="s">
        <v>253</v>
      </c>
      <c r="S772" s="152" t="s">
        <v>254</v>
      </c>
      <c r="T772" s="152" t="s">
        <v>255</v>
      </c>
      <c r="U772" s="152" t="s">
        <v>256</v>
      </c>
      <c r="V772" s="152" t="s">
        <v>257</v>
      </c>
      <c r="W772" s="152" t="s">
        <v>258</v>
      </c>
      <c r="X772" s="152" t="s">
        <v>259</v>
      </c>
      <c r="Y772" s="152" t="s">
        <v>262</v>
      </c>
      <c r="Z772" s="152" t="s">
        <v>263</v>
      </c>
      <c r="AA772" s="152" t="s">
        <v>264</v>
      </c>
      <c r="AB772" s="15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114</v>
      </c>
      <c r="E773" s="11" t="s">
        <v>287</v>
      </c>
      <c r="F773" s="11" t="s">
        <v>287</v>
      </c>
      <c r="G773" s="11" t="s">
        <v>287</v>
      </c>
      <c r="H773" s="11" t="s">
        <v>287</v>
      </c>
      <c r="I773" s="11" t="s">
        <v>288</v>
      </c>
      <c r="J773" s="11" t="s">
        <v>288</v>
      </c>
      <c r="K773" s="11" t="s">
        <v>288</v>
      </c>
      <c r="L773" s="11" t="s">
        <v>287</v>
      </c>
      <c r="M773" s="11" t="s">
        <v>114</v>
      </c>
      <c r="N773" s="11" t="s">
        <v>288</v>
      </c>
      <c r="O773" s="11" t="s">
        <v>288</v>
      </c>
      <c r="P773" s="11" t="s">
        <v>288</v>
      </c>
      <c r="Q773" s="11" t="s">
        <v>288</v>
      </c>
      <c r="R773" s="11" t="s">
        <v>288</v>
      </c>
      <c r="S773" s="11" t="s">
        <v>288</v>
      </c>
      <c r="T773" s="11" t="s">
        <v>287</v>
      </c>
      <c r="U773" s="11" t="s">
        <v>287</v>
      </c>
      <c r="V773" s="11" t="s">
        <v>114</v>
      </c>
      <c r="W773" s="11" t="s">
        <v>288</v>
      </c>
      <c r="X773" s="11" t="s">
        <v>114</v>
      </c>
      <c r="Y773" s="11" t="s">
        <v>114</v>
      </c>
      <c r="Z773" s="11" t="s">
        <v>114</v>
      </c>
      <c r="AA773" s="11" t="s">
        <v>287</v>
      </c>
      <c r="AB773" s="15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0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15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0</v>
      </c>
    </row>
    <row r="775" spans="1:65">
      <c r="A775" s="30"/>
      <c r="B775" s="18">
        <v>1</v>
      </c>
      <c r="C775" s="14">
        <v>1</v>
      </c>
      <c r="D775" s="225">
        <v>158</v>
      </c>
      <c r="E775" s="225">
        <v>152.41</v>
      </c>
      <c r="F775" s="226">
        <v>92.2</v>
      </c>
      <c r="G775" s="225">
        <v>161.51</v>
      </c>
      <c r="H775" s="225">
        <v>161.27060323638116</v>
      </c>
      <c r="I775" s="225">
        <v>124</v>
      </c>
      <c r="J775" s="235">
        <v>160</v>
      </c>
      <c r="K775" s="225">
        <v>157</v>
      </c>
      <c r="L775" s="225">
        <v>146</v>
      </c>
      <c r="M775" s="225">
        <v>159</v>
      </c>
      <c r="N775" s="225">
        <v>161.5</v>
      </c>
      <c r="O775" s="225">
        <v>163</v>
      </c>
      <c r="P775" s="225">
        <v>148</v>
      </c>
      <c r="Q775" s="225">
        <v>160</v>
      </c>
      <c r="R775" s="225">
        <v>168</v>
      </c>
      <c r="S775" s="225">
        <v>146.91</v>
      </c>
      <c r="T775" s="225">
        <v>154</v>
      </c>
      <c r="U775" s="225">
        <v>143</v>
      </c>
      <c r="V775" s="225">
        <v>153.9</v>
      </c>
      <c r="W775" s="225">
        <v>145</v>
      </c>
      <c r="X775" s="225">
        <v>143.1275</v>
      </c>
      <c r="Y775" s="225">
        <v>118.4203888705517</v>
      </c>
      <c r="Z775" s="225">
        <v>147.18</v>
      </c>
      <c r="AA775" s="225">
        <v>120</v>
      </c>
      <c r="AB775" s="227"/>
      <c r="AC775" s="228"/>
      <c r="AD775" s="228"/>
      <c r="AE775" s="228"/>
      <c r="AF775" s="228"/>
      <c r="AG775" s="228"/>
      <c r="AH775" s="228"/>
      <c r="AI775" s="228"/>
      <c r="AJ775" s="228"/>
      <c r="AK775" s="228"/>
      <c r="AL775" s="228"/>
      <c r="AM775" s="228"/>
      <c r="AN775" s="228"/>
      <c r="AO775" s="228"/>
      <c r="AP775" s="228"/>
      <c r="AQ775" s="228"/>
      <c r="AR775" s="228"/>
      <c r="AS775" s="228"/>
      <c r="AT775" s="228"/>
      <c r="AU775" s="228"/>
      <c r="AV775" s="228"/>
      <c r="AW775" s="228"/>
      <c r="AX775" s="228"/>
      <c r="AY775" s="228"/>
      <c r="AZ775" s="228"/>
      <c r="BA775" s="228"/>
      <c r="BB775" s="228"/>
      <c r="BC775" s="228"/>
      <c r="BD775" s="228"/>
      <c r="BE775" s="228"/>
      <c r="BF775" s="228"/>
      <c r="BG775" s="228"/>
      <c r="BH775" s="228"/>
      <c r="BI775" s="228"/>
      <c r="BJ775" s="228"/>
      <c r="BK775" s="228"/>
      <c r="BL775" s="228"/>
      <c r="BM775" s="229">
        <v>1</v>
      </c>
    </row>
    <row r="776" spans="1:65">
      <c r="A776" s="30"/>
      <c r="B776" s="19">
        <v>1</v>
      </c>
      <c r="C776" s="9">
        <v>2</v>
      </c>
      <c r="D776" s="230">
        <v>160</v>
      </c>
      <c r="E776" s="230">
        <v>151.16</v>
      </c>
      <c r="F776" s="231">
        <v>102.3</v>
      </c>
      <c r="G776" s="230">
        <v>159.58000000000001</v>
      </c>
      <c r="H776" s="230">
        <v>160.48301074881965</v>
      </c>
      <c r="I776" s="230">
        <v>151</v>
      </c>
      <c r="J776" s="230">
        <v>170</v>
      </c>
      <c r="K776" s="230">
        <v>152</v>
      </c>
      <c r="L776" s="230">
        <v>149</v>
      </c>
      <c r="M776" s="230">
        <v>161</v>
      </c>
      <c r="N776" s="230">
        <v>163</v>
      </c>
      <c r="O776" s="230">
        <v>164</v>
      </c>
      <c r="P776" s="230">
        <v>149</v>
      </c>
      <c r="Q776" s="230">
        <v>164.5</v>
      </c>
      <c r="R776" s="230">
        <v>170.5</v>
      </c>
      <c r="S776" s="230">
        <v>147.27000000000001</v>
      </c>
      <c r="T776" s="230">
        <v>156</v>
      </c>
      <c r="U776" s="230">
        <v>141</v>
      </c>
      <c r="V776" s="230">
        <v>152.9</v>
      </c>
      <c r="W776" s="230">
        <v>145</v>
      </c>
      <c r="X776" s="230">
        <v>141.2423</v>
      </c>
      <c r="Y776" s="230">
        <v>142.30994597423501</v>
      </c>
      <c r="Z776" s="230">
        <v>150.61000000000001</v>
      </c>
      <c r="AA776" s="232">
        <v>109</v>
      </c>
      <c r="AB776" s="227"/>
      <c r="AC776" s="228"/>
      <c r="AD776" s="228"/>
      <c r="AE776" s="228"/>
      <c r="AF776" s="228"/>
      <c r="AG776" s="228"/>
      <c r="AH776" s="228"/>
      <c r="AI776" s="228"/>
      <c r="AJ776" s="228"/>
      <c r="AK776" s="228"/>
      <c r="AL776" s="228"/>
      <c r="AM776" s="228"/>
      <c r="AN776" s="228"/>
      <c r="AO776" s="228"/>
      <c r="AP776" s="228"/>
      <c r="AQ776" s="228"/>
      <c r="AR776" s="228"/>
      <c r="AS776" s="228"/>
      <c r="AT776" s="228"/>
      <c r="AU776" s="228"/>
      <c r="AV776" s="228"/>
      <c r="AW776" s="228"/>
      <c r="AX776" s="228"/>
      <c r="AY776" s="228"/>
      <c r="AZ776" s="228"/>
      <c r="BA776" s="228"/>
      <c r="BB776" s="228"/>
      <c r="BC776" s="228"/>
      <c r="BD776" s="228"/>
      <c r="BE776" s="228"/>
      <c r="BF776" s="228"/>
      <c r="BG776" s="228"/>
      <c r="BH776" s="228"/>
      <c r="BI776" s="228"/>
      <c r="BJ776" s="228"/>
      <c r="BK776" s="228"/>
      <c r="BL776" s="228"/>
      <c r="BM776" s="229">
        <v>37</v>
      </c>
    </row>
    <row r="777" spans="1:65">
      <c r="A777" s="30"/>
      <c r="B777" s="19">
        <v>1</v>
      </c>
      <c r="C777" s="9">
        <v>3</v>
      </c>
      <c r="D777" s="230">
        <v>157</v>
      </c>
      <c r="E777" s="230">
        <v>151.63</v>
      </c>
      <c r="F777" s="231">
        <v>93.7</v>
      </c>
      <c r="G777" s="230">
        <v>161.91999999999999</v>
      </c>
      <c r="H777" s="230">
        <v>160.53649835538698</v>
      </c>
      <c r="I777" s="230">
        <v>153</v>
      </c>
      <c r="J777" s="230">
        <v>177</v>
      </c>
      <c r="K777" s="230">
        <v>156</v>
      </c>
      <c r="L777" s="230">
        <v>148</v>
      </c>
      <c r="M777" s="230">
        <v>163</v>
      </c>
      <c r="N777" s="230">
        <v>163</v>
      </c>
      <c r="O777" s="230">
        <v>164</v>
      </c>
      <c r="P777" s="230">
        <v>154</v>
      </c>
      <c r="Q777" s="230">
        <v>160</v>
      </c>
      <c r="R777" s="230">
        <v>164</v>
      </c>
      <c r="S777" s="230">
        <v>143.38</v>
      </c>
      <c r="T777" s="230">
        <v>154</v>
      </c>
      <c r="U777" s="230">
        <v>136</v>
      </c>
      <c r="V777" s="230">
        <v>146.30000000000001</v>
      </c>
      <c r="W777" s="230">
        <v>141</v>
      </c>
      <c r="X777" s="230">
        <v>141.79939999999999</v>
      </c>
      <c r="Y777" s="230">
        <v>116.55669805403006</v>
      </c>
      <c r="Z777" s="230">
        <v>145.12</v>
      </c>
      <c r="AA777" s="230">
        <v>138</v>
      </c>
      <c r="AB777" s="227"/>
      <c r="AC777" s="228"/>
      <c r="AD777" s="228"/>
      <c r="AE777" s="228"/>
      <c r="AF777" s="228"/>
      <c r="AG777" s="228"/>
      <c r="AH777" s="228"/>
      <c r="AI777" s="228"/>
      <c r="AJ777" s="228"/>
      <c r="AK777" s="228"/>
      <c r="AL777" s="228"/>
      <c r="AM777" s="228"/>
      <c r="AN777" s="228"/>
      <c r="AO777" s="228"/>
      <c r="AP777" s="228"/>
      <c r="AQ777" s="228"/>
      <c r="AR777" s="228"/>
      <c r="AS777" s="228"/>
      <c r="AT777" s="228"/>
      <c r="AU777" s="228"/>
      <c r="AV777" s="228"/>
      <c r="AW777" s="228"/>
      <c r="AX777" s="228"/>
      <c r="AY777" s="228"/>
      <c r="AZ777" s="228"/>
      <c r="BA777" s="228"/>
      <c r="BB777" s="228"/>
      <c r="BC777" s="228"/>
      <c r="BD777" s="228"/>
      <c r="BE777" s="228"/>
      <c r="BF777" s="228"/>
      <c r="BG777" s="228"/>
      <c r="BH777" s="228"/>
      <c r="BI777" s="228"/>
      <c r="BJ777" s="228"/>
      <c r="BK777" s="228"/>
      <c r="BL777" s="228"/>
      <c r="BM777" s="229">
        <v>16</v>
      </c>
    </row>
    <row r="778" spans="1:65">
      <c r="A778" s="30"/>
      <c r="B778" s="19">
        <v>1</v>
      </c>
      <c r="C778" s="9">
        <v>4</v>
      </c>
      <c r="D778" s="230">
        <v>164</v>
      </c>
      <c r="E778" s="230">
        <v>154.69999999999999</v>
      </c>
      <c r="F778" s="231">
        <v>96.9</v>
      </c>
      <c r="G778" s="230">
        <v>161.63999999999999</v>
      </c>
      <c r="H778" s="230">
        <v>159.55907971215706</v>
      </c>
      <c r="I778" s="230">
        <v>129</v>
      </c>
      <c r="J778" s="230">
        <v>172</v>
      </c>
      <c r="K778" s="230">
        <v>155</v>
      </c>
      <c r="L778" s="230">
        <v>152</v>
      </c>
      <c r="M778" s="230">
        <v>166</v>
      </c>
      <c r="N778" s="230">
        <v>156</v>
      </c>
      <c r="O778" s="230">
        <v>160.5</v>
      </c>
      <c r="P778" s="230">
        <v>156.5</v>
      </c>
      <c r="Q778" s="230">
        <v>160.5</v>
      </c>
      <c r="R778" s="230">
        <v>172.5</v>
      </c>
      <c r="S778" s="230">
        <v>141.18</v>
      </c>
      <c r="T778" s="230">
        <v>152</v>
      </c>
      <c r="U778" s="230">
        <v>146</v>
      </c>
      <c r="V778" s="230">
        <v>150.80000000000001</v>
      </c>
      <c r="W778" s="230">
        <v>144</v>
      </c>
      <c r="X778" s="232">
        <v>133.5154</v>
      </c>
      <c r="Y778" s="230">
        <v>125.94522437979451</v>
      </c>
      <c r="Z778" s="230">
        <v>148.01</v>
      </c>
      <c r="AA778" s="230">
        <v>116</v>
      </c>
      <c r="AB778" s="227"/>
      <c r="AC778" s="228"/>
      <c r="AD778" s="228"/>
      <c r="AE778" s="228"/>
      <c r="AF778" s="228"/>
      <c r="AG778" s="228"/>
      <c r="AH778" s="228"/>
      <c r="AI778" s="228"/>
      <c r="AJ778" s="228"/>
      <c r="AK778" s="228"/>
      <c r="AL778" s="228"/>
      <c r="AM778" s="228"/>
      <c r="AN778" s="228"/>
      <c r="AO778" s="228"/>
      <c r="AP778" s="228"/>
      <c r="AQ778" s="228"/>
      <c r="AR778" s="228"/>
      <c r="AS778" s="228"/>
      <c r="AT778" s="228"/>
      <c r="AU778" s="228"/>
      <c r="AV778" s="228"/>
      <c r="AW778" s="228"/>
      <c r="AX778" s="228"/>
      <c r="AY778" s="228"/>
      <c r="AZ778" s="228"/>
      <c r="BA778" s="228"/>
      <c r="BB778" s="228"/>
      <c r="BC778" s="228"/>
      <c r="BD778" s="228"/>
      <c r="BE778" s="228"/>
      <c r="BF778" s="228"/>
      <c r="BG778" s="228"/>
      <c r="BH778" s="228"/>
      <c r="BI778" s="228"/>
      <c r="BJ778" s="228"/>
      <c r="BK778" s="228"/>
      <c r="BL778" s="228"/>
      <c r="BM778" s="229">
        <v>152.3774737045909</v>
      </c>
    </row>
    <row r="779" spans="1:65">
      <c r="A779" s="30"/>
      <c r="B779" s="19">
        <v>1</v>
      </c>
      <c r="C779" s="9">
        <v>5</v>
      </c>
      <c r="D779" s="230">
        <v>156</v>
      </c>
      <c r="E779" s="230">
        <v>151.13</v>
      </c>
      <c r="F779" s="231">
        <v>98.3</v>
      </c>
      <c r="G779" s="230">
        <v>162.66</v>
      </c>
      <c r="H779" s="230">
        <v>159.00175366679451</v>
      </c>
      <c r="I779" s="230">
        <v>148</v>
      </c>
      <c r="J779" s="230">
        <v>172</v>
      </c>
      <c r="K779" s="230">
        <v>151</v>
      </c>
      <c r="L779" s="230">
        <v>150</v>
      </c>
      <c r="M779" s="230">
        <v>159</v>
      </c>
      <c r="N779" s="230">
        <v>167</v>
      </c>
      <c r="O779" s="230">
        <v>161.5</v>
      </c>
      <c r="P779" s="230">
        <v>157</v>
      </c>
      <c r="Q779" s="230">
        <v>161.5</v>
      </c>
      <c r="R779" s="230">
        <v>172.5</v>
      </c>
      <c r="S779" s="230">
        <v>145.34</v>
      </c>
      <c r="T779" s="230">
        <v>159</v>
      </c>
      <c r="U779" s="230">
        <v>140</v>
      </c>
      <c r="V779" s="230">
        <v>150.1</v>
      </c>
      <c r="W779" s="230">
        <v>143</v>
      </c>
      <c r="X779" s="230">
        <v>144.18620000000001</v>
      </c>
      <c r="Y779" s="230">
        <v>118.52902093035758</v>
      </c>
      <c r="Z779" s="230">
        <v>145.56</v>
      </c>
      <c r="AA779" s="230">
        <v>152</v>
      </c>
      <c r="AB779" s="227"/>
      <c r="AC779" s="228"/>
      <c r="AD779" s="228"/>
      <c r="AE779" s="228"/>
      <c r="AF779" s="228"/>
      <c r="AG779" s="228"/>
      <c r="AH779" s="228"/>
      <c r="AI779" s="228"/>
      <c r="AJ779" s="228"/>
      <c r="AK779" s="228"/>
      <c r="AL779" s="228"/>
      <c r="AM779" s="228"/>
      <c r="AN779" s="228"/>
      <c r="AO779" s="228"/>
      <c r="AP779" s="228"/>
      <c r="AQ779" s="228"/>
      <c r="AR779" s="228"/>
      <c r="AS779" s="228"/>
      <c r="AT779" s="228"/>
      <c r="AU779" s="228"/>
      <c r="AV779" s="228"/>
      <c r="AW779" s="228"/>
      <c r="AX779" s="228"/>
      <c r="AY779" s="228"/>
      <c r="AZ779" s="228"/>
      <c r="BA779" s="228"/>
      <c r="BB779" s="228"/>
      <c r="BC779" s="228"/>
      <c r="BD779" s="228"/>
      <c r="BE779" s="228"/>
      <c r="BF779" s="228"/>
      <c r="BG779" s="228"/>
      <c r="BH779" s="228"/>
      <c r="BI779" s="228"/>
      <c r="BJ779" s="228"/>
      <c r="BK779" s="228"/>
      <c r="BL779" s="228"/>
      <c r="BM779" s="229">
        <v>52</v>
      </c>
    </row>
    <row r="780" spans="1:65">
      <c r="A780" s="30"/>
      <c r="B780" s="19">
        <v>1</v>
      </c>
      <c r="C780" s="9">
        <v>6</v>
      </c>
      <c r="D780" s="230">
        <v>156</v>
      </c>
      <c r="E780" s="230">
        <v>149.96</v>
      </c>
      <c r="F780" s="231">
        <v>93.6</v>
      </c>
      <c r="G780" s="230">
        <v>161.01</v>
      </c>
      <c r="H780" s="230">
        <v>160.96112974827361</v>
      </c>
      <c r="I780" s="230">
        <v>139</v>
      </c>
      <c r="J780" s="230">
        <v>172</v>
      </c>
      <c r="K780" s="230">
        <v>154</v>
      </c>
      <c r="L780" s="230">
        <v>150</v>
      </c>
      <c r="M780" s="230">
        <v>162</v>
      </c>
      <c r="N780" s="230">
        <v>158.5</v>
      </c>
      <c r="O780" s="230">
        <v>161</v>
      </c>
      <c r="P780" s="230">
        <v>154</v>
      </c>
      <c r="Q780" s="230">
        <v>159.5</v>
      </c>
      <c r="R780" s="230">
        <v>168.5</v>
      </c>
      <c r="S780" s="230">
        <v>145.32</v>
      </c>
      <c r="T780" s="230">
        <v>156</v>
      </c>
      <c r="U780" s="230">
        <v>143</v>
      </c>
      <c r="V780" s="230">
        <v>149.30000000000001</v>
      </c>
      <c r="W780" s="230">
        <v>146</v>
      </c>
      <c r="X780" s="230">
        <v>144.0498</v>
      </c>
      <c r="Y780" s="230">
        <v>142.8417775567643</v>
      </c>
      <c r="Z780" s="230">
        <v>148.6</v>
      </c>
      <c r="AA780" s="230">
        <v>140</v>
      </c>
      <c r="AB780" s="227"/>
      <c r="AC780" s="228"/>
      <c r="AD780" s="228"/>
      <c r="AE780" s="228"/>
      <c r="AF780" s="228"/>
      <c r="AG780" s="228"/>
      <c r="AH780" s="228"/>
      <c r="AI780" s="228"/>
      <c r="AJ780" s="228"/>
      <c r="AK780" s="228"/>
      <c r="AL780" s="228"/>
      <c r="AM780" s="228"/>
      <c r="AN780" s="228"/>
      <c r="AO780" s="228"/>
      <c r="AP780" s="228"/>
      <c r="AQ780" s="228"/>
      <c r="AR780" s="228"/>
      <c r="AS780" s="228"/>
      <c r="AT780" s="228"/>
      <c r="AU780" s="228"/>
      <c r="AV780" s="228"/>
      <c r="AW780" s="228"/>
      <c r="AX780" s="228"/>
      <c r="AY780" s="228"/>
      <c r="AZ780" s="228"/>
      <c r="BA780" s="228"/>
      <c r="BB780" s="228"/>
      <c r="BC780" s="228"/>
      <c r="BD780" s="228"/>
      <c r="BE780" s="228"/>
      <c r="BF780" s="228"/>
      <c r="BG780" s="228"/>
      <c r="BH780" s="228"/>
      <c r="BI780" s="228"/>
      <c r="BJ780" s="228"/>
      <c r="BK780" s="228"/>
      <c r="BL780" s="228"/>
      <c r="BM780" s="233"/>
    </row>
    <row r="781" spans="1:65">
      <c r="A781" s="30"/>
      <c r="B781" s="20" t="s">
        <v>272</v>
      </c>
      <c r="C781" s="12"/>
      <c r="D781" s="234">
        <v>158.5</v>
      </c>
      <c r="E781" s="234">
        <v>151.83166666666668</v>
      </c>
      <c r="F781" s="234">
        <v>96.166666666666671</v>
      </c>
      <c r="G781" s="234">
        <v>161.38666666666666</v>
      </c>
      <c r="H781" s="234">
        <v>160.30201257796884</v>
      </c>
      <c r="I781" s="234">
        <v>140.66666666666666</v>
      </c>
      <c r="J781" s="234">
        <v>170.5</v>
      </c>
      <c r="K781" s="234">
        <v>154.16666666666666</v>
      </c>
      <c r="L781" s="234">
        <v>149.16666666666666</v>
      </c>
      <c r="M781" s="234">
        <v>161.66666666666666</v>
      </c>
      <c r="N781" s="234">
        <v>161.5</v>
      </c>
      <c r="O781" s="234">
        <v>162.33333333333334</v>
      </c>
      <c r="P781" s="234">
        <v>153.08333333333334</v>
      </c>
      <c r="Q781" s="234">
        <v>161</v>
      </c>
      <c r="R781" s="234">
        <v>169.33333333333334</v>
      </c>
      <c r="S781" s="234">
        <v>144.9</v>
      </c>
      <c r="T781" s="234">
        <v>155.16666666666666</v>
      </c>
      <c r="U781" s="234">
        <v>141.5</v>
      </c>
      <c r="V781" s="234">
        <v>150.55000000000004</v>
      </c>
      <c r="W781" s="234">
        <v>144</v>
      </c>
      <c r="X781" s="234">
        <v>141.3201</v>
      </c>
      <c r="Y781" s="234">
        <v>127.4338426276222</v>
      </c>
      <c r="Z781" s="234">
        <v>147.51333333333335</v>
      </c>
      <c r="AA781" s="234">
        <v>129.16666666666666</v>
      </c>
      <c r="AB781" s="227"/>
      <c r="AC781" s="228"/>
      <c r="AD781" s="228"/>
      <c r="AE781" s="228"/>
      <c r="AF781" s="228"/>
      <c r="AG781" s="228"/>
      <c r="AH781" s="228"/>
      <c r="AI781" s="228"/>
      <c r="AJ781" s="228"/>
      <c r="AK781" s="228"/>
      <c r="AL781" s="228"/>
      <c r="AM781" s="228"/>
      <c r="AN781" s="228"/>
      <c r="AO781" s="228"/>
      <c r="AP781" s="228"/>
      <c r="AQ781" s="228"/>
      <c r="AR781" s="228"/>
      <c r="AS781" s="228"/>
      <c r="AT781" s="228"/>
      <c r="AU781" s="228"/>
      <c r="AV781" s="228"/>
      <c r="AW781" s="228"/>
      <c r="AX781" s="228"/>
      <c r="AY781" s="228"/>
      <c r="AZ781" s="228"/>
      <c r="BA781" s="228"/>
      <c r="BB781" s="228"/>
      <c r="BC781" s="228"/>
      <c r="BD781" s="228"/>
      <c r="BE781" s="228"/>
      <c r="BF781" s="228"/>
      <c r="BG781" s="228"/>
      <c r="BH781" s="228"/>
      <c r="BI781" s="228"/>
      <c r="BJ781" s="228"/>
      <c r="BK781" s="228"/>
      <c r="BL781" s="228"/>
      <c r="BM781" s="233"/>
    </row>
    <row r="782" spans="1:65">
      <c r="A782" s="30"/>
      <c r="B782" s="3" t="s">
        <v>273</v>
      </c>
      <c r="C782" s="29"/>
      <c r="D782" s="230">
        <v>157.5</v>
      </c>
      <c r="E782" s="230">
        <v>151.39499999999998</v>
      </c>
      <c r="F782" s="230">
        <v>95.300000000000011</v>
      </c>
      <c r="G782" s="230">
        <v>161.57499999999999</v>
      </c>
      <c r="H782" s="230">
        <v>160.50975455210332</v>
      </c>
      <c r="I782" s="230">
        <v>143.5</v>
      </c>
      <c r="J782" s="230">
        <v>172</v>
      </c>
      <c r="K782" s="230">
        <v>154.5</v>
      </c>
      <c r="L782" s="230">
        <v>149.5</v>
      </c>
      <c r="M782" s="230">
        <v>161.5</v>
      </c>
      <c r="N782" s="230">
        <v>162.25</v>
      </c>
      <c r="O782" s="230">
        <v>162.25</v>
      </c>
      <c r="P782" s="230">
        <v>154</v>
      </c>
      <c r="Q782" s="230">
        <v>160.25</v>
      </c>
      <c r="R782" s="230">
        <v>169.5</v>
      </c>
      <c r="S782" s="230">
        <v>145.32999999999998</v>
      </c>
      <c r="T782" s="230">
        <v>155</v>
      </c>
      <c r="U782" s="230">
        <v>142</v>
      </c>
      <c r="V782" s="230">
        <v>150.44999999999999</v>
      </c>
      <c r="W782" s="230">
        <v>144.5</v>
      </c>
      <c r="X782" s="230">
        <v>142.46344999999999</v>
      </c>
      <c r="Y782" s="230">
        <v>122.23712265507604</v>
      </c>
      <c r="Z782" s="230">
        <v>147.595</v>
      </c>
      <c r="AA782" s="230">
        <v>129</v>
      </c>
      <c r="AB782" s="227"/>
      <c r="AC782" s="228"/>
      <c r="AD782" s="228"/>
      <c r="AE782" s="228"/>
      <c r="AF782" s="228"/>
      <c r="AG782" s="228"/>
      <c r="AH782" s="228"/>
      <c r="AI782" s="228"/>
      <c r="AJ782" s="228"/>
      <c r="AK782" s="228"/>
      <c r="AL782" s="228"/>
      <c r="AM782" s="228"/>
      <c r="AN782" s="228"/>
      <c r="AO782" s="228"/>
      <c r="AP782" s="228"/>
      <c r="AQ782" s="228"/>
      <c r="AR782" s="228"/>
      <c r="AS782" s="228"/>
      <c r="AT782" s="228"/>
      <c r="AU782" s="228"/>
      <c r="AV782" s="228"/>
      <c r="AW782" s="228"/>
      <c r="AX782" s="228"/>
      <c r="AY782" s="228"/>
      <c r="AZ782" s="228"/>
      <c r="BA782" s="228"/>
      <c r="BB782" s="228"/>
      <c r="BC782" s="228"/>
      <c r="BD782" s="228"/>
      <c r="BE782" s="228"/>
      <c r="BF782" s="228"/>
      <c r="BG782" s="228"/>
      <c r="BH782" s="228"/>
      <c r="BI782" s="228"/>
      <c r="BJ782" s="228"/>
      <c r="BK782" s="228"/>
      <c r="BL782" s="228"/>
      <c r="BM782" s="233"/>
    </row>
    <row r="783" spans="1:65">
      <c r="A783" s="30"/>
      <c r="B783" s="3" t="s">
        <v>274</v>
      </c>
      <c r="C783" s="29"/>
      <c r="D783" s="230">
        <v>3.082207001484488</v>
      </c>
      <c r="E783" s="230">
        <v>1.6154927009016937</v>
      </c>
      <c r="F783" s="230">
        <v>3.7712950914330023</v>
      </c>
      <c r="G783" s="230">
        <v>1.0383769386242419</v>
      </c>
      <c r="H783" s="230">
        <v>0.86057767860995116</v>
      </c>
      <c r="I783" s="230">
        <v>12.077527340754258</v>
      </c>
      <c r="J783" s="230">
        <v>5.648008498577175</v>
      </c>
      <c r="K783" s="230">
        <v>2.3166067138525408</v>
      </c>
      <c r="L783" s="230">
        <v>2.0412414523193152</v>
      </c>
      <c r="M783" s="230">
        <v>2.6583202716502514</v>
      </c>
      <c r="N783" s="230">
        <v>3.8470768123342691</v>
      </c>
      <c r="O783" s="230">
        <v>1.5383974345619102</v>
      </c>
      <c r="P783" s="230">
        <v>3.773813279253051</v>
      </c>
      <c r="Q783" s="230">
        <v>1.8439088914585775</v>
      </c>
      <c r="R783" s="230">
        <v>3.2352228156135809</v>
      </c>
      <c r="S783" s="230">
        <v>2.2880472023103016</v>
      </c>
      <c r="T783" s="230">
        <v>2.4013884872437168</v>
      </c>
      <c r="U783" s="230">
        <v>3.3911649915626341</v>
      </c>
      <c r="V783" s="230">
        <v>2.7068431797944981</v>
      </c>
      <c r="W783" s="230">
        <v>1.7888543819998317</v>
      </c>
      <c r="X783" s="230">
        <v>4.00203971694435</v>
      </c>
      <c r="Y783" s="230">
        <v>12.163629113165983</v>
      </c>
      <c r="Z783" s="230">
        <v>2.0332994532696538</v>
      </c>
      <c r="AA783" s="230">
        <v>16.618263046018548</v>
      </c>
      <c r="AB783" s="227"/>
      <c r="AC783" s="228"/>
      <c r="AD783" s="228"/>
      <c r="AE783" s="228"/>
      <c r="AF783" s="228"/>
      <c r="AG783" s="228"/>
      <c r="AH783" s="228"/>
      <c r="AI783" s="228"/>
      <c r="AJ783" s="228"/>
      <c r="AK783" s="228"/>
      <c r="AL783" s="228"/>
      <c r="AM783" s="228"/>
      <c r="AN783" s="228"/>
      <c r="AO783" s="228"/>
      <c r="AP783" s="228"/>
      <c r="AQ783" s="228"/>
      <c r="AR783" s="228"/>
      <c r="AS783" s="228"/>
      <c r="AT783" s="228"/>
      <c r="AU783" s="228"/>
      <c r="AV783" s="228"/>
      <c r="AW783" s="228"/>
      <c r="AX783" s="228"/>
      <c r="AY783" s="228"/>
      <c r="AZ783" s="228"/>
      <c r="BA783" s="228"/>
      <c r="BB783" s="228"/>
      <c r="BC783" s="228"/>
      <c r="BD783" s="228"/>
      <c r="BE783" s="228"/>
      <c r="BF783" s="228"/>
      <c r="BG783" s="228"/>
      <c r="BH783" s="228"/>
      <c r="BI783" s="228"/>
      <c r="BJ783" s="228"/>
      <c r="BK783" s="228"/>
      <c r="BL783" s="228"/>
      <c r="BM783" s="233"/>
    </row>
    <row r="784" spans="1:65">
      <c r="A784" s="30"/>
      <c r="B784" s="3" t="s">
        <v>86</v>
      </c>
      <c r="C784" s="29"/>
      <c r="D784" s="13">
        <v>1.9446100955738094E-2</v>
      </c>
      <c r="E784" s="13">
        <v>1.0640024814114492E-2</v>
      </c>
      <c r="F784" s="13">
        <v>3.9216240118887372E-2</v>
      </c>
      <c r="G784" s="13">
        <v>6.4340937208210627E-3</v>
      </c>
      <c r="H784" s="13">
        <v>5.3684770688164456E-3</v>
      </c>
      <c r="I784" s="13">
        <v>8.5859199104888095E-2</v>
      </c>
      <c r="J784" s="13">
        <v>3.3126149551772288E-2</v>
      </c>
      <c r="K784" s="13">
        <v>1.5026638143908373E-2</v>
      </c>
      <c r="L784" s="13">
        <v>1.3684300239012169E-2</v>
      </c>
      <c r="M784" s="13">
        <v>1.6443218175156194E-2</v>
      </c>
      <c r="N784" s="13">
        <v>2.3820909054701356E-2</v>
      </c>
      <c r="O784" s="13">
        <v>9.4767809110589945E-3</v>
      </c>
      <c r="P784" s="13">
        <v>2.4652019243895814E-2</v>
      </c>
      <c r="Q784" s="13">
        <v>1.1452850257506692E-2</v>
      </c>
      <c r="R784" s="13">
        <v>1.91056465488991E-2</v>
      </c>
      <c r="S784" s="13">
        <v>1.5790525895861295E-2</v>
      </c>
      <c r="T784" s="13">
        <v>1.5476187887714609E-2</v>
      </c>
      <c r="U784" s="13">
        <v>2.396583032906455E-2</v>
      </c>
      <c r="V784" s="13">
        <v>1.797969564792094E-2</v>
      </c>
      <c r="W784" s="13">
        <v>1.2422599874998832E-2</v>
      </c>
      <c r="X784" s="13">
        <v>2.8318970315930642E-2</v>
      </c>
      <c r="Y784" s="13">
        <v>9.5450540157606692E-2</v>
      </c>
      <c r="Z784" s="13">
        <v>1.3783835042728253E-2</v>
      </c>
      <c r="AA784" s="13">
        <v>0.12865752035627265</v>
      </c>
      <c r="AB784" s="15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275</v>
      </c>
      <c r="C785" s="29"/>
      <c r="D785" s="13">
        <v>4.0179996075264013E-2</v>
      </c>
      <c r="E785" s="13">
        <v>-3.5819404578287806E-3</v>
      </c>
      <c r="F785" s="13">
        <v>-0.36889184254949803</v>
      </c>
      <c r="G785" s="13">
        <v>5.9124178548474848E-2</v>
      </c>
      <c r="H785" s="13">
        <v>5.2005973591221055E-2</v>
      </c>
      <c r="I785" s="13">
        <v>-7.685392567032312E-2</v>
      </c>
      <c r="J785" s="13">
        <v>0.11893179388537867</v>
      </c>
      <c r="K785" s="13">
        <v>1.1741846866055949E-2</v>
      </c>
      <c r="L785" s="13">
        <v>-2.1071402221491953E-2</v>
      </c>
      <c r="M785" s="13">
        <v>6.0961720497377581E-2</v>
      </c>
      <c r="N785" s="13">
        <v>5.9867945527792621E-2</v>
      </c>
      <c r="O785" s="13">
        <v>6.5336820375717419E-2</v>
      </c>
      <c r="P785" s="13">
        <v>4.6323095637539335E-3</v>
      </c>
      <c r="Q785" s="13">
        <v>5.6586620619037964E-2</v>
      </c>
      <c r="R785" s="13">
        <v>0.11127536909828417</v>
      </c>
      <c r="S785" s="13">
        <v>-4.9072041442865921E-2</v>
      </c>
      <c r="T785" s="13">
        <v>1.8304496683565485E-2</v>
      </c>
      <c r="U785" s="13">
        <v>-7.1385050822398433E-2</v>
      </c>
      <c r="V785" s="13">
        <v>-1.1993069973936676E-2</v>
      </c>
      <c r="W785" s="13">
        <v>-5.4978426278624482E-2</v>
      </c>
      <c r="X785" s="13">
        <v>-7.2565671524568387E-2</v>
      </c>
      <c r="Y785" s="13">
        <v>-0.16369631593529421</v>
      </c>
      <c r="Z785" s="13">
        <v>-3.1921649919774198E-2</v>
      </c>
      <c r="AA785" s="13">
        <v>-0.1523243985716829</v>
      </c>
      <c r="AB785" s="15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276</v>
      </c>
      <c r="C786" s="47"/>
      <c r="D786" s="45">
        <v>0.47</v>
      </c>
      <c r="E786" s="45">
        <v>0.05</v>
      </c>
      <c r="F786" s="45">
        <v>4.3499999999999996</v>
      </c>
      <c r="G786" s="45">
        <v>0.69</v>
      </c>
      <c r="H786" s="45">
        <v>0.61</v>
      </c>
      <c r="I786" s="45">
        <v>0.91</v>
      </c>
      <c r="J786" s="45">
        <v>1.39</v>
      </c>
      <c r="K786" s="45">
        <v>0.13</v>
      </c>
      <c r="L786" s="45">
        <v>0.25</v>
      </c>
      <c r="M786" s="45">
        <v>0.71</v>
      </c>
      <c r="N786" s="45">
        <v>0.7</v>
      </c>
      <c r="O786" s="45">
        <v>0.76</v>
      </c>
      <c r="P786" s="45">
        <v>0.05</v>
      </c>
      <c r="Q786" s="45">
        <v>0.66</v>
      </c>
      <c r="R786" s="45">
        <v>1.3</v>
      </c>
      <c r="S786" s="45">
        <v>0.57999999999999996</v>
      </c>
      <c r="T786" s="45">
        <v>0.21</v>
      </c>
      <c r="U786" s="45">
        <v>0.85</v>
      </c>
      <c r="V786" s="45">
        <v>0.15</v>
      </c>
      <c r="W786" s="45">
        <v>0.65</v>
      </c>
      <c r="X786" s="45">
        <v>0.86</v>
      </c>
      <c r="Y786" s="45">
        <v>1.93</v>
      </c>
      <c r="Z786" s="45">
        <v>0.38</v>
      </c>
      <c r="AA786" s="45">
        <v>1.8</v>
      </c>
      <c r="AB786" s="15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BM787" s="55"/>
    </row>
    <row r="788" spans="1:65" ht="15">
      <c r="B788" s="8" t="s">
        <v>512</v>
      </c>
      <c r="BM788" s="28" t="s">
        <v>66</v>
      </c>
    </row>
    <row r="789" spans="1:65" ht="15">
      <c r="A789" s="25" t="s">
        <v>9</v>
      </c>
      <c r="B789" s="18" t="s">
        <v>110</v>
      </c>
      <c r="C789" s="15" t="s">
        <v>111</v>
      </c>
      <c r="D789" s="16" t="s">
        <v>234</v>
      </c>
      <c r="E789" s="17" t="s">
        <v>234</v>
      </c>
      <c r="F789" s="17" t="s">
        <v>234</v>
      </c>
      <c r="G789" s="17" t="s">
        <v>234</v>
      </c>
      <c r="H789" s="17" t="s">
        <v>234</v>
      </c>
      <c r="I789" s="17" t="s">
        <v>234</v>
      </c>
      <c r="J789" s="17" t="s">
        <v>234</v>
      </c>
      <c r="K789" s="17" t="s">
        <v>234</v>
      </c>
      <c r="L789" s="17" t="s">
        <v>234</v>
      </c>
      <c r="M789" s="17" t="s">
        <v>234</v>
      </c>
      <c r="N789" s="17" t="s">
        <v>234</v>
      </c>
      <c r="O789" s="17" t="s">
        <v>234</v>
      </c>
      <c r="P789" s="17" t="s">
        <v>234</v>
      </c>
      <c r="Q789" s="17" t="s">
        <v>234</v>
      </c>
      <c r="R789" s="17" t="s">
        <v>234</v>
      </c>
      <c r="S789" s="17" t="s">
        <v>234</v>
      </c>
      <c r="T789" s="17" t="s">
        <v>234</v>
      </c>
      <c r="U789" s="17" t="s">
        <v>234</v>
      </c>
      <c r="V789" s="17" t="s">
        <v>234</v>
      </c>
      <c r="W789" s="17" t="s">
        <v>234</v>
      </c>
      <c r="X789" s="17" t="s">
        <v>234</v>
      </c>
      <c r="Y789" s="17" t="s">
        <v>234</v>
      </c>
      <c r="Z789" s="17" t="s">
        <v>234</v>
      </c>
      <c r="AA789" s="17" t="s">
        <v>234</v>
      </c>
      <c r="AB789" s="15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235</v>
      </c>
      <c r="C790" s="9" t="s">
        <v>235</v>
      </c>
      <c r="D790" s="151" t="s">
        <v>237</v>
      </c>
      <c r="E790" s="152" t="s">
        <v>239</v>
      </c>
      <c r="F790" s="152" t="s">
        <v>240</v>
      </c>
      <c r="G790" s="152" t="s">
        <v>241</v>
      </c>
      <c r="H790" s="152" t="s">
        <v>242</v>
      </c>
      <c r="I790" s="152" t="s">
        <v>243</v>
      </c>
      <c r="J790" s="152" t="s">
        <v>244</v>
      </c>
      <c r="K790" s="152" t="s">
        <v>245</v>
      </c>
      <c r="L790" s="152" t="s">
        <v>246</v>
      </c>
      <c r="M790" s="152" t="s">
        <v>247</v>
      </c>
      <c r="N790" s="152" t="s">
        <v>248</v>
      </c>
      <c r="O790" s="152" t="s">
        <v>249</v>
      </c>
      <c r="P790" s="152" t="s">
        <v>250</v>
      </c>
      <c r="Q790" s="152" t="s">
        <v>251</v>
      </c>
      <c r="R790" s="152" t="s">
        <v>252</v>
      </c>
      <c r="S790" s="152" t="s">
        <v>253</v>
      </c>
      <c r="T790" s="152" t="s">
        <v>254</v>
      </c>
      <c r="U790" s="152" t="s">
        <v>255</v>
      </c>
      <c r="V790" s="152" t="s">
        <v>256</v>
      </c>
      <c r="W790" s="152" t="s">
        <v>258</v>
      </c>
      <c r="X790" s="152" t="s">
        <v>259</v>
      </c>
      <c r="Y790" s="152" t="s">
        <v>261</v>
      </c>
      <c r="Z790" s="152" t="s">
        <v>262</v>
      </c>
      <c r="AA790" s="152" t="s">
        <v>264</v>
      </c>
      <c r="AB790" s="15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3</v>
      </c>
    </row>
    <row r="791" spans="1:65">
      <c r="A791" s="30"/>
      <c r="B791" s="19"/>
      <c r="C791" s="9"/>
      <c r="D791" s="10" t="s">
        <v>287</v>
      </c>
      <c r="E791" s="11" t="s">
        <v>287</v>
      </c>
      <c r="F791" s="11" t="s">
        <v>287</v>
      </c>
      <c r="G791" s="11" t="s">
        <v>287</v>
      </c>
      <c r="H791" s="11" t="s">
        <v>287</v>
      </c>
      <c r="I791" s="11" t="s">
        <v>288</v>
      </c>
      <c r="J791" s="11" t="s">
        <v>288</v>
      </c>
      <c r="K791" s="11" t="s">
        <v>287</v>
      </c>
      <c r="L791" s="11" t="s">
        <v>288</v>
      </c>
      <c r="M791" s="11" t="s">
        <v>114</v>
      </c>
      <c r="N791" s="11" t="s">
        <v>114</v>
      </c>
      <c r="O791" s="11" t="s">
        <v>288</v>
      </c>
      <c r="P791" s="11" t="s">
        <v>288</v>
      </c>
      <c r="Q791" s="11" t="s">
        <v>288</v>
      </c>
      <c r="R791" s="11" t="s">
        <v>288</v>
      </c>
      <c r="S791" s="11" t="s">
        <v>288</v>
      </c>
      <c r="T791" s="11" t="s">
        <v>288</v>
      </c>
      <c r="U791" s="11" t="s">
        <v>287</v>
      </c>
      <c r="V791" s="11" t="s">
        <v>114</v>
      </c>
      <c r="W791" s="11" t="s">
        <v>287</v>
      </c>
      <c r="X791" s="11" t="s">
        <v>287</v>
      </c>
      <c r="Y791" s="11" t="s">
        <v>288</v>
      </c>
      <c r="Z791" s="11" t="s">
        <v>114</v>
      </c>
      <c r="AA791" s="11" t="s">
        <v>287</v>
      </c>
      <c r="AB791" s="15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15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8">
        <v>1</v>
      </c>
      <c r="C793" s="14">
        <v>1</v>
      </c>
      <c r="D793" s="22">
        <v>5.0999999999999996</v>
      </c>
      <c r="E793" s="22">
        <v>4.4000000000000004</v>
      </c>
      <c r="F793" s="154">
        <v>4</v>
      </c>
      <c r="G793" s="22">
        <v>3.9</v>
      </c>
      <c r="H793" s="22">
        <v>3.8164735965549492</v>
      </c>
      <c r="I793" s="154">
        <v>4</v>
      </c>
      <c r="J793" s="22">
        <v>4.4000000000000004</v>
      </c>
      <c r="K793" s="22">
        <v>4.8317830000000006</v>
      </c>
      <c r="L793" s="22">
        <v>4.87</v>
      </c>
      <c r="M793" s="154">
        <v>4</v>
      </c>
      <c r="N793" s="22">
        <v>3.7</v>
      </c>
      <c r="O793" s="22">
        <v>3.9</v>
      </c>
      <c r="P793" s="22">
        <v>4</v>
      </c>
      <c r="Q793" s="22">
        <v>3.5</v>
      </c>
      <c r="R793" s="22">
        <v>3.9</v>
      </c>
      <c r="S793" s="22">
        <v>4.2</v>
      </c>
      <c r="T793" s="22">
        <v>3.97</v>
      </c>
      <c r="U793" s="22">
        <v>3.5</v>
      </c>
      <c r="V793" s="22">
        <v>4.2</v>
      </c>
      <c r="W793" s="154">
        <v>2.7</v>
      </c>
      <c r="X793" s="22">
        <v>4.6336000000000004</v>
      </c>
      <c r="Y793" s="154">
        <v>3</v>
      </c>
      <c r="Z793" s="22">
        <v>4.4646962227840099</v>
      </c>
      <c r="AA793" s="22">
        <v>4.5</v>
      </c>
      <c r="AB793" s="15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>
        <v>1</v>
      </c>
      <c r="C794" s="9">
        <v>2</v>
      </c>
      <c r="D794" s="11">
        <v>4.7</v>
      </c>
      <c r="E794" s="11">
        <v>4</v>
      </c>
      <c r="F794" s="155">
        <v>4</v>
      </c>
      <c r="G794" s="11">
        <v>3.8</v>
      </c>
      <c r="H794" s="11">
        <v>3.8488419053191003</v>
      </c>
      <c r="I794" s="155">
        <v>4</v>
      </c>
      <c r="J794" s="11">
        <v>4.5</v>
      </c>
      <c r="K794" s="11">
        <v>4.8862810000000003</v>
      </c>
      <c r="L794" s="11">
        <v>4.57</v>
      </c>
      <c r="M794" s="155">
        <v>4</v>
      </c>
      <c r="N794" s="11">
        <v>3.8</v>
      </c>
      <c r="O794" s="11">
        <v>3.8</v>
      </c>
      <c r="P794" s="11">
        <v>4.0999999999999996</v>
      </c>
      <c r="Q794" s="11">
        <v>3.5</v>
      </c>
      <c r="R794" s="11">
        <v>4.0999999999999996</v>
      </c>
      <c r="S794" s="11">
        <v>4.2</v>
      </c>
      <c r="T794" s="11">
        <v>3.98</v>
      </c>
      <c r="U794" s="11">
        <v>3.3</v>
      </c>
      <c r="V794" s="11">
        <v>4.0999999999999996</v>
      </c>
      <c r="W794" s="155">
        <v>2.7</v>
      </c>
      <c r="X794" s="11">
        <v>4.9657</v>
      </c>
      <c r="Y794" s="155">
        <v>3</v>
      </c>
      <c r="Z794" s="11">
        <v>4.0442533884915211</v>
      </c>
      <c r="AA794" s="11">
        <v>4.4000000000000004</v>
      </c>
      <c r="AB794" s="15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38</v>
      </c>
    </row>
    <row r="795" spans="1:65">
      <c r="A795" s="30"/>
      <c r="B795" s="19">
        <v>1</v>
      </c>
      <c r="C795" s="9">
        <v>3</v>
      </c>
      <c r="D795" s="11">
        <v>5</v>
      </c>
      <c r="E795" s="11">
        <v>4.0999999999999996</v>
      </c>
      <c r="F795" s="155">
        <v>4</v>
      </c>
      <c r="G795" s="11">
        <v>4.4000000000000004</v>
      </c>
      <c r="H795" s="11">
        <v>3.8164097858939874</v>
      </c>
      <c r="I795" s="155">
        <v>4</v>
      </c>
      <c r="J795" s="11">
        <v>4.7</v>
      </c>
      <c r="K795" s="11">
        <v>4.8718769999999996</v>
      </c>
      <c r="L795" s="11">
        <v>4.53</v>
      </c>
      <c r="M795" s="155">
        <v>4</v>
      </c>
      <c r="N795" s="11">
        <v>3.8</v>
      </c>
      <c r="O795" s="11">
        <v>3.9</v>
      </c>
      <c r="P795" s="11">
        <v>4.0999999999999996</v>
      </c>
      <c r="Q795" s="11">
        <v>3.4</v>
      </c>
      <c r="R795" s="11">
        <v>3.9</v>
      </c>
      <c r="S795" s="11">
        <v>4.2</v>
      </c>
      <c r="T795" s="11">
        <v>3.9600000000000004</v>
      </c>
      <c r="U795" s="11">
        <v>3.5</v>
      </c>
      <c r="V795" s="11">
        <v>4.0999999999999996</v>
      </c>
      <c r="W795" s="155">
        <v>2.6</v>
      </c>
      <c r="X795" s="11">
        <v>4.8544</v>
      </c>
      <c r="Y795" s="155">
        <v>3</v>
      </c>
      <c r="Z795" s="11">
        <v>4.4873405045296124</v>
      </c>
      <c r="AA795" s="11">
        <v>4.8</v>
      </c>
      <c r="AB795" s="15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16</v>
      </c>
    </row>
    <row r="796" spans="1:65">
      <c r="A796" s="30"/>
      <c r="B796" s="19">
        <v>1</v>
      </c>
      <c r="C796" s="9">
        <v>4</v>
      </c>
      <c r="D796" s="11">
        <v>5</v>
      </c>
      <c r="E796" s="11">
        <v>4.2</v>
      </c>
      <c r="F796" s="155">
        <v>4</v>
      </c>
      <c r="G796" s="11">
        <v>4</v>
      </c>
      <c r="H796" s="11">
        <v>3.8760152092622984</v>
      </c>
      <c r="I796" s="155">
        <v>4</v>
      </c>
      <c r="J796" s="11">
        <v>4.5999999999999996</v>
      </c>
      <c r="K796" s="11">
        <v>4.9291539999999996</v>
      </c>
      <c r="L796" s="11">
        <v>4.67</v>
      </c>
      <c r="M796" s="155">
        <v>4</v>
      </c>
      <c r="N796" s="11">
        <v>4</v>
      </c>
      <c r="O796" s="11">
        <v>3.7</v>
      </c>
      <c r="P796" s="11">
        <v>3.9</v>
      </c>
      <c r="Q796" s="11">
        <v>3.7</v>
      </c>
      <c r="R796" s="11">
        <v>4.2</v>
      </c>
      <c r="S796" s="11">
        <v>4.2</v>
      </c>
      <c r="T796" s="11">
        <v>3.89</v>
      </c>
      <c r="U796" s="11">
        <v>3.5</v>
      </c>
      <c r="V796" s="11">
        <v>4.2</v>
      </c>
      <c r="W796" s="155">
        <v>2.5</v>
      </c>
      <c r="X796" s="11">
        <v>4.8437000000000001</v>
      </c>
      <c r="Y796" s="155">
        <v>3</v>
      </c>
      <c r="Z796" s="11">
        <v>3.9280076939942017</v>
      </c>
      <c r="AA796" s="11">
        <v>4.5999999999999996</v>
      </c>
      <c r="AB796" s="15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4.1816422556715152</v>
      </c>
    </row>
    <row r="797" spans="1:65">
      <c r="A797" s="30"/>
      <c r="B797" s="19">
        <v>1</v>
      </c>
      <c r="C797" s="9">
        <v>5</v>
      </c>
      <c r="D797" s="11">
        <v>4.5999999999999996</v>
      </c>
      <c r="E797" s="11">
        <v>4</v>
      </c>
      <c r="F797" s="155">
        <v>4</v>
      </c>
      <c r="G797" s="11">
        <v>4.0999999999999996</v>
      </c>
      <c r="H797" s="11">
        <v>3.9199362198887653</v>
      </c>
      <c r="I797" s="155">
        <v>4</v>
      </c>
      <c r="J797" s="11">
        <v>4.5999999999999996</v>
      </c>
      <c r="K797" s="11">
        <v>4.8473139999999999</v>
      </c>
      <c r="L797" s="11">
        <v>4.5</v>
      </c>
      <c r="M797" s="155">
        <v>4</v>
      </c>
      <c r="N797" s="11">
        <v>3.7</v>
      </c>
      <c r="O797" s="11">
        <v>3.8</v>
      </c>
      <c r="P797" s="11">
        <v>4</v>
      </c>
      <c r="Q797" s="11">
        <v>3.7</v>
      </c>
      <c r="R797" s="11">
        <v>4</v>
      </c>
      <c r="S797" s="11">
        <v>4.2</v>
      </c>
      <c r="T797" s="11">
        <v>3.9399999999999995</v>
      </c>
      <c r="U797" s="11">
        <v>3.5</v>
      </c>
      <c r="V797" s="11">
        <v>3.8</v>
      </c>
      <c r="W797" s="155">
        <v>2.5</v>
      </c>
      <c r="X797" s="11">
        <v>4.8414000000000001</v>
      </c>
      <c r="Y797" s="155">
        <v>3</v>
      </c>
      <c r="Z797" s="11">
        <v>4.2299565245340327</v>
      </c>
      <c r="AA797" s="11">
        <v>4.0999999999999996</v>
      </c>
      <c r="AB797" s="15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53</v>
      </c>
    </row>
    <row r="798" spans="1:65">
      <c r="A798" s="30"/>
      <c r="B798" s="19">
        <v>1</v>
      </c>
      <c r="C798" s="9">
        <v>6</v>
      </c>
      <c r="D798" s="11">
        <v>4.5</v>
      </c>
      <c r="E798" s="11">
        <v>4.2</v>
      </c>
      <c r="F798" s="155">
        <v>4</v>
      </c>
      <c r="G798" s="11">
        <v>3.9</v>
      </c>
      <c r="H798" s="11">
        <v>3.8484409019671983</v>
      </c>
      <c r="I798" s="155">
        <v>4</v>
      </c>
      <c r="J798" s="11">
        <v>4.5999999999999996</v>
      </c>
      <c r="K798" s="11">
        <v>4.8849289999999996</v>
      </c>
      <c r="L798" s="11">
        <v>4.6500000000000004</v>
      </c>
      <c r="M798" s="155">
        <v>4</v>
      </c>
      <c r="N798" s="11">
        <v>3.9</v>
      </c>
      <c r="O798" s="11">
        <v>3.7</v>
      </c>
      <c r="P798" s="11">
        <v>4</v>
      </c>
      <c r="Q798" s="11">
        <v>3.7</v>
      </c>
      <c r="R798" s="11">
        <v>3.9</v>
      </c>
      <c r="S798" s="11">
        <v>4.0999999999999996</v>
      </c>
      <c r="T798" s="11">
        <v>3.92</v>
      </c>
      <c r="U798" s="149">
        <v>3.1</v>
      </c>
      <c r="V798" s="11">
        <v>4</v>
      </c>
      <c r="W798" s="155">
        <v>2.8</v>
      </c>
      <c r="X798" s="11">
        <v>4.9648000000000003</v>
      </c>
      <c r="Y798" s="155">
        <v>3</v>
      </c>
      <c r="Z798" s="11">
        <v>4.4619071933331353</v>
      </c>
      <c r="AA798" s="11">
        <v>4.9000000000000004</v>
      </c>
      <c r="AB798" s="15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20" t="s">
        <v>272</v>
      </c>
      <c r="C799" s="12"/>
      <c r="D799" s="23">
        <v>4.8166666666666664</v>
      </c>
      <c r="E799" s="23">
        <v>4.1499999999999995</v>
      </c>
      <c r="F799" s="23">
        <v>4</v>
      </c>
      <c r="G799" s="23">
        <v>4.0166666666666666</v>
      </c>
      <c r="H799" s="23">
        <v>3.8543529364810496</v>
      </c>
      <c r="I799" s="23">
        <v>4</v>
      </c>
      <c r="J799" s="23">
        <v>4.5666666666666673</v>
      </c>
      <c r="K799" s="23">
        <v>4.8752230000000001</v>
      </c>
      <c r="L799" s="23">
        <v>4.6316666666666668</v>
      </c>
      <c r="M799" s="23">
        <v>4</v>
      </c>
      <c r="N799" s="23">
        <v>3.8166666666666664</v>
      </c>
      <c r="O799" s="23">
        <v>3.8000000000000003</v>
      </c>
      <c r="P799" s="23">
        <v>4.0166666666666666</v>
      </c>
      <c r="Q799" s="23">
        <v>3.5833333333333335</v>
      </c>
      <c r="R799" s="23">
        <v>4</v>
      </c>
      <c r="S799" s="23">
        <v>4.1833333333333336</v>
      </c>
      <c r="T799" s="23">
        <v>3.9433333333333338</v>
      </c>
      <c r="U799" s="23">
        <v>3.4000000000000004</v>
      </c>
      <c r="V799" s="23">
        <v>4.0666666666666673</v>
      </c>
      <c r="W799" s="23">
        <v>2.6333333333333333</v>
      </c>
      <c r="X799" s="23">
        <v>4.8506</v>
      </c>
      <c r="Y799" s="23">
        <v>3</v>
      </c>
      <c r="Z799" s="23">
        <v>4.2693602546110858</v>
      </c>
      <c r="AA799" s="23">
        <v>4.55</v>
      </c>
      <c r="AB799" s="15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273</v>
      </c>
      <c r="C800" s="29"/>
      <c r="D800" s="11">
        <v>4.8499999999999996</v>
      </c>
      <c r="E800" s="11">
        <v>4.1500000000000004</v>
      </c>
      <c r="F800" s="11">
        <v>4</v>
      </c>
      <c r="G800" s="11">
        <v>3.95</v>
      </c>
      <c r="H800" s="11">
        <v>3.8486414036431493</v>
      </c>
      <c r="I800" s="11">
        <v>4</v>
      </c>
      <c r="J800" s="11">
        <v>4.5999999999999996</v>
      </c>
      <c r="K800" s="11">
        <v>4.8784029999999996</v>
      </c>
      <c r="L800" s="11">
        <v>4.6100000000000003</v>
      </c>
      <c r="M800" s="11">
        <v>4</v>
      </c>
      <c r="N800" s="11">
        <v>3.8</v>
      </c>
      <c r="O800" s="11">
        <v>3.8</v>
      </c>
      <c r="P800" s="11">
        <v>4</v>
      </c>
      <c r="Q800" s="11">
        <v>3.6</v>
      </c>
      <c r="R800" s="11">
        <v>3.95</v>
      </c>
      <c r="S800" s="11">
        <v>4.2</v>
      </c>
      <c r="T800" s="11">
        <v>3.95</v>
      </c>
      <c r="U800" s="11">
        <v>3.5</v>
      </c>
      <c r="V800" s="11">
        <v>4.0999999999999996</v>
      </c>
      <c r="W800" s="11">
        <v>2.6500000000000004</v>
      </c>
      <c r="X800" s="11">
        <v>4.8490500000000001</v>
      </c>
      <c r="Y800" s="11">
        <v>3</v>
      </c>
      <c r="Z800" s="11">
        <v>4.345931858933584</v>
      </c>
      <c r="AA800" s="11">
        <v>4.55</v>
      </c>
      <c r="AB800" s="15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274</v>
      </c>
      <c r="C801" s="29"/>
      <c r="D801" s="24">
        <v>0.24832774042918895</v>
      </c>
      <c r="E801" s="24">
        <v>0.15165750888103119</v>
      </c>
      <c r="F801" s="24">
        <v>0</v>
      </c>
      <c r="G801" s="24">
        <v>0.21369760566432824</v>
      </c>
      <c r="H801" s="24">
        <v>3.9269000014913728E-2</v>
      </c>
      <c r="I801" s="24">
        <v>0</v>
      </c>
      <c r="J801" s="24">
        <v>0.10327955589886431</v>
      </c>
      <c r="K801" s="24">
        <v>3.4065173294729953E-2</v>
      </c>
      <c r="L801" s="24">
        <v>0.13422617727800587</v>
      </c>
      <c r="M801" s="24">
        <v>0</v>
      </c>
      <c r="N801" s="24">
        <v>0.11690451944500115</v>
      </c>
      <c r="O801" s="24">
        <v>8.9442719099991463E-2</v>
      </c>
      <c r="P801" s="24">
        <v>7.5277265270907973E-2</v>
      </c>
      <c r="Q801" s="24">
        <v>0.1329160135825127</v>
      </c>
      <c r="R801" s="24">
        <v>0.12649110640673522</v>
      </c>
      <c r="S801" s="24">
        <v>4.082482904638652E-2</v>
      </c>
      <c r="T801" s="24">
        <v>3.3862466931200833E-2</v>
      </c>
      <c r="U801" s="24">
        <v>0.16733200530681511</v>
      </c>
      <c r="V801" s="24">
        <v>0.15055453054181631</v>
      </c>
      <c r="W801" s="24">
        <v>0.12110601416389964</v>
      </c>
      <c r="X801" s="24">
        <v>0.12126445480848862</v>
      </c>
      <c r="Y801" s="24">
        <v>0</v>
      </c>
      <c r="Z801" s="24">
        <v>0.2414511044438149</v>
      </c>
      <c r="AA801" s="24">
        <v>0.28809720581775877</v>
      </c>
      <c r="AB801" s="15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86</v>
      </c>
      <c r="C802" s="29"/>
      <c r="D802" s="13">
        <v>5.1555932269035772E-2</v>
      </c>
      <c r="E802" s="13">
        <v>3.6543978043621979E-2</v>
      </c>
      <c r="F802" s="13">
        <v>0</v>
      </c>
      <c r="G802" s="13">
        <v>5.3202723401907445E-2</v>
      </c>
      <c r="H802" s="13">
        <v>1.0188221126103094E-2</v>
      </c>
      <c r="I802" s="13">
        <v>0</v>
      </c>
      <c r="J802" s="13">
        <v>2.2615961145736708E-2</v>
      </c>
      <c r="K802" s="13">
        <v>6.9874082261939512E-3</v>
      </c>
      <c r="L802" s="13">
        <v>2.8980103046708717E-2</v>
      </c>
      <c r="M802" s="13">
        <v>0</v>
      </c>
      <c r="N802" s="13">
        <v>3.0630005094760129E-2</v>
      </c>
      <c r="O802" s="13">
        <v>2.3537557657892488E-2</v>
      </c>
      <c r="P802" s="13">
        <v>1.8741227868275843E-2</v>
      </c>
      <c r="Q802" s="13">
        <v>3.7092840999770983E-2</v>
      </c>
      <c r="R802" s="13">
        <v>3.1622776601683805E-2</v>
      </c>
      <c r="S802" s="13">
        <v>9.7589232780206821E-3</v>
      </c>
      <c r="T802" s="13">
        <v>8.5872697205073949E-3</v>
      </c>
      <c r="U802" s="13">
        <v>4.9215295678475025E-2</v>
      </c>
      <c r="V802" s="13">
        <v>3.7021605870938432E-2</v>
      </c>
      <c r="W802" s="13">
        <v>4.5989625631860626E-2</v>
      </c>
      <c r="X802" s="13">
        <v>2.4999887603283845E-2</v>
      </c>
      <c r="Y802" s="13">
        <v>0</v>
      </c>
      <c r="Z802" s="13">
        <v>5.6554399264629338E-2</v>
      </c>
      <c r="AA802" s="13">
        <v>6.3318067212694243E-2</v>
      </c>
      <c r="AB802" s="15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275</v>
      </c>
      <c r="C803" s="29"/>
      <c r="D803" s="13">
        <v>0.15186005214431586</v>
      </c>
      <c r="E803" s="13">
        <v>-7.5669446922675965E-3</v>
      </c>
      <c r="F803" s="13">
        <v>-4.3438018980498816E-2</v>
      </c>
      <c r="G803" s="13">
        <v>-3.9452344059584199E-2</v>
      </c>
      <c r="H803" s="13">
        <v>-7.8268129882838933E-2</v>
      </c>
      <c r="I803" s="13">
        <v>-4.3438018980498816E-2</v>
      </c>
      <c r="J803" s="13">
        <v>9.2074928330597272E-2</v>
      </c>
      <c r="K803" s="13">
        <v>0.16586324269795893</v>
      </c>
      <c r="L803" s="13">
        <v>0.10761906052216408</v>
      </c>
      <c r="M803" s="13">
        <v>-4.3438018980498816E-2</v>
      </c>
      <c r="N803" s="13">
        <v>-8.728044311055938E-2</v>
      </c>
      <c r="O803" s="13">
        <v>-9.1266118031473775E-2</v>
      </c>
      <c r="P803" s="13">
        <v>-3.9452344059584199E-2</v>
      </c>
      <c r="Q803" s="13">
        <v>-0.14307989200336346</v>
      </c>
      <c r="R803" s="13">
        <v>-4.3438018980498816E-2</v>
      </c>
      <c r="S803" s="13">
        <v>4.0440514956174844E-4</v>
      </c>
      <c r="T803" s="13">
        <v>-5.6989313711608314E-2</v>
      </c>
      <c r="U803" s="13">
        <v>-0.18692231613342392</v>
      </c>
      <c r="V803" s="13">
        <v>-2.7495319296840348E-2</v>
      </c>
      <c r="W803" s="13">
        <v>-0.37026336249549507</v>
      </c>
      <c r="X803" s="13">
        <v>0.15997488628329815</v>
      </c>
      <c r="Y803" s="13">
        <v>-0.28257851423537406</v>
      </c>
      <c r="Z803" s="13">
        <v>2.0976925709175642E-2</v>
      </c>
      <c r="AA803" s="13">
        <v>8.8089253409682655E-2</v>
      </c>
      <c r="AB803" s="15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276</v>
      </c>
      <c r="C804" s="47"/>
      <c r="D804" s="45">
        <v>2.23</v>
      </c>
      <c r="E804" s="45">
        <v>0.31</v>
      </c>
      <c r="F804" s="45" t="s">
        <v>277</v>
      </c>
      <c r="G804" s="45">
        <v>7.0000000000000007E-2</v>
      </c>
      <c r="H804" s="45">
        <v>0.54</v>
      </c>
      <c r="I804" s="45" t="s">
        <v>277</v>
      </c>
      <c r="J804" s="45">
        <v>1.51</v>
      </c>
      <c r="K804" s="45">
        <v>2.4</v>
      </c>
      <c r="L804" s="45">
        <v>1.7</v>
      </c>
      <c r="M804" s="45" t="s">
        <v>277</v>
      </c>
      <c r="N804" s="45">
        <v>0.65</v>
      </c>
      <c r="O804" s="45">
        <v>0.69</v>
      </c>
      <c r="P804" s="45">
        <v>7.0000000000000007E-2</v>
      </c>
      <c r="Q804" s="45">
        <v>1.32</v>
      </c>
      <c r="R804" s="45">
        <v>0.12</v>
      </c>
      <c r="S804" s="45">
        <v>0.41</v>
      </c>
      <c r="T804" s="45">
        <v>0.28000000000000003</v>
      </c>
      <c r="U804" s="45">
        <v>1.84</v>
      </c>
      <c r="V804" s="45">
        <v>7.0000000000000007E-2</v>
      </c>
      <c r="W804" s="45">
        <v>4.05</v>
      </c>
      <c r="X804" s="45">
        <v>2.3199999999999998</v>
      </c>
      <c r="Y804" s="45" t="s">
        <v>277</v>
      </c>
      <c r="Z804" s="45">
        <v>0.65</v>
      </c>
      <c r="AA804" s="45">
        <v>1.46</v>
      </c>
      <c r="AB804" s="15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 t="s">
        <v>299</v>
      </c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BM805" s="55"/>
    </row>
    <row r="806" spans="1:65">
      <c r="BM806" s="55"/>
    </row>
    <row r="807" spans="1:65" ht="15">
      <c r="B807" s="8" t="s">
        <v>513</v>
      </c>
      <c r="BM807" s="28" t="s">
        <v>66</v>
      </c>
    </row>
    <row r="808" spans="1:65" ht="15">
      <c r="A808" s="25" t="s">
        <v>61</v>
      </c>
      <c r="B808" s="18" t="s">
        <v>110</v>
      </c>
      <c r="C808" s="15" t="s">
        <v>111</v>
      </c>
      <c r="D808" s="16" t="s">
        <v>234</v>
      </c>
      <c r="E808" s="17" t="s">
        <v>234</v>
      </c>
      <c r="F808" s="17" t="s">
        <v>234</v>
      </c>
      <c r="G808" s="17" t="s">
        <v>234</v>
      </c>
      <c r="H808" s="17" t="s">
        <v>234</v>
      </c>
      <c r="I808" s="17" t="s">
        <v>234</v>
      </c>
      <c r="J808" s="17" t="s">
        <v>234</v>
      </c>
      <c r="K808" s="17" t="s">
        <v>234</v>
      </c>
      <c r="L808" s="17" t="s">
        <v>234</v>
      </c>
      <c r="M808" s="17" t="s">
        <v>234</v>
      </c>
      <c r="N808" s="17" t="s">
        <v>234</v>
      </c>
      <c r="O808" s="17" t="s">
        <v>234</v>
      </c>
      <c r="P808" s="17" t="s">
        <v>234</v>
      </c>
      <c r="Q808" s="17" t="s">
        <v>234</v>
      </c>
      <c r="R808" s="17" t="s">
        <v>234</v>
      </c>
      <c r="S808" s="17" t="s">
        <v>234</v>
      </c>
      <c r="T808" s="17" t="s">
        <v>234</v>
      </c>
      <c r="U808" s="17" t="s">
        <v>234</v>
      </c>
      <c r="V808" s="17" t="s">
        <v>234</v>
      </c>
      <c r="W808" s="17" t="s">
        <v>234</v>
      </c>
      <c r="X808" s="17" t="s">
        <v>234</v>
      </c>
      <c r="Y808" s="17" t="s">
        <v>234</v>
      </c>
      <c r="Z808" s="15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235</v>
      </c>
      <c r="C809" s="9" t="s">
        <v>235</v>
      </c>
      <c r="D809" s="151" t="s">
        <v>237</v>
      </c>
      <c r="E809" s="152" t="s">
        <v>239</v>
      </c>
      <c r="F809" s="152" t="s">
        <v>240</v>
      </c>
      <c r="G809" s="152" t="s">
        <v>241</v>
      </c>
      <c r="H809" s="152" t="s">
        <v>242</v>
      </c>
      <c r="I809" s="152" t="s">
        <v>243</v>
      </c>
      <c r="J809" s="152" t="s">
        <v>244</v>
      </c>
      <c r="K809" s="152" t="s">
        <v>245</v>
      </c>
      <c r="L809" s="152" t="s">
        <v>247</v>
      </c>
      <c r="M809" s="152" t="s">
        <v>248</v>
      </c>
      <c r="N809" s="152" t="s">
        <v>249</v>
      </c>
      <c r="O809" s="152" t="s">
        <v>250</v>
      </c>
      <c r="P809" s="152" t="s">
        <v>251</v>
      </c>
      <c r="Q809" s="152" t="s">
        <v>252</v>
      </c>
      <c r="R809" s="152" t="s">
        <v>253</v>
      </c>
      <c r="S809" s="152" t="s">
        <v>254</v>
      </c>
      <c r="T809" s="152" t="s">
        <v>255</v>
      </c>
      <c r="U809" s="152" t="s">
        <v>256</v>
      </c>
      <c r="V809" s="152" t="s">
        <v>258</v>
      </c>
      <c r="W809" s="152" t="s">
        <v>262</v>
      </c>
      <c r="X809" s="152" t="s">
        <v>263</v>
      </c>
      <c r="Y809" s="152" t="s">
        <v>264</v>
      </c>
      <c r="Z809" s="15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114</v>
      </c>
      <c r="E810" s="11" t="s">
        <v>287</v>
      </c>
      <c r="F810" s="11" t="s">
        <v>287</v>
      </c>
      <c r="G810" s="11" t="s">
        <v>287</v>
      </c>
      <c r="H810" s="11" t="s">
        <v>287</v>
      </c>
      <c r="I810" s="11" t="s">
        <v>288</v>
      </c>
      <c r="J810" s="11" t="s">
        <v>288</v>
      </c>
      <c r="K810" s="11" t="s">
        <v>287</v>
      </c>
      <c r="L810" s="11" t="s">
        <v>287</v>
      </c>
      <c r="M810" s="11" t="s">
        <v>287</v>
      </c>
      <c r="N810" s="11" t="s">
        <v>288</v>
      </c>
      <c r="O810" s="11" t="s">
        <v>288</v>
      </c>
      <c r="P810" s="11" t="s">
        <v>288</v>
      </c>
      <c r="Q810" s="11" t="s">
        <v>288</v>
      </c>
      <c r="R810" s="11" t="s">
        <v>288</v>
      </c>
      <c r="S810" s="11" t="s">
        <v>288</v>
      </c>
      <c r="T810" s="11" t="s">
        <v>287</v>
      </c>
      <c r="U810" s="11" t="s">
        <v>287</v>
      </c>
      <c r="V810" s="11" t="s">
        <v>287</v>
      </c>
      <c r="W810" s="11" t="s">
        <v>114</v>
      </c>
      <c r="X810" s="11" t="s">
        <v>114</v>
      </c>
      <c r="Y810" s="11" t="s">
        <v>287</v>
      </c>
      <c r="Z810" s="15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15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215">
        <v>10</v>
      </c>
      <c r="E812" s="216">
        <v>7.6</v>
      </c>
      <c r="F812" s="215">
        <v>10</v>
      </c>
      <c r="G812" s="215">
        <v>10.8</v>
      </c>
      <c r="H812" s="215">
        <v>10.875617232614847</v>
      </c>
      <c r="I812" s="215">
        <v>10.4</v>
      </c>
      <c r="J812" s="239">
        <v>8.4</v>
      </c>
      <c r="K812" s="216">
        <v>8.1379000000000001</v>
      </c>
      <c r="L812" s="215">
        <v>10</v>
      </c>
      <c r="M812" s="215">
        <v>10.5</v>
      </c>
      <c r="N812" s="215">
        <v>10</v>
      </c>
      <c r="O812" s="216">
        <v>11</v>
      </c>
      <c r="P812" s="215">
        <v>10</v>
      </c>
      <c r="Q812" s="215">
        <v>10</v>
      </c>
      <c r="R812" s="215">
        <v>10</v>
      </c>
      <c r="S812" s="215">
        <v>10.14</v>
      </c>
      <c r="T812" s="215">
        <v>10</v>
      </c>
      <c r="U812" s="216">
        <v>5</v>
      </c>
      <c r="V812" s="216">
        <v>14</v>
      </c>
      <c r="W812" s="215">
        <v>9.4683256900417376</v>
      </c>
      <c r="X812" s="216">
        <v>14.286</v>
      </c>
      <c r="Y812" s="215">
        <v>10</v>
      </c>
      <c r="Z812" s="217"/>
      <c r="AA812" s="218"/>
      <c r="AB812" s="218"/>
      <c r="AC812" s="218"/>
      <c r="AD812" s="218"/>
      <c r="AE812" s="218"/>
      <c r="AF812" s="218"/>
      <c r="AG812" s="218"/>
      <c r="AH812" s="218"/>
      <c r="AI812" s="218"/>
      <c r="AJ812" s="218"/>
      <c r="AK812" s="218"/>
      <c r="AL812" s="218"/>
      <c r="AM812" s="218"/>
      <c r="AN812" s="218"/>
      <c r="AO812" s="218"/>
      <c r="AP812" s="218"/>
      <c r="AQ812" s="218"/>
      <c r="AR812" s="218"/>
      <c r="AS812" s="218"/>
      <c r="AT812" s="218"/>
      <c r="AU812" s="218"/>
      <c r="AV812" s="218"/>
      <c r="AW812" s="218"/>
      <c r="AX812" s="218"/>
      <c r="AY812" s="218"/>
      <c r="AZ812" s="218"/>
      <c r="BA812" s="218"/>
      <c r="BB812" s="218"/>
      <c r="BC812" s="218"/>
      <c r="BD812" s="218"/>
      <c r="BE812" s="218"/>
      <c r="BF812" s="218"/>
      <c r="BG812" s="218"/>
      <c r="BH812" s="218"/>
      <c r="BI812" s="218"/>
      <c r="BJ812" s="218"/>
      <c r="BK812" s="218"/>
      <c r="BL812" s="218"/>
      <c r="BM812" s="219">
        <v>1</v>
      </c>
    </row>
    <row r="813" spans="1:65">
      <c r="A813" s="30"/>
      <c r="B813" s="19">
        <v>1</v>
      </c>
      <c r="C813" s="9">
        <v>2</v>
      </c>
      <c r="D813" s="220">
        <v>10</v>
      </c>
      <c r="E813" s="221">
        <v>8.8000000000000007</v>
      </c>
      <c r="F813" s="220">
        <v>10</v>
      </c>
      <c r="G813" s="220">
        <v>10.8</v>
      </c>
      <c r="H813" s="220">
        <v>10.737300963120163</v>
      </c>
      <c r="I813" s="220">
        <v>9.9</v>
      </c>
      <c r="J813" s="220">
        <v>10.1</v>
      </c>
      <c r="K813" s="221">
        <v>8.4608000000000008</v>
      </c>
      <c r="L813" s="220">
        <v>10</v>
      </c>
      <c r="M813" s="220">
        <v>10.6</v>
      </c>
      <c r="N813" s="220">
        <v>10</v>
      </c>
      <c r="O813" s="221">
        <v>13</v>
      </c>
      <c r="P813" s="220">
        <v>11</v>
      </c>
      <c r="Q813" s="220">
        <v>10</v>
      </c>
      <c r="R813" s="220">
        <v>11</v>
      </c>
      <c r="S813" s="220">
        <v>10.17</v>
      </c>
      <c r="T813" s="220">
        <v>10</v>
      </c>
      <c r="U813" s="221">
        <v>7</v>
      </c>
      <c r="V813" s="221">
        <v>13</v>
      </c>
      <c r="W813" s="220">
        <v>9.3388551769579138</v>
      </c>
      <c r="X813" s="221">
        <v>11.813000000000001</v>
      </c>
      <c r="Y813" s="220">
        <v>10</v>
      </c>
      <c r="Z813" s="217"/>
      <c r="AA813" s="218"/>
      <c r="AB813" s="218"/>
      <c r="AC813" s="218"/>
      <c r="AD813" s="218"/>
      <c r="AE813" s="218"/>
      <c r="AF813" s="218"/>
      <c r="AG813" s="218"/>
      <c r="AH813" s="218"/>
      <c r="AI813" s="218"/>
      <c r="AJ813" s="218"/>
      <c r="AK813" s="218"/>
      <c r="AL813" s="218"/>
      <c r="AM813" s="218"/>
      <c r="AN813" s="218"/>
      <c r="AO813" s="218"/>
      <c r="AP813" s="218"/>
      <c r="AQ813" s="218"/>
      <c r="AR813" s="218"/>
      <c r="AS813" s="218"/>
      <c r="AT813" s="218"/>
      <c r="AU813" s="218"/>
      <c r="AV813" s="218"/>
      <c r="AW813" s="218"/>
      <c r="AX813" s="218"/>
      <c r="AY813" s="218"/>
      <c r="AZ813" s="218"/>
      <c r="BA813" s="218"/>
      <c r="BB813" s="218"/>
      <c r="BC813" s="218"/>
      <c r="BD813" s="218"/>
      <c r="BE813" s="218"/>
      <c r="BF813" s="218"/>
      <c r="BG813" s="218"/>
      <c r="BH813" s="218"/>
      <c r="BI813" s="218"/>
      <c r="BJ813" s="218"/>
      <c r="BK813" s="218"/>
      <c r="BL813" s="218"/>
      <c r="BM813" s="219">
        <v>39</v>
      </c>
    </row>
    <row r="814" spans="1:65">
      <c r="A814" s="30"/>
      <c r="B814" s="19">
        <v>1</v>
      </c>
      <c r="C814" s="9">
        <v>3</v>
      </c>
      <c r="D814" s="220">
        <v>10</v>
      </c>
      <c r="E814" s="221">
        <v>9.1</v>
      </c>
      <c r="F814" s="220">
        <v>10</v>
      </c>
      <c r="G814" s="220">
        <v>9.6999999999999993</v>
      </c>
      <c r="H814" s="220">
        <v>10.56381371056138</v>
      </c>
      <c r="I814" s="220">
        <v>10.3</v>
      </c>
      <c r="J814" s="220">
        <v>10.1</v>
      </c>
      <c r="K814" s="221">
        <v>8.1199999999999992</v>
      </c>
      <c r="L814" s="220">
        <v>9</v>
      </c>
      <c r="M814" s="220">
        <v>10.199999999999999</v>
      </c>
      <c r="N814" s="220">
        <v>11</v>
      </c>
      <c r="O814" s="221">
        <v>12</v>
      </c>
      <c r="P814" s="220">
        <v>11</v>
      </c>
      <c r="Q814" s="220">
        <v>10</v>
      </c>
      <c r="R814" s="222">
        <v>8</v>
      </c>
      <c r="S814" s="220">
        <v>9.9</v>
      </c>
      <c r="T814" s="220">
        <v>10</v>
      </c>
      <c r="U814" s="221">
        <v>6</v>
      </c>
      <c r="V814" s="221">
        <v>14</v>
      </c>
      <c r="W814" s="220">
        <v>9.5135050740958143</v>
      </c>
      <c r="X814" s="221">
        <v>14.021000000000001</v>
      </c>
      <c r="Y814" s="220">
        <v>10</v>
      </c>
      <c r="Z814" s="217"/>
      <c r="AA814" s="218"/>
      <c r="AB814" s="218"/>
      <c r="AC814" s="218"/>
      <c r="AD814" s="218"/>
      <c r="AE814" s="218"/>
      <c r="AF814" s="218"/>
      <c r="AG814" s="218"/>
      <c r="AH814" s="218"/>
      <c r="AI814" s="218"/>
      <c r="AJ814" s="218"/>
      <c r="AK814" s="218"/>
      <c r="AL814" s="218"/>
      <c r="AM814" s="218"/>
      <c r="AN814" s="218"/>
      <c r="AO814" s="218"/>
      <c r="AP814" s="218"/>
      <c r="AQ814" s="218"/>
      <c r="AR814" s="218"/>
      <c r="AS814" s="218"/>
      <c r="AT814" s="218"/>
      <c r="AU814" s="218"/>
      <c r="AV814" s="218"/>
      <c r="AW814" s="218"/>
      <c r="AX814" s="218"/>
      <c r="AY814" s="218"/>
      <c r="AZ814" s="218"/>
      <c r="BA814" s="218"/>
      <c r="BB814" s="218"/>
      <c r="BC814" s="218"/>
      <c r="BD814" s="218"/>
      <c r="BE814" s="218"/>
      <c r="BF814" s="218"/>
      <c r="BG814" s="218"/>
      <c r="BH814" s="218"/>
      <c r="BI814" s="218"/>
      <c r="BJ814" s="218"/>
      <c r="BK814" s="218"/>
      <c r="BL814" s="218"/>
      <c r="BM814" s="219">
        <v>16</v>
      </c>
    </row>
    <row r="815" spans="1:65">
      <c r="A815" s="30"/>
      <c r="B815" s="19">
        <v>1</v>
      </c>
      <c r="C815" s="9">
        <v>4</v>
      </c>
      <c r="D815" s="220">
        <v>11</v>
      </c>
      <c r="E815" s="221">
        <v>8.3000000000000007</v>
      </c>
      <c r="F815" s="220">
        <v>10</v>
      </c>
      <c r="G815" s="220">
        <v>10.3</v>
      </c>
      <c r="H815" s="220">
        <v>10.22054975706067</v>
      </c>
      <c r="I815" s="220">
        <v>10.199999999999999</v>
      </c>
      <c r="J815" s="220">
        <v>9.8000000000000007</v>
      </c>
      <c r="K815" s="221">
        <v>8.1050000000000004</v>
      </c>
      <c r="L815" s="220">
        <v>10</v>
      </c>
      <c r="M815" s="220">
        <v>10.3</v>
      </c>
      <c r="N815" s="220">
        <v>10</v>
      </c>
      <c r="O815" s="221">
        <v>12</v>
      </c>
      <c r="P815" s="220">
        <v>11</v>
      </c>
      <c r="Q815" s="220">
        <v>11</v>
      </c>
      <c r="R815" s="222">
        <v>12</v>
      </c>
      <c r="S815" s="220">
        <v>9.7200000000000006</v>
      </c>
      <c r="T815" s="220">
        <v>9</v>
      </c>
      <c r="U815" s="221">
        <v>7</v>
      </c>
      <c r="V815" s="221">
        <v>13</v>
      </c>
      <c r="W815" s="220">
        <v>9.5693870367051233</v>
      </c>
      <c r="X815" s="221">
        <v>10.791</v>
      </c>
      <c r="Y815" s="220">
        <v>11</v>
      </c>
      <c r="Z815" s="217"/>
      <c r="AA815" s="218"/>
      <c r="AB815" s="218"/>
      <c r="AC815" s="218"/>
      <c r="AD815" s="218"/>
      <c r="AE815" s="218"/>
      <c r="AF815" s="218"/>
      <c r="AG815" s="218"/>
      <c r="AH815" s="218"/>
      <c r="AI815" s="218"/>
      <c r="AJ815" s="218"/>
      <c r="AK815" s="218"/>
      <c r="AL815" s="218"/>
      <c r="AM815" s="218"/>
      <c r="AN815" s="218"/>
      <c r="AO815" s="218"/>
      <c r="AP815" s="218"/>
      <c r="AQ815" s="218"/>
      <c r="AR815" s="218"/>
      <c r="AS815" s="218"/>
      <c r="AT815" s="218"/>
      <c r="AU815" s="218"/>
      <c r="AV815" s="218"/>
      <c r="AW815" s="218"/>
      <c r="AX815" s="218"/>
      <c r="AY815" s="218"/>
      <c r="AZ815" s="218"/>
      <c r="BA815" s="218"/>
      <c r="BB815" s="218"/>
      <c r="BC815" s="218"/>
      <c r="BD815" s="218"/>
      <c r="BE815" s="218"/>
      <c r="BF815" s="218"/>
      <c r="BG815" s="218"/>
      <c r="BH815" s="218"/>
      <c r="BI815" s="218"/>
      <c r="BJ815" s="218"/>
      <c r="BK815" s="218"/>
      <c r="BL815" s="218"/>
      <c r="BM815" s="219">
        <v>10.177741669368469</v>
      </c>
    </row>
    <row r="816" spans="1:65">
      <c r="A816" s="30"/>
      <c r="B816" s="19">
        <v>1</v>
      </c>
      <c r="C816" s="9">
        <v>5</v>
      </c>
      <c r="D816" s="220">
        <v>10</v>
      </c>
      <c r="E816" s="221">
        <v>9.6999999999999993</v>
      </c>
      <c r="F816" s="220">
        <v>10</v>
      </c>
      <c r="G816" s="220">
        <v>11.1</v>
      </c>
      <c r="H816" s="220">
        <v>10.935798416176764</v>
      </c>
      <c r="I816" s="220">
        <v>10</v>
      </c>
      <c r="J816" s="220">
        <v>9.6999999999999993</v>
      </c>
      <c r="K816" s="221">
        <v>8.2911000000000001</v>
      </c>
      <c r="L816" s="220">
        <v>10</v>
      </c>
      <c r="M816" s="220">
        <v>10.8</v>
      </c>
      <c r="N816" s="220">
        <v>10</v>
      </c>
      <c r="O816" s="221">
        <v>12</v>
      </c>
      <c r="P816" s="220">
        <v>11</v>
      </c>
      <c r="Q816" s="220">
        <v>10</v>
      </c>
      <c r="R816" s="220">
        <v>11</v>
      </c>
      <c r="S816" s="220">
        <v>10.02</v>
      </c>
      <c r="T816" s="220">
        <v>10</v>
      </c>
      <c r="U816" s="221">
        <v>6</v>
      </c>
      <c r="V816" s="221">
        <v>13</v>
      </c>
      <c r="W816" s="220">
        <v>9.3465975916231123</v>
      </c>
      <c r="X816" s="221">
        <v>13.087999999999999</v>
      </c>
      <c r="Y816" s="220">
        <v>10</v>
      </c>
      <c r="Z816" s="217"/>
      <c r="AA816" s="218"/>
      <c r="AB816" s="218"/>
      <c r="AC816" s="218"/>
      <c r="AD816" s="218"/>
      <c r="AE816" s="218"/>
      <c r="AF816" s="218"/>
      <c r="AG816" s="218"/>
      <c r="AH816" s="218"/>
      <c r="AI816" s="218"/>
      <c r="AJ816" s="218"/>
      <c r="AK816" s="218"/>
      <c r="AL816" s="218"/>
      <c r="AM816" s="218"/>
      <c r="AN816" s="218"/>
      <c r="AO816" s="218"/>
      <c r="AP816" s="218"/>
      <c r="AQ816" s="218"/>
      <c r="AR816" s="218"/>
      <c r="AS816" s="218"/>
      <c r="AT816" s="218"/>
      <c r="AU816" s="218"/>
      <c r="AV816" s="218"/>
      <c r="AW816" s="218"/>
      <c r="AX816" s="218"/>
      <c r="AY816" s="218"/>
      <c r="AZ816" s="218"/>
      <c r="BA816" s="218"/>
      <c r="BB816" s="218"/>
      <c r="BC816" s="218"/>
      <c r="BD816" s="218"/>
      <c r="BE816" s="218"/>
      <c r="BF816" s="218"/>
      <c r="BG816" s="218"/>
      <c r="BH816" s="218"/>
      <c r="BI816" s="218"/>
      <c r="BJ816" s="218"/>
      <c r="BK816" s="218"/>
      <c r="BL816" s="218"/>
      <c r="BM816" s="219">
        <v>54</v>
      </c>
    </row>
    <row r="817" spans="1:65">
      <c r="A817" s="30"/>
      <c r="B817" s="19">
        <v>1</v>
      </c>
      <c r="C817" s="9">
        <v>6</v>
      </c>
      <c r="D817" s="220">
        <v>10</v>
      </c>
      <c r="E817" s="221">
        <v>10</v>
      </c>
      <c r="F817" s="220">
        <v>11</v>
      </c>
      <c r="G817" s="220">
        <v>10</v>
      </c>
      <c r="H817" s="220">
        <v>10.596075495871823</v>
      </c>
      <c r="I817" s="220">
        <v>9.9</v>
      </c>
      <c r="J817" s="220">
        <v>10.199999999999999</v>
      </c>
      <c r="K817" s="221">
        <v>8.1988000000000003</v>
      </c>
      <c r="L817" s="220">
        <v>10</v>
      </c>
      <c r="M817" s="220">
        <v>10.6</v>
      </c>
      <c r="N817" s="220">
        <v>10</v>
      </c>
      <c r="O817" s="221">
        <v>11</v>
      </c>
      <c r="P817" s="220">
        <v>10</v>
      </c>
      <c r="Q817" s="220">
        <v>9</v>
      </c>
      <c r="R817" s="220">
        <v>11</v>
      </c>
      <c r="S817" s="220">
        <v>9.89</v>
      </c>
      <c r="T817" s="220">
        <v>10</v>
      </c>
      <c r="U817" s="221">
        <v>7</v>
      </c>
      <c r="V817" s="221">
        <v>14</v>
      </c>
      <c r="W817" s="220">
        <v>9.2773741145437008</v>
      </c>
      <c r="X817" s="221">
        <v>13.202</v>
      </c>
      <c r="Y817" s="220">
        <v>10</v>
      </c>
      <c r="Z817" s="217"/>
      <c r="AA817" s="218"/>
      <c r="AB817" s="218"/>
      <c r="AC817" s="218"/>
      <c r="AD817" s="218"/>
      <c r="AE817" s="218"/>
      <c r="AF817" s="218"/>
      <c r="AG817" s="218"/>
      <c r="AH817" s="218"/>
      <c r="AI817" s="218"/>
      <c r="AJ817" s="218"/>
      <c r="AK817" s="218"/>
      <c r="AL817" s="218"/>
      <c r="AM817" s="218"/>
      <c r="AN817" s="218"/>
      <c r="AO817" s="218"/>
      <c r="AP817" s="218"/>
      <c r="AQ817" s="218"/>
      <c r="AR817" s="218"/>
      <c r="AS817" s="218"/>
      <c r="AT817" s="218"/>
      <c r="AU817" s="218"/>
      <c r="AV817" s="218"/>
      <c r="AW817" s="218"/>
      <c r="AX817" s="218"/>
      <c r="AY817" s="218"/>
      <c r="AZ817" s="218"/>
      <c r="BA817" s="218"/>
      <c r="BB817" s="218"/>
      <c r="BC817" s="218"/>
      <c r="BD817" s="218"/>
      <c r="BE817" s="218"/>
      <c r="BF817" s="218"/>
      <c r="BG817" s="218"/>
      <c r="BH817" s="218"/>
      <c r="BI817" s="218"/>
      <c r="BJ817" s="218"/>
      <c r="BK817" s="218"/>
      <c r="BL817" s="218"/>
      <c r="BM817" s="223"/>
    </row>
    <row r="818" spans="1:65">
      <c r="A818" s="30"/>
      <c r="B818" s="20" t="s">
        <v>272</v>
      </c>
      <c r="C818" s="12"/>
      <c r="D818" s="224">
        <v>10.166666666666666</v>
      </c>
      <c r="E818" s="224">
        <v>8.9166666666666661</v>
      </c>
      <c r="F818" s="224">
        <v>10.166666666666666</v>
      </c>
      <c r="G818" s="224">
        <v>10.450000000000001</v>
      </c>
      <c r="H818" s="224">
        <v>10.654859262567609</v>
      </c>
      <c r="I818" s="224">
        <v>10.116666666666665</v>
      </c>
      <c r="J818" s="224">
        <v>9.7166666666666686</v>
      </c>
      <c r="K818" s="224">
        <v>8.2189333333333341</v>
      </c>
      <c r="L818" s="224">
        <v>9.8333333333333339</v>
      </c>
      <c r="M818" s="224">
        <v>10.500000000000002</v>
      </c>
      <c r="N818" s="224">
        <v>10.166666666666666</v>
      </c>
      <c r="O818" s="224">
        <v>11.833333333333334</v>
      </c>
      <c r="P818" s="224">
        <v>10.666666666666666</v>
      </c>
      <c r="Q818" s="224">
        <v>10</v>
      </c>
      <c r="R818" s="224">
        <v>10.5</v>
      </c>
      <c r="S818" s="224">
        <v>9.9733333333333345</v>
      </c>
      <c r="T818" s="224">
        <v>9.8333333333333339</v>
      </c>
      <c r="U818" s="224">
        <v>6.333333333333333</v>
      </c>
      <c r="V818" s="224">
        <v>13.5</v>
      </c>
      <c r="W818" s="224">
        <v>9.4190074473278997</v>
      </c>
      <c r="X818" s="224">
        <v>12.866833333333334</v>
      </c>
      <c r="Y818" s="224">
        <v>10.166666666666666</v>
      </c>
      <c r="Z818" s="217"/>
      <c r="AA818" s="218"/>
      <c r="AB818" s="218"/>
      <c r="AC818" s="218"/>
      <c r="AD818" s="218"/>
      <c r="AE818" s="218"/>
      <c r="AF818" s="218"/>
      <c r="AG818" s="218"/>
      <c r="AH818" s="218"/>
      <c r="AI818" s="218"/>
      <c r="AJ818" s="218"/>
      <c r="AK818" s="218"/>
      <c r="AL818" s="218"/>
      <c r="AM818" s="218"/>
      <c r="AN818" s="218"/>
      <c r="AO818" s="218"/>
      <c r="AP818" s="218"/>
      <c r="AQ818" s="218"/>
      <c r="AR818" s="218"/>
      <c r="AS818" s="218"/>
      <c r="AT818" s="218"/>
      <c r="AU818" s="218"/>
      <c r="AV818" s="218"/>
      <c r="AW818" s="218"/>
      <c r="AX818" s="218"/>
      <c r="AY818" s="218"/>
      <c r="AZ818" s="218"/>
      <c r="BA818" s="218"/>
      <c r="BB818" s="218"/>
      <c r="BC818" s="218"/>
      <c r="BD818" s="218"/>
      <c r="BE818" s="218"/>
      <c r="BF818" s="218"/>
      <c r="BG818" s="218"/>
      <c r="BH818" s="218"/>
      <c r="BI818" s="218"/>
      <c r="BJ818" s="218"/>
      <c r="BK818" s="218"/>
      <c r="BL818" s="218"/>
      <c r="BM818" s="223"/>
    </row>
    <row r="819" spans="1:65">
      <c r="A819" s="30"/>
      <c r="B819" s="3" t="s">
        <v>273</v>
      </c>
      <c r="C819" s="29"/>
      <c r="D819" s="220">
        <v>10</v>
      </c>
      <c r="E819" s="220">
        <v>8.9499999999999993</v>
      </c>
      <c r="F819" s="220">
        <v>10</v>
      </c>
      <c r="G819" s="220">
        <v>10.55</v>
      </c>
      <c r="H819" s="220">
        <v>10.666688229495993</v>
      </c>
      <c r="I819" s="220">
        <v>10.1</v>
      </c>
      <c r="J819" s="220">
        <v>9.9499999999999993</v>
      </c>
      <c r="K819" s="220">
        <v>8.1683500000000002</v>
      </c>
      <c r="L819" s="220">
        <v>10</v>
      </c>
      <c r="M819" s="220">
        <v>10.55</v>
      </c>
      <c r="N819" s="220">
        <v>10</v>
      </c>
      <c r="O819" s="220">
        <v>12</v>
      </c>
      <c r="P819" s="220">
        <v>11</v>
      </c>
      <c r="Q819" s="220">
        <v>10</v>
      </c>
      <c r="R819" s="220">
        <v>11</v>
      </c>
      <c r="S819" s="220">
        <v>9.9600000000000009</v>
      </c>
      <c r="T819" s="220">
        <v>10</v>
      </c>
      <c r="U819" s="220">
        <v>6.5</v>
      </c>
      <c r="V819" s="220">
        <v>13.5</v>
      </c>
      <c r="W819" s="220">
        <v>9.407461640832425</v>
      </c>
      <c r="X819" s="220">
        <v>13.145</v>
      </c>
      <c r="Y819" s="220">
        <v>10</v>
      </c>
      <c r="Z819" s="217"/>
      <c r="AA819" s="218"/>
      <c r="AB819" s="218"/>
      <c r="AC819" s="218"/>
      <c r="AD819" s="218"/>
      <c r="AE819" s="218"/>
      <c r="AF819" s="218"/>
      <c r="AG819" s="218"/>
      <c r="AH819" s="218"/>
      <c r="AI819" s="218"/>
      <c r="AJ819" s="218"/>
      <c r="AK819" s="218"/>
      <c r="AL819" s="218"/>
      <c r="AM819" s="218"/>
      <c r="AN819" s="218"/>
      <c r="AO819" s="218"/>
      <c r="AP819" s="218"/>
      <c r="AQ819" s="218"/>
      <c r="AR819" s="218"/>
      <c r="AS819" s="218"/>
      <c r="AT819" s="218"/>
      <c r="AU819" s="218"/>
      <c r="AV819" s="218"/>
      <c r="AW819" s="218"/>
      <c r="AX819" s="218"/>
      <c r="AY819" s="218"/>
      <c r="AZ819" s="218"/>
      <c r="BA819" s="218"/>
      <c r="BB819" s="218"/>
      <c r="BC819" s="218"/>
      <c r="BD819" s="218"/>
      <c r="BE819" s="218"/>
      <c r="BF819" s="218"/>
      <c r="BG819" s="218"/>
      <c r="BH819" s="218"/>
      <c r="BI819" s="218"/>
      <c r="BJ819" s="218"/>
      <c r="BK819" s="218"/>
      <c r="BL819" s="218"/>
      <c r="BM819" s="223"/>
    </row>
    <row r="820" spans="1:65">
      <c r="A820" s="30"/>
      <c r="B820" s="3" t="s">
        <v>274</v>
      </c>
      <c r="C820" s="29"/>
      <c r="D820" s="24">
        <v>0.40824829046386302</v>
      </c>
      <c r="E820" s="24">
        <v>0.88863190729720398</v>
      </c>
      <c r="F820" s="24">
        <v>0.40824829046386302</v>
      </c>
      <c r="G820" s="24">
        <v>0.53944415837044735</v>
      </c>
      <c r="H820" s="24">
        <v>0.25877677395807674</v>
      </c>
      <c r="I820" s="24">
        <v>0.21369760566432808</v>
      </c>
      <c r="J820" s="24">
        <v>0.67354782062349983</v>
      </c>
      <c r="K820" s="24">
        <v>0.13670981920354791</v>
      </c>
      <c r="L820" s="24">
        <v>0.40824829046386302</v>
      </c>
      <c r="M820" s="24">
        <v>0.21908902300206665</v>
      </c>
      <c r="N820" s="24">
        <v>0.40824829046386302</v>
      </c>
      <c r="O820" s="24">
        <v>0.75277265270908111</v>
      </c>
      <c r="P820" s="24">
        <v>0.5163977794943222</v>
      </c>
      <c r="Q820" s="24">
        <v>0.63245553203367588</v>
      </c>
      <c r="R820" s="24">
        <v>1.3784048752090221</v>
      </c>
      <c r="S820" s="24">
        <v>0.17037214169771595</v>
      </c>
      <c r="T820" s="24">
        <v>0.40824829046386302</v>
      </c>
      <c r="U820" s="24">
        <v>0.81649658092772714</v>
      </c>
      <c r="V820" s="24">
        <v>0.54772255750516607</v>
      </c>
      <c r="W820" s="24">
        <v>0.11463305459999099</v>
      </c>
      <c r="X820" s="24">
        <v>1.3361912163559024</v>
      </c>
      <c r="Y820" s="24">
        <v>0.40824829046386302</v>
      </c>
      <c r="Z820" s="15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>
        <v>4.0155569553822594E-2</v>
      </c>
      <c r="E821" s="13">
        <v>9.9659653154826625E-2</v>
      </c>
      <c r="F821" s="13">
        <v>4.0155569553822594E-2</v>
      </c>
      <c r="G821" s="13">
        <v>5.1621450561765293E-2</v>
      </c>
      <c r="H821" s="13">
        <v>2.428720714005158E-2</v>
      </c>
      <c r="I821" s="13">
        <v>2.1123321811959944E-2</v>
      </c>
      <c r="J821" s="13">
        <v>6.9318815158507685E-2</v>
      </c>
      <c r="K821" s="13">
        <v>1.6633523312459188E-2</v>
      </c>
      <c r="L821" s="13">
        <v>4.1516775301409799E-2</v>
      </c>
      <c r="M821" s="13">
        <v>2.0865621238292057E-2</v>
      </c>
      <c r="N821" s="13">
        <v>4.0155569553822594E-2</v>
      </c>
      <c r="O821" s="13">
        <v>6.3614590369781496E-2</v>
      </c>
      <c r="P821" s="13">
        <v>4.8412291827592706E-2</v>
      </c>
      <c r="Q821" s="13">
        <v>6.3245553203367583E-2</v>
      </c>
      <c r="R821" s="13">
        <v>0.13127665478181164</v>
      </c>
      <c r="S821" s="13">
        <v>1.7082768218353868E-2</v>
      </c>
      <c r="T821" s="13">
        <v>4.1516775301409799E-2</v>
      </c>
      <c r="U821" s="13">
        <v>0.12892051277806219</v>
      </c>
      <c r="V821" s="13">
        <v>4.0572041296678969E-2</v>
      </c>
      <c r="W821" s="13">
        <v>1.2170396428820269E-2</v>
      </c>
      <c r="X821" s="13">
        <v>0.1038477130883721</v>
      </c>
      <c r="Y821" s="13">
        <v>4.0155569553822594E-2</v>
      </c>
      <c r="Z821" s="15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275</v>
      </c>
      <c r="C822" s="29"/>
      <c r="D822" s="13">
        <v>-1.08815914783289E-3</v>
      </c>
      <c r="E822" s="13">
        <v>-0.12390518876080425</v>
      </c>
      <c r="F822" s="13">
        <v>-1.08815914783289E-3</v>
      </c>
      <c r="G822" s="13">
        <v>2.6750367564440714E-2</v>
      </c>
      <c r="H822" s="13">
        <v>4.687853245824658E-2</v>
      </c>
      <c r="I822" s="13">
        <v>-6.00084033235182E-3</v>
      </c>
      <c r="J822" s="13">
        <v>-4.5302289808502372E-2</v>
      </c>
      <c r="K822" s="13">
        <v>-0.19246001713036986</v>
      </c>
      <c r="L822" s="13">
        <v>-3.383936704462509E-2</v>
      </c>
      <c r="M822" s="13">
        <v>3.1663048748959755E-2</v>
      </c>
      <c r="N822" s="13">
        <v>-1.08815914783289E-3</v>
      </c>
      <c r="O822" s="13">
        <v>0.162667880336129</v>
      </c>
      <c r="P822" s="13">
        <v>4.8038652697355744E-2</v>
      </c>
      <c r="Q822" s="13">
        <v>-1.746376309622899E-2</v>
      </c>
      <c r="R822" s="13">
        <v>3.1663048748959532E-2</v>
      </c>
      <c r="S822" s="13">
        <v>-2.0083859727972331E-2</v>
      </c>
      <c r="T822" s="13">
        <v>-3.383936704462509E-2</v>
      </c>
      <c r="U822" s="13">
        <v>-0.37772704996094508</v>
      </c>
      <c r="V822" s="13">
        <v>0.32642391982009089</v>
      </c>
      <c r="W822" s="13">
        <v>-7.4548386733385152E-2</v>
      </c>
      <c r="X822" s="13">
        <v>0.26421300042013374</v>
      </c>
      <c r="Y822" s="13">
        <v>-1.08815914783289E-3</v>
      </c>
      <c r="Z822" s="15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276</v>
      </c>
      <c r="C823" s="47"/>
      <c r="D823" s="45">
        <v>0</v>
      </c>
      <c r="E823" s="45">
        <v>2.5299999999999998</v>
      </c>
      <c r="F823" s="45">
        <v>0</v>
      </c>
      <c r="G823" s="45">
        <v>0.56999999999999995</v>
      </c>
      <c r="H823" s="45">
        <v>0.99</v>
      </c>
      <c r="I823" s="45">
        <v>0.1</v>
      </c>
      <c r="J823" s="45">
        <v>0.91</v>
      </c>
      <c r="K823" s="45">
        <v>3.94</v>
      </c>
      <c r="L823" s="45">
        <v>0.67</v>
      </c>
      <c r="M823" s="45">
        <v>0.67</v>
      </c>
      <c r="N823" s="45">
        <v>0</v>
      </c>
      <c r="O823" s="45">
        <v>3.37</v>
      </c>
      <c r="P823" s="45">
        <v>1.01</v>
      </c>
      <c r="Q823" s="45">
        <v>0.34</v>
      </c>
      <c r="R823" s="45">
        <v>0.67</v>
      </c>
      <c r="S823" s="45">
        <v>0.39</v>
      </c>
      <c r="T823" s="45">
        <v>0.67</v>
      </c>
      <c r="U823" s="45">
        <v>7.75</v>
      </c>
      <c r="V823" s="45">
        <v>6.74</v>
      </c>
      <c r="W823" s="45">
        <v>1.51</v>
      </c>
      <c r="X823" s="45">
        <v>5.46</v>
      </c>
      <c r="Y823" s="45">
        <v>0</v>
      </c>
      <c r="Z823" s="15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BM824" s="55"/>
    </row>
    <row r="825" spans="1:65" ht="15">
      <c r="B825" s="8" t="s">
        <v>514</v>
      </c>
      <c r="BM825" s="28" t="s">
        <v>66</v>
      </c>
    </row>
    <row r="826" spans="1:65" ht="15">
      <c r="A826" s="25" t="s">
        <v>12</v>
      </c>
      <c r="B826" s="18" t="s">
        <v>110</v>
      </c>
      <c r="C826" s="15" t="s">
        <v>111</v>
      </c>
      <c r="D826" s="16" t="s">
        <v>234</v>
      </c>
      <c r="E826" s="17" t="s">
        <v>234</v>
      </c>
      <c r="F826" s="17" t="s">
        <v>234</v>
      </c>
      <c r="G826" s="17" t="s">
        <v>234</v>
      </c>
      <c r="H826" s="17" t="s">
        <v>234</v>
      </c>
      <c r="I826" s="17" t="s">
        <v>234</v>
      </c>
      <c r="J826" s="17" t="s">
        <v>234</v>
      </c>
      <c r="K826" s="17" t="s">
        <v>234</v>
      </c>
      <c r="L826" s="17" t="s">
        <v>234</v>
      </c>
      <c r="M826" s="17" t="s">
        <v>234</v>
      </c>
      <c r="N826" s="17" t="s">
        <v>234</v>
      </c>
      <c r="O826" s="15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235</v>
      </c>
      <c r="C827" s="9" t="s">
        <v>235</v>
      </c>
      <c r="D827" s="151" t="s">
        <v>239</v>
      </c>
      <c r="E827" s="152" t="s">
        <v>241</v>
      </c>
      <c r="F827" s="152" t="s">
        <v>242</v>
      </c>
      <c r="G827" s="152" t="s">
        <v>243</v>
      </c>
      <c r="H827" s="152" t="s">
        <v>245</v>
      </c>
      <c r="I827" s="152" t="s">
        <v>248</v>
      </c>
      <c r="J827" s="152" t="s">
        <v>255</v>
      </c>
      <c r="K827" s="152" t="s">
        <v>258</v>
      </c>
      <c r="L827" s="152" t="s">
        <v>259</v>
      </c>
      <c r="M827" s="152" t="s">
        <v>261</v>
      </c>
      <c r="N827" s="152" t="s">
        <v>264</v>
      </c>
      <c r="O827" s="15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287</v>
      </c>
      <c r="E828" s="11" t="s">
        <v>287</v>
      </c>
      <c r="F828" s="11" t="s">
        <v>287</v>
      </c>
      <c r="G828" s="11" t="s">
        <v>288</v>
      </c>
      <c r="H828" s="11" t="s">
        <v>287</v>
      </c>
      <c r="I828" s="11" t="s">
        <v>287</v>
      </c>
      <c r="J828" s="11" t="s">
        <v>287</v>
      </c>
      <c r="K828" s="11" t="s">
        <v>287</v>
      </c>
      <c r="L828" s="11" t="s">
        <v>287</v>
      </c>
      <c r="M828" s="11" t="s">
        <v>288</v>
      </c>
      <c r="N828" s="11" t="s">
        <v>287</v>
      </c>
      <c r="O828" s="15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15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22">
        <v>7.2</v>
      </c>
      <c r="E830" s="22">
        <v>6.68</v>
      </c>
      <c r="F830" s="22">
        <v>6.4126250043375261</v>
      </c>
      <c r="G830" s="22">
        <v>6.4</v>
      </c>
      <c r="H830" s="22">
        <v>6.5919999999999996</v>
      </c>
      <c r="I830" s="22">
        <v>6.95</v>
      </c>
      <c r="J830" s="22">
        <v>6.3</v>
      </c>
      <c r="K830" s="22">
        <v>6.6</v>
      </c>
      <c r="L830" s="22">
        <v>5.3338000000000001</v>
      </c>
      <c r="M830" s="154">
        <v>5</v>
      </c>
      <c r="N830" s="22">
        <v>6.4</v>
      </c>
      <c r="O830" s="15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6.9</v>
      </c>
      <c r="E831" s="11">
        <v>6.58</v>
      </c>
      <c r="F831" s="11">
        <v>6.3192995146504902</v>
      </c>
      <c r="G831" s="11">
        <v>6.7</v>
      </c>
      <c r="H831" s="11">
        <v>6.6527000000000003</v>
      </c>
      <c r="I831" s="11">
        <v>7.23</v>
      </c>
      <c r="J831" s="11">
        <v>5.9</v>
      </c>
      <c r="K831" s="11">
        <v>6.67</v>
      </c>
      <c r="L831" s="11">
        <v>5.8616999999999999</v>
      </c>
      <c r="M831" s="155">
        <v>5</v>
      </c>
      <c r="N831" s="11">
        <v>6.3</v>
      </c>
      <c r="O831" s="15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23</v>
      </c>
    </row>
    <row r="832" spans="1:65">
      <c r="A832" s="30"/>
      <c r="B832" s="19">
        <v>1</v>
      </c>
      <c r="C832" s="9">
        <v>3</v>
      </c>
      <c r="D832" s="11">
        <v>6.8</v>
      </c>
      <c r="E832" s="11">
        <v>6.51</v>
      </c>
      <c r="F832" s="11">
        <v>6.2782029400338306</v>
      </c>
      <c r="G832" s="11">
        <v>6.7</v>
      </c>
      <c r="H832" s="11">
        <v>6.6528</v>
      </c>
      <c r="I832" s="11">
        <v>7.58</v>
      </c>
      <c r="J832" s="11">
        <v>5.9</v>
      </c>
      <c r="K832" s="11">
        <v>6.56</v>
      </c>
      <c r="L832" s="11">
        <v>5.6749000000000001</v>
      </c>
      <c r="M832" s="155">
        <v>5</v>
      </c>
      <c r="N832" s="11">
        <v>6.4</v>
      </c>
      <c r="O832" s="15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7.2</v>
      </c>
      <c r="E833" s="11">
        <v>6.59</v>
      </c>
      <c r="F833" s="11">
        <v>6.3060226042446708</v>
      </c>
      <c r="G833" s="11">
        <v>6.6</v>
      </c>
      <c r="H833" s="11">
        <v>6.5065999999999997</v>
      </c>
      <c r="I833" s="11">
        <v>7.28</v>
      </c>
      <c r="J833" s="11">
        <v>6.1</v>
      </c>
      <c r="K833" s="11">
        <v>6.59</v>
      </c>
      <c r="L833" s="11">
        <v>6.0566000000000004</v>
      </c>
      <c r="M833" s="155">
        <v>6</v>
      </c>
      <c r="N833" s="11">
        <v>6.6</v>
      </c>
      <c r="O833" s="15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6.5244618399617291</v>
      </c>
    </row>
    <row r="834" spans="1:65">
      <c r="A834" s="30"/>
      <c r="B834" s="19">
        <v>1</v>
      </c>
      <c r="C834" s="9">
        <v>5</v>
      </c>
      <c r="D834" s="11">
        <v>6.8</v>
      </c>
      <c r="E834" s="11">
        <v>6.56</v>
      </c>
      <c r="F834" s="11">
        <v>6.3561126061747339</v>
      </c>
      <c r="G834" s="11">
        <v>6.6</v>
      </c>
      <c r="H834" s="11">
        <v>6.4927999999999999</v>
      </c>
      <c r="I834" s="11">
        <v>7.41</v>
      </c>
      <c r="J834" s="11">
        <v>6.4</v>
      </c>
      <c r="K834" s="11">
        <v>6.55</v>
      </c>
      <c r="L834" s="11">
        <v>5.6994999999999996</v>
      </c>
      <c r="M834" s="155">
        <v>5</v>
      </c>
      <c r="N834" s="11">
        <v>6.2</v>
      </c>
      <c r="O834" s="15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55</v>
      </c>
    </row>
    <row r="835" spans="1:65">
      <c r="A835" s="30"/>
      <c r="B835" s="19">
        <v>1</v>
      </c>
      <c r="C835" s="9">
        <v>6</v>
      </c>
      <c r="D835" s="11">
        <v>6.9</v>
      </c>
      <c r="E835" s="11">
        <v>6.59</v>
      </c>
      <c r="F835" s="11">
        <v>6.3765477282625156</v>
      </c>
      <c r="G835" s="11">
        <v>7.1</v>
      </c>
      <c r="H835" s="11">
        <v>6.8487999999999998</v>
      </c>
      <c r="I835" s="11">
        <v>7.16</v>
      </c>
      <c r="J835" s="11">
        <v>5.7</v>
      </c>
      <c r="K835" s="11">
        <v>6.58</v>
      </c>
      <c r="L835" s="11">
        <v>5.8967000000000001</v>
      </c>
      <c r="M835" s="155">
        <v>5</v>
      </c>
      <c r="N835" s="149">
        <v>7.1</v>
      </c>
      <c r="O835" s="15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272</v>
      </c>
      <c r="C836" s="12"/>
      <c r="D836" s="23">
        <v>6.9666666666666659</v>
      </c>
      <c r="E836" s="23">
        <v>6.5850000000000009</v>
      </c>
      <c r="F836" s="23">
        <v>6.3414683996172938</v>
      </c>
      <c r="G836" s="23">
        <v>6.6833333333333336</v>
      </c>
      <c r="H836" s="23">
        <v>6.6242833333333335</v>
      </c>
      <c r="I836" s="23">
        <v>7.2683333333333335</v>
      </c>
      <c r="J836" s="23">
        <v>6.0500000000000007</v>
      </c>
      <c r="K836" s="23">
        <v>6.5916666666666659</v>
      </c>
      <c r="L836" s="23">
        <v>5.7538666666666671</v>
      </c>
      <c r="M836" s="23">
        <v>5.166666666666667</v>
      </c>
      <c r="N836" s="23">
        <v>6.5</v>
      </c>
      <c r="O836" s="15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273</v>
      </c>
      <c r="C837" s="29"/>
      <c r="D837" s="11">
        <v>6.9</v>
      </c>
      <c r="E837" s="11">
        <v>6.585</v>
      </c>
      <c r="F837" s="11">
        <v>6.3377060604126125</v>
      </c>
      <c r="G837" s="11">
        <v>6.65</v>
      </c>
      <c r="H837" s="11">
        <v>6.62235</v>
      </c>
      <c r="I837" s="11">
        <v>7.2550000000000008</v>
      </c>
      <c r="J837" s="11">
        <v>6</v>
      </c>
      <c r="K837" s="11">
        <v>6.585</v>
      </c>
      <c r="L837" s="11">
        <v>5.7805999999999997</v>
      </c>
      <c r="M837" s="11">
        <v>5</v>
      </c>
      <c r="N837" s="11">
        <v>6.4</v>
      </c>
      <c r="O837" s="15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274</v>
      </c>
      <c r="C838" s="29"/>
      <c r="D838" s="24">
        <v>0.18618986725025263</v>
      </c>
      <c r="E838" s="24">
        <v>5.5407580708780262E-2</v>
      </c>
      <c r="F838" s="24">
        <v>4.9514960821521188E-2</v>
      </c>
      <c r="G838" s="24">
        <v>0.2316606713852539</v>
      </c>
      <c r="H838" s="24">
        <v>0.12977510418669166</v>
      </c>
      <c r="I838" s="24">
        <v>0.21535242433431448</v>
      </c>
      <c r="J838" s="24">
        <v>0.26645825188948447</v>
      </c>
      <c r="K838" s="24">
        <v>4.262237284181479E-2</v>
      </c>
      <c r="L838" s="24">
        <v>0.24872648967624397</v>
      </c>
      <c r="M838" s="24">
        <v>0.40824829046386302</v>
      </c>
      <c r="N838" s="24">
        <v>0.32249030993194178</v>
      </c>
      <c r="O838" s="210"/>
      <c r="P838" s="211"/>
      <c r="Q838" s="211"/>
      <c r="R838" s="211"/>
      <c r="S838" s="211"/>
      <c r="T838" s="211"/>
      <c r="U838" s="211"/>
      <c r="V838" s="211"/>
      <c r="W838" s="211"/>
      <c r="X838" s="211"/>
      <c r="Y838" s="211"/>
      <c r="Z838" s="211"/>
      <c r="AA838" s="211"/>
      <c r="AB838" s="211"/>
      <c r="AC838" s="211"/>
      <c r="AD838" s="211"/>
      <c r="AE838" s="211"/>
      <c r="AF838" s="211"/>
      <c r="AG838" s="211"/>
      <c r="AH838" s="211"/>
      <c r="AI838" s="211"/>
      <c r="AJ838" s="211"/>
      <c r="AK838" s="211"/>
      <c r="AL838" s="211"/>
      <c r="AM838" s="211"/>
      <c r="AN838" s="211"/>
      <c r="AO838" s="211"/>
      <c r="AP838" s="211"/>
      <c r="AQ838" s="211"/>
      <c r="AR838" s="211"/>
      <c r="AS838" s="211"/>
      <c r="AT838" s="211"/>
      <c r="AU838" s="211"/>
      <c r="AV838" s="211"/>
      <c r="AW838" s="211"/>
      <c r="AX838" s="211"/>
      <c r="AY838" s="211"/>
      <c r="AZ838" s="211"/>
      <c r="BA838" s="211"/>
      <c r="BB838" s="211"/>
      <c r="BC838" s="211"/>
      <c r="BD838" s="211"/>
      <c r="BE838" s="211"/>
      <c r="BF838" s="211"/>
      <c r="BG838" s="211"/>
      <c r="BH838" s="211"/>
      <c r="BI838" s="211"/>
      <c r="BJ838" s="211"/>
      <c r="BK838" s="211"/>
      <c r="BL838" s="211"/>
      <c r="BM838" s="56"/>
    </row>
    <row r="839" spans="1:65">
      <c r="A839" s="30"/>
      <c r="B839" s="3" t="s">
        <v>86</v>
      </c>
      <c r="C839" s="29"/>
      <c r="D839" s="13">
        <v>2.6725818265586506E-2</v>
      </c>
      <c r="E839" s="13">
        <v>8.4142111934366378E-3</v>
      </c>
      <c r="F839" s="13">
        <v>7.808122299325722E-3</v>
      </c>
      <c r="G839" s="13">
        <v>3.4662444596297338E-2</v>
      </c>
      <c r="H839" s="13">
        <v>1.9590814229467589E-2</v>
      </c>
      <c r="I839" s="13">
        <v>2.9628859115016896E-2</v>
      </c>
      <c r="J839" s="13">
        <v>4.4042686262724701E-2</v>
      </c>
      <c r="K839" s="13">
        <v>6.4660995461665932E-3</v>
      </c>
      <c r="L839" s="13">
        <v>4.3227711743333869E-2</v>
      </c>
      <c r="M839" s="13">
        <v>7.901579815429606E-2</v>
      </c>
      <c r="N839" s="13">
        <v>4.9613893835683348E-2</v>
      </c>
      <c r="O839" s="15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275</v>
      </c>
      <c r="C840" s="29"/>
      <c r="D840" s="13">
        <v>6.7776444640456512E-2</v>
      </c>
      <c r="E840" s="13">
        <v>9.2786442044126005E-3</v>
      </c>
      <c r="F840" s="13">
        <v>-2.8047284945957873E-2</v>
      </c>
      <c r="G840" s="13">
        <v>2.4350129906275386E-2</v>
      </c>
      <c r="H840" s="13">
        <v>1.5299575017851508E-2</v>
      </c>
      <c r="I840" s="13">
        <v>0.1140126973868496</v>
      </c>
      <c r="J840" s="13">
        <v>-7.272045597012966E-2</v>
      </c>
      <c r="K840" s="13">
        <v>1.0300439845216669E-2</v>
      </c>
      <c r="L840" s="13">
        <v>-0.11810861833465514</v>
      </c>
      <c r="M840" s="13">
        <v>-0.20810837837669482</v>
      </c>
      <c r="N840" s="13">
        <v>-3.7492502158419372E-3</v>
      </c>
      <c r="O840" s="15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276</v>
      </c>
      <c r="C841" s="47"/>
      <c r="D841" s="45">
        <v>1.49</v>
      </c>
      <c r="E841" s="45">
        <v>0.01</v>
      </c>
      <c r="F841" s="45">
        <v>0.97</v>
      </c>
      <c r="G841" s="45">
        <v>0.37</v>
      </c>
      <c r="H841" s="45">
        <v>0.14000000000000001</v>
      </c>
      <c r="I841" s="45">
        <v>2.68</v>
      </c>
      <c r="J841" s="45">
        <v>2.12</v>
      </c>
      <c r="K841" s="45">
        <v>0.01</v>
      </c>
      <c r="L841" s="45">
        <v>3.29</v>
      </c>
      <c r="M841" s="45" t="s">
        <v>277</v>
      </c>
      <c r="N841" s="45">
        <v>0.35</v>
      </c>
      <c r="O841" s="15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 t="s">
        <v>292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BM842" s="55"/>
    </row>
    <row r="843" spans="1:65">
      <c r="BM843" s="55"/>
    </row>
    <row r="844" spans="1:65" ht="15">
      <c r="B844" s="8" t="s">
        <v>515</v>
      </c>
      <c r="BM844" s="28" t="s">
        <v>66</v>
      </c>
    </row>
    <row r="845" spans="1:65" ht="15">
      <c r="A845" s="25" t="s">
        <v>15</v>
      </c>
      <c r="B845" s="18" t="s">
        <v>110</v>
      </c>
      <c r="C845" s="15" t="s">
        <v>111</v>
      </c>
      <c r="D845" s="16" t="s">
        <v>234</v>
      </c>
      <c r="E845" s="17" t="s">
        <v>234</v>
      </c>
      <c r="F845" s="17" t="s">
        <v>234</v>
      </c>
      <c r="G845" s="17" t="s">
        <v>234</v>
      </c>
      <c r="H845" s="17" t="s">
        <v>234</v>
      </c>
      <c r="I845" s="17" t="s">
        <v>234</v>
      </c>
      <c r="J845" s="17" t="s">
        <v>234</v>
      </c>
      <c r="K845" s="17" t="s">
        <v>234</v>
      </c>
      <c r="L845" s="17" t="s">
        <v>234</v>
      </c>
      <c r="M845" s="17" t="s">
        <v>234</v>
      </c>
      <c r="N845" s="17" t="s">
        <v>234</v>
      </c>
      <c r="O845" s="17" t="s">
        <v>234</v>
      </c>
      <c r="P845" s="17" t="s">
        <v>234</v>
      </c>
      <c r="Q845" s="17" t="s">
        <v>234</v>
      </c>
      <c r="R845" s="17" t="s">
        <v>234</v>
      </c>
      <c r="S845" s="17" t="s">
        <v>234</v>
      </c>
      <c r="T845" s="17" t="s">
        <v>234</v>
      </c>
      <c r="U845" s="17" t="s">
        <v>234</v>
      </c>
      <c r="V845" s="17" t="s">
        <v>234</v>
      </c>
      <c r="W845" s="17" t="s">
        <v>234</v>
      </c>
      <c r="X845" s="17" t="s">
        <v>234</v>
      </c>
      <c r="Y845" s="17" t="s">
        <v>234</v>
      </c>
      <c r="Z845" s="17" t="s">
        <v>234</v>
      </c>
      <c r="AA845" s="17" t="s">
        <v>234</v>
      </c>
      <c r="AB845" s="15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235</v>
      </c>
      <c r="C846" s="9" t="s">
        <v>235</v>
      </c>
      <c r="D846" s="151" t="s">
        <v>237</v>
      </c>
      <c r="E846" s="152" t="s">
        <v>239</v>
      </c>
      <c r="F846" s="152" t="s">
        <v>240</v>
      </c>
      <c r="G846" s="152" t="s">
        <v>241</v>
      </c>
      <c r="H846" s="152" t="s">
        <v>242</v>
      </c>
      <c r="I846" s="152" t="s">
        <v>243</v>
      </c>
      <c r="J846" s="152" t="s">
        <v>244</v>
      </c>
      <c r="K846" s="152" t="s">
        <v>246</v>
      </c>
      <c r="L846" s="152" t="s">
        <v>247</v>
      </c>
      <c r="M846" s="152" t="s">
        <v>248</v>
      </c>
      <c r="N846" s="152" t="s">
        <v>249</v>
      </c>
      <c r="O846" s="152" t="s">
        <v>250</v>
      </c>
      <c r="P846" s="152" t="s">
        <v>251</v>
      </c>
      <c r="Q846" s="152" t="s">
        <v>252</v>
      </c>
      <c r="R846" s="152" t="s">
        <v>253</v>
      </c>
      <c r="S846" s="152" t="s">
        <v>254</v>
      </c>
      <c r="T846" s="152" t="s">
        <v>255</v>
      </c>
      <c r="U846" s="152" t="s">
        <v>256</v>
      </c>
      <c r="V846" s="152" t="s">
        <v>257</v>
      </c>
      <c r="W846" s="152" t="s">
        <v>258</v>
      </c>
      <c r="X846" s="152" t="s">
        <v>261</v>
      </c>
      <c r="Y846" s="152" t="s">
        <v>262</v>
      </c>
      <c r="Z846" s="152" t="s">
        <v>263</v>
      </c>
      <c r="AA846" s="152" t="s">
        <v>264</v>
      </c>
      <c r="AB846" s="15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287</v>
      </c>
      <c r="E847" s="11" t="s">
        <v>287</v>
      </c>
      <c r="F847" s="11" t="s">
        <v>287</v>
      </c>
      <c r="G847" s="11" t="s">
        <v>287</v>
      </c>
      <c r="H847" s="11" t="s">
        <v>287</v>
      </c>
      <c r="I847" s="11" t="s">
        <v>288</v>
      </c>
      <c r="J847" s="11" t="s">
        <v>288</v>
      </c>
      <c r="K847" s="11" t="s">
        <v>288</v>
      </c>
      <c r="L847" s="11" t="s">
        <v>287</v>
      </c>
      <c r="M847" s="11" t="s">
        <v>287</v>
      </c>
      <c r="N847" s="11" t="s">
        <v>288</v>
      </c>
      <c r="O847" s="11" t="s">
        <v>288</v>
      </c>
      <c r="P847" s="11" t="s">
        <v>288</v>
      </c>
      <c r="Q847" s="11" t="s">
        <v>288</v>
      </c>
      <c r="R847" s="11" t="s">
        <v>288</v>
      </c>
      <c r="S847" s="11" t="s">
        <v>288</v>
      </c>
      <c r="T847" s="11" t="s">
        <v>287</v>
      </c>
      <c r="U847" s="11" t="s">
        <v>287</v>
      </c>
      <c r="V847" s="11" t="s">
        <v>114</v>
      </c>
      <c r="W847" s="11" t="s">
        <v>288</v>
      </c>
      <c r="X847" s="11" t="s">
        <v>288</v>
      </c>
      <c r="Y847" s="11" t="s">
        <v>114</v>
      </c>
      <c r="Z847" s="11" t="s">
        <v>114</v>
      </c>
      <c r="AA847" s="11" t="s">
        <v>287</v>
      </c>
      <c r="AB847" s="15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15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3</v>
      </c>
    </row>
    <row r="849" spans="1:65">
      <c r="A849" s="30"/>
      <c r="B849" s="18">
        <v>1</v>
      </c>
      <c r="C849" s="14">
        <v>1</v>
      </c>
      <c r="D849" s="22">
        <v>9.8000000000000007</v>
      </c>
      <c r="E849" s="22">
        <v>9.8000000000000007</v>
      </c>
      <c r="F849" s="22">
        <v>8.8000000000000007</v>
      </c>
      <c r="G849" s="22">
        <v>9.6</v>
      </c>
      <c r="H849" s="22">
        <v>9.5091958662951832</v>
      </c>
      <c r="I849" s="154">
        <v>10</v>
      </c>
      <c r="J849" s="22">
        <v>9.5</v>
      </c>
      <c r="K849" s="22">
        <v>9.6300000000000008</v>
      </c>
      <c r="L849" s="22">
        <v>9.4</v>
      </c>
      <c r="M849" s="22">
        <v>10.1</v>
      </c>
      <c r="N849" s="22">
        <v>10</v>
      </c>
      <c r="O849" s="22">
        <v>9.9</v>
      </c>
      <c r="P849" s="22">
        <v>8.6</v>
      </c>
      <c r="Q849" s="22">
        <v>8.6</v>
      </c>
      <c r="R849" s="22">
        <v>9.3000000000000007</v>
      </c>
      <c r="S849" s="22">
        <v>8.92</v>
      </c>
      <c r="T849" s="22">
        <v>9.8000000000000007</v>
      </c>
      <c r="U849" s="154">
        <v>7.2</v>
      </c>
      <c r="V849" s="154">
        <v>12.32</v>
      </c>
      <c r="W849" s="154" t="s">
        <v>300</v>
      </c>
      <c r="X849" s="154">
        <v>7</v>
      </c>
      <c r="Y849" s="22">
        <v>10.218695618523002</v>
      </c>
      <c r="Z849" s="154" t="s">
        <v>95</v>
      </c>
      <c r="AA849" s="22">
        <v>10.6</v>
      </c>
      <c r="AB849" s="15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1">
        <v>9.3000000000000007</v>
      </c>
      <c r="E850" s="11">
        <v>9.3000000000000007</v>
      </c>
      <c r="F850" s="11">
        <v>8.6</v>
      </c>
      <c r="G850" s="11">
        <v>9.6</v>
      </c>
      <c r="H850" s="11">
        <v>9.3495934735881683</v>
      </c>
      <c r="I850" s="155">
        <v>10</v>
      </c>
      <c r="J850" s="11">
        <v>9.6999999999999993</v>
      </c>
      <c r="K850" s="11">
        <v>9.3000000000000007</v>
      </c>
      <c r="L850" s="11">
        <v>9.3000000000000007</v>
      </c>
      <c r="M850" s="11">
        <v>9.8000000000000007</v>
      </c>
      <c r="N850" s="11">
        <v>9.9</v>
      </c>
      <c r="O850" s="11">
        <v>10</v>
      </c>
      <c r="P850" s="11">
        <v>8.9</v>
      </c>
      <c r="Q850" s="11">
        <v>9</v>
      </c>
      <c r="R850" s="11">
        <v>9.5</v>
      </c>
      <c r="S850" s="11">
        <v>9.0399999999999991</v>
      </c>
      <c r="T850" s="11">
        <v>10</v>
      </c>
      <c r="U850" s="155">
        <v>7.1</v>
      </c>
      <c r="V850" s="149">
        <v>10.38</v>
      </c>
      <c r="W850" s="155" t="s">
        <v>300</v>
      </c>
      <c r="X850" s="155">
        <v>7</v>
      </c>
      <c r="Y850" s="11">
        <v>9.4067956242720303</v>
      </c>
      <c r="Z850" s="155" t="s">
        <v>95</v>
      </c>
      <c r="AA850" s="11">
        <v>10.5</v>
      </c>
      <c r="AB850" s="15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14</v>
      </c>
    </row>
    <row r="851" spans="1:65">
      <c r="A851" s="30"/>
      <c r="B851" s="19">
        <v>1</v>
      </c>
      <c r="C851" s="9">
        <v>3</v>
      </c>
      <c r="D851" s="11">
        <v>9.1999999999999993</v>
      </c>
      <c r="E851" s="11">
        <v>8.9</v>
      </c>
      <c r="F851" s="11">
        <v>8.9</v>
      </c>
      <c r="G851" s="11">
        <v>9.8000000000000007</v>
      </c>
      <c r="H851" s="11">
        <v>9.5734428154152003</v>
      </c>
      <c r="I851" s="155">
        <v>10</v>
      </c>
      <c r="J851" s="11">
        <v>10.1</v>
      </c>
      <c r="K851" s="11">
        <v>9.23</v>
      </c>
      <c r="L851" s="11">
        <v>9.4</v>
      </c>
      <c r="M851" s="11">
        <v>10</v>
      </c>
      <c r="N851" s="11">
        <v>10</v>
      </c>
      <c r="O851" s="11">
        <v>9.9</v>
      </c>
      <c r="P851" s="11">
        <v>9.1</v>
      </c>
      <c r="Q851" s="11">
        <v>8.6</v>
      </c>
      <c r="R851" s="11">
        <v>9.4</v>
      </c>
      <c r="S851" s="11">
        <v>8.69</v>
      </c>
      <c r="T851" s="11">
        <v>9.9</v>
      </c>
      <c r="U851" s="155">
        <v>7.4</v>
      </c>
      <c r="V851" s="155">
        <v>12.35</v>
      </c>
      <c r="W851" s="155" t="s">
        <v>300</v>
      </c>
      <c r="X851" s="155">
        <v>5</v>
      </c>
      <c r="Y851" s="11">
        <v>9.8692594317173228</v>
      </c>
      <c r="Z851" s="155" t="s">
        <v>95</v>
      </c>
      <c r="AA851" s="11">
        <v>11</v>
      </c>
      <c r="AB851" s="15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1">
        <v>9.9</v>
      </c>
      <c r="E852" s="11">
        <v>10.1</v>
      </c>
      <c r="F852" s="11">
        <v>8.8000000000000007</v>
      </c>
      <c r="G852" s="11">
        <v>9.3000000000000007</v>
      </c>
      <c r="H852" s="11">
        <v>9.5482047427473091</v>
      </c>
      <c r="I852" s="155">
        <v>10</v>
      </c>
      <c r="J852" s="11">
        <v>9.8000000000000007</v>
      </c>
      <c r="K852" s="11">
        <v>9.5</v>
      </c>
      <c r="L852" s="11">
        <v>9.6</v>
      </c>
      <c r="M852" s="11">
        <v>10.1</v>
      </c>
      <c r="N852" s="11">
        <v>9.5</v>
      </c>
      <c r="O852" s="11">
        <v>9.9</v>
      </c>
      <c r="P852" s="11">
        <v>9.6</v>
      </c>
      <c r="Q852" s="11">
        <v>8.8000000000000007</v>
      </c>
      <c r="R852" s="11">
        <v>9.6999999999999993</v>
      </c>
      <c r="S852" s="11">
        <v>8.49</v>
      </c>
      <c r="T852" s="11">
        <v>9.8000000000000007</v>
      </c>
      <c r="U852" s="155">
        <v>7.4</v>
      </c>
      <c r="V852" s="155">
        <v>12.11</v>
      </c>
      <c r="W852" s="155" t="s">
        <v>300</v>
      </c>
      <c r="X852" s="155">
        <v>6</v>
      </c>
      <c r="Y852" s="11">
        <v>9.5779466365863133</v>
      </c>
      <c r="Z852" s="155" t="s">
        <v>95</v>
      </c>
      <c r="AA852" s="11">
        <v>10.6</v>
      </c>
      <c r="AB852" s="15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9.5251261163143024</v>
      </c>
    </row>
    <row r="853" spans="1:65">
      <c r="A853" s="30"/>
      <c r="B853" s="19">
        <v>1</v>
      </c>
      <c r="C853" s="9">
        <v>5</v>
      </c>
      <c r="D853" s="11">
        <v>8.4</v>
      </c>
      <c r="E853" s="11">
        <v>9.1999999999999993</v>
      </c>
      <c r="F853" s="11">
        <v>8.6999999999999993</v>
      </c>
      <c r="G853" s="11">
        <v>9.6</v>
      </c>
      <c r="H853" s="11">
        <v>9.6620531110633774</v>
      </c>
      <c r="I853" s="155">
        <v>10</v>
      </c>
      <c r="J853" s="11">
        <v>9.6</v>
      </c>
      <c r="K853" s="11">
        <v>9.1300000000000008</v>
      </c>
      <c r="L853" s="11">
        <v>9.5</v>
      </c>
      <c r="M853" s="11">
        <v>10.1</v>
      </c>
      <c r="N853" s="11">
        <v>9.9</v>
      </c>
      <c r="O853" s="11">
        <v>10</v>
      </c>
      <c r="P853" s="11">
        <v>9.5</v>
      </c>
      <c r="Q853" s="11">
        <v>8.9</v>
      </c>
      <c r="R853" s="11">
        <v>9.6</v>
      </c>
      <c r="S853" s="11">
        <v>8.84</v>
      </c>
      <c r="T853" s="11">
        <v>10.199999999999999</v>
      </c>
      <c r="U853" s="155">
        <v>7.4</v>
      </c>
      <c r="V853" s="155">
        <v>12.21</v>
      </c>
      <c r="W853" s="155" t="s">
        <v>300</v>
      </c>
      <c r="X853" s="155">
        <v>10</v>
      </c>
      <c r="Y853" s="11">
        <v>9.7605329988025975</v>
      </c>
      <c r="Z853" s="155" t="s">
        <v>95</v>
      </c>
      <c r="AA853" s="11">
        <v>10.4</v>
      </c>
      <c r="AB853" s="15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56</v>
      </c>
    </row>
    <row r="854" spans="1:65">
      <c r="A854" s="30"/>
      <c r="B854" s="19">
        <v>1</v>
      </c>
      <c r="C854" s="9">
        <v>6</v>
      </c>
      <c r="D854" s="11">
        <v>9.6</v>
      </c>
      <c r="E854" s="11">
        <v>9.1999999999999993</v>
      </c>
      <c r="F854" s="11">
        <v>9.1</v>
      </c>
      <c r="G854" s="11">
        <v>9.5</v>
      </c>
      <c r="H854" s="11">
        <v>9.5022107912955018</v>
      </c>
      <c r="I854" s="155">
        <v>10</v>
      </c>
      <c r="J854" s="11">
        <v>10</v>
      </c>
      <c r="K854" s="11">
        <v>9.1</v>
      </c>
      <c r="L854" s="11">
        <v>9.4</v>
      </c>
      <c r="M854" s="11">
        <v>10</v>
      </c>
      <c r="N854" s="11">
        <v>9.3000000000000007</v>
      </c>
      <c r="O854" s="11">
        <v>9.9</v>
      </c>
      <c r="P854" s="11">
        <v>9.4</v>
      </c>
      <c r="Q854" s="11">
        <v>8.3000000000000007</v>
      </c>
      <c r="R854" s="11">
        <v>9.5</v>
      </c>
      <c r="S854" s="11">
        <v>8.73</v>
      </c>
      <c r="T854" s="11">
        <v>9.9</v>
      </c>
      <c r="U854" s="155">
        <v>7.3</v>
      </c>
      <c r="V854" s="155">
        <v>12.69</v>
      </c>
      <c r="W854" s="155" t="s">
        <v>300</v>
      </c>
      <c r="X854" s="155">
        <v>7</v>
      </c>
      <c r="Y854" s="11">
        <v>10.335689451638494</v>
      </c>
      <c r="Z854" s="155" t="s">
        <v>95</v>
      </c>
      <c r="AA854" s="11">
        <v>10.199999999999999</v>
      </c>
      <c r="AB854" s="15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272</v>
      </c>
      <c r="C855" s="12"/>
      <c r="D855" s="23">
        <v>9.3666666666666671</v>
      </c>
      <c r="E855" s="23">
        <v>9.4166666666666661</v>
      </c>
      <c r="F855" s="23">
        <v>8.8166666666666664</v>
      </c>
      <c r="G855" s="23">
        <v>9.5666666666666664</v>
      </c>
      <c r="H855" s="23">
        <v>9.524116800067457</v>
      </c>
      <c r="I855" s="23">
        <v>10</v>
      </c>
      <c r="J855" s="23">
        <v>9.7833333333333332</v>
      </c>
      <c r="K855" s="23">
        <v>9.3149999999999995</v>
      </c>
      <c r="L855" s="23">
        <v>9.4333333333333336</v>
      </c>
      <c r="M855" s="23">
        <v>10.016666666666667</v>
      </c>
      <c r="N855" s="23">
        <v>9.7666666666666657</v>
      </c>
      <c r="O855" s="23">
        <v>9.9333333333333318</v>
      </c>
      <c r="P855" s="23">
        <v>9.1833333333333336</v>
      </c>
      <c r="Q855" s="23">
        <v>8.7000000000000011</v>
      </c>
      <c r="R855" s="23">
        <v>9.5000000000000018</v>
      </c>
      <c r="S855" s="23">
        <v>8.7850000000000019</v>
      </c>
      <c r="T855" s="23">
        <v>9.9333333333333336</v>
      </c>
      <c r="U855" s="23">
        <v>7.3</v>
      </c>
      <c r="V855" s="23">
        <v>12.01</v>
      </c>
      <c r="W855" s="23" t="s">
        <v>720</v>
      </c>
      <c r="X855" s="23">
        <v>7</v>
      </c>
      <c r="Y855" s="23">
        <v>9.861486626923293</v>
      </c>
      <c r="Z855" s="23" t="s">
        <v>720</v>
      </c>
      <c r="AA855" s="23">
        <v>10.549999999999999</v>
      </c>
      <c r="AB855" s="15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273</v>
      </c>
      <c r="C856" s="29"/>
      <c r="D856" s="11">
        <v>9.4499999999999993</v>
      </c>
      <c r="E856" s="11">
        <v>9.25</v>
      </c>
      <c r="F856" s="11">
        <v>8.8000000000000007</v>
      </c>
      <c r="G856" s="11">
        <v>9.6</v>
      </c>
      <c r="H856" s="11">
        <v>9.5287003045212462</v>
      </c>
      <c r="I856" s="11">
        <v>10</v>
      </c>
      <c r="J856" s="11">
        <v>9.75</v>
      </c>
      <c r="K856" s="11">
        <v>9.2650000000000006</v>
      </c>
      <c r="L856" s="11">
        <v>9.4</v>
      </c>
      <c r="M856" s="11">
        <v>10.050000000000001</v>
      </c>
      <c r="N856" s="11">
        <v>9.9</v>
      </c>
      <c r="O856" s="11">
        <v>9.9</v>
      </c>
      <c r="P856" s="11">
        <v>9.25</v>
      </c>
      <c r="Q856" s="11">
        <v>8.6999999999999993</v>
      </c>
      <c r="R856" s="11">
        <v>9.5</v>
      </c>
      <c r="S856" s="11">
        <v>8.7850000000000001</v>
      </c>
      <c r="T856" s="11">
        <v>9.9</v>
      </c>
      <c r="U856" s="11">
        <v>7.35</v>
      </c>
      <c r="V856" s="11">
        <v>12.265000000000001</v>
      </c>
      <c r="W856" s="11" t="s">
        <v>720</v>
      </c>
      <c r="X856" s="11">
        <v>7</v>
      </c>
      <c r="Y856" s="11">
        <v>9.8148962152599601</v>
      </c>
      <c r="Z856" s="11" t="s">
        <v>720</v>
      </c>
      <c r="AA856" s="11">
        <v>10.55</v>
      </c>
      <c r="AB856" s="15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274</v>
      </c>
      <c r="C857" s="29"/>
      <c r="D857" s="24">
        <v>0.54650404085117865</v>
      </c>
      <c r="E857" s="24">
        <v>0.44459719597256425</v>
      </c>
      <c r="F857" s="24">
        <v>0.17224014243685093</v>
      </c>
      <c r="G857" s="24">
        <v>0.16329931618554513</v>
      </c>
      <c r="H857" s="24">
        <v>0.1031509666790834</v>
      </c>
      <c r="I857" s="24">
        <v>0</v>
      </c>
      <c r="J857" s="24">
        <v>0.23166067138525406</v>
      </c>
      <c r="K857" s="24">
        <v>0.21040437257813835</v>
      </c>
      <c r="L857" s="24">
        <v>0.10327955589886409</v>
      </c>
      <c r="M857" s="24">
        <v>0.11690451944500081</v>
      </c>
      <c r="N857" s="24">
        <v>0.29439202887759475</v>
      </c>
      <c r="O857" s="24">
        <v>5.1639777949432045E-2</v>
      </c>
      <c r="P857" s="24">
        <v>0.38686776379877752</v>
      </c>
      <c r="Q857" s="24">
        <v>0.25298221281347028</v>
      </c>
      <c r="R857" s="24">
        <v>0.141421356237309</v>
      </c>
      <c r="S857" s="24">
        <v>0.19253571097331501</v>
      </c>
      <c r="T857" s="24">
        <v>0.15055453054181567</v>
      </c>
      <c r="U857" s="24">
        <v>0.12649110640673542</v>
      </c>
      <c r="V857" s="24">
        <v>0.82231380871295079</v>
      </c>
      <c r="W857" s="24" t="s">
        <v>720</v>
      </c>
      <c r="X857" s="24">
        <v>1.6733200530681511</v>
      </c>
      <c r="Y857" s="24">
        <v>0.3605155941661774</v>
      </c>
      <c r="Z857" s="24" t="s">
        <v>720</v>
      </c>
      <c r="AA857" s="24">
        <v>0.26645825188948469</v>
      </c>
      <c r="AB857" s="210"/>
      <c r="AC857" s="211"/>
      <c r="AD857" s="211"/>
      <c r="AE857" s="211"/>
      <c r="AF857" s="211"/>
      <c r="AG857" s="211"/>
      <c r="AH857" s="211"/>
      <c r="AI857" s="211"/>
      <c r="AJ857" s="211"/>
      <c r="AK857" s="211"/>
      <c r="AL857" s="211"/>
      <c r="AM857" s="211"/>
      <c r="AN857" s="211"/>
      <c r="AO857" s="211"/>
      <c r="AP857" s="211"/>
      <c r="AQ857" s="211"/>
      <c r="AR857" s="211"/>
      <c r="AS857" s="211"/>
      <c r="AT857" s="211"/>
      <c r="AU857" s="211"/>
      <c r="AV857" s="211"/>
      <c r="AW857" s="211"/>
      <c r="AX857" s="211"/>
      <c r="AY857" s="211"/>
      <c r="AZ857" s="211"/>
      <c r="BA857" s="211"/>
      <c r="BB857" s="211"/>
      <c r="BC857" s="211"/>
      <c r="BD857" s="211"/>
      <c r="BE857" s="211"/>
      <c r="BF857" s="211"/>
      <c r="BG857" s="211"/>
      <c r="BH857" s="211"/>
      <c r="BI857" s="211"/>
      <c r="BJ857" s="211"/>
      <c r="BK857" s="211"/>
      <c r="BL857" s="211"/>
      <c r="BM857" s="56"/>
    </row>
    <row r="858" spans="1:65">
      <c r="A858" s="30"/>
      <c r="B858" s="3" t="s">
        <v>86</v>
      </c>
      <c r="C858" s="29"/>
      <c r="D858" s="13">
        <v>5.8345627137136508E-2</v>
      </c>
      <c r="E858" s="13">
        <v>4.7213861519210365E-2</v>
      </c>
      <c r="F858" s="13">
        <v>1.9535743943688198E-2</v>
      </c>
      <c r="G858" s="13">
        <v>1.7069614932286949E-2</v>
      </c>
      <c r="H858" s="13">
        <v>1.083050206590839E-2</v>
      </c>
      <c r="I858" s="13">
        <v>0</v>
      </c>
      <c r="J858" s="13">
        <v>2.3679114622002118E-2</v>
      </c>
      <c r="K858" s="13">
        <v>2.2587694318640727E-2</v>
      </c>
      <c r="L858" s="13">
        <v>1.0948362816134002E-2</v>
      </c>
      <c r="M858" s="13">
        <v>1.1671000277371129E-2</v>
      </c>
      <c r="N858" s="13">
        <v>3.0142528554019943E-2</v>
      </c>
      <c r="O858" s="13">
        <v>5.1986353640367834E-3</v>
      </c>
      <c r="P858" s="13">
        <v>4.2127161212208081E-2</v>
      </c>
      <c r="Q858" s="13">
        <v>2.9078415265916119E-2</v>
      </c>
      <c r="R858" s="13">
        <v>1.4886458551295683E-2</v>
      </c>
      <c r="S858" s="13">
        <v>2.1916415591726236E-2</v>
      </c>
      <c r="T858" s="13">
        <v>1.5156496363270034E-2</v>
      </c>
      <c r="U858" s="13">
        <v>1.7327548822840468E-2</v>
      </c>
      <c r="V858" s="13">
        <v>6.846909314845552E-2</v>
      </c>
      <c r="W858" s="13" t="s">
        <v>720</v>
      </c>
      <c r="X858" s="13">
        <v>0.23904572186687872</v>
      </c>
      <c r="Y858" s="13">
        <v>3.6557935715485067E-2</v>
      </c>
      <c r="Z858" s="13" t="s">
        <v>720</v>
      </c>
      <c r="AA858" s="13">
        <v>2.5256706340235517E-2</v>
      </c>
      <c r="AB858" s="15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275</v>
      </c>
      <c r="C859" s="29"/>
      <c r="D859" s="13">
        <v>-1.6635942423505745E-2</v>
      </c>
      <c r="E859" s="13">
        <v>-1.1386668094805708E-2</v>
      </c>
      <c r="F859" s="13">
        <v>-7.437796003920738E-2</v>
      </c>
      <c r="G859" s="13">
        <v>4.3611548912947384E-3</v>
      </c>
      <c r="H859" s="13">
        <v>-1.0596355728209605E-4</v>
      </c>
      <c r="I859" s="13">
        <v>4.9854865740029508E-2</v>
      </c>
      <c r="J859" s="13">
        <v>2.7108010315662234E-2</v>
      </c>
      <c r="K859" s="13">
        <v>-2.2060192563162606E-2</v>
      </c>
      <c r="L859" s="13">
        <v>-9.6369099852389173E-3</v>
      </c>
      <c r="M859" s="13">
        <v>5.1604623849596187E-2</v>
      </c>
      <c r="N859" s="13">
        <v>2.5358252206095333E-2</v>
      </c>
      <c r="O859" s="13">
        <v>4.2855833301762347E-2</v>
      </c>
      <c r="P859" s="13">
        <v>-3.588328162873955E-2</v>
      </c>
      <c r="Q859" s="13">
        <v>-8.6626266806174246E-2</v>
      </c>
      <c r="R859" s="13">
        <v>-2.6378775469718674E-3</v>
      </c>
      <c r="S859" s="13">
        <v>-7.7702500447383915E-2</v>
      </c>
      <c r="T859" s="13">
        <v>4.2855833301762569E-2</v>
      </c>
      <c r="U859" s="13">
        <v>-0.23360594800977852</v>
      </c>
      <c r="V859" s="13">
        <v>0.26087569375377528</v>
      </c>
      <c r="W859" s="13" t="s">
        <v>720</v>
      </c>
      <c r="X859" s="13">
        <v>-0.26510159398197941</v>
      </c>
      <c r="Y859" s="13">
        <v>3.5312971870564924E-2</v>
      </c>
      <c r="Z859" s="13" t="s">
        <v>720</v>
      </c>
      <c r="AA859" s="13">
        <v>0.10759688335573103</v>
      </c>
      <c r="AB859" s="15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276</v>
      </c>
      <c r="C860" s="47"/>
      <c r="D860" s="45">
        <v>0.25</v>
      </c>
      <c r="E860" s="45">
        <v>0.17</v>
      </c>
      <c r="F860" s="45">
        <v>1.22</v>
      </c>
      <c r="G860" s="45">
        <v>0.1</v>
      </c>
      <c r="H860" s="45">
        <v>0.02</v>
      </c>
      <c r="I860" s="45" t="s">
        <v>277</v>
      </c>
      <c r="J860" s="45">
        <v>0.47</v>
      </c>
      <c r="K860" s="45">
        <v>0.34</v>
      </c>
      <c r="L860" s="45">
        <v>0.14000000000000001</v>
      </c>
      <c r="M860" s="45">
        <v>0.88</v>
      </c>
      <c r="N860" s="45">
        <v>0.45</v>
      </c>
      <c r="O860" s="45">
        <v>0.74</v>
      </c>
      <c r="P860" s="45">
        <v>0.57999999999999996</v>
      </c>
      <c r="Q860" s="45">
        <v>1.42</v>
      </c>
      <c r="R860" s="45">
        <v>0.02</v>
      </c>
      <c r="S860" s="45">
        <v>1.27</v>
      </c>
      <c r="T860" s="45">
        <v>0.74</v>
      </c>
      <c r="U860" s="45">
        <v>3.87</v>
      </c>
      <c r="V860" s="45">
        <v>4.37</v>
      </c>
      <c r="W860" s="45">
        <v>0.85</v>
      </c>
      <c r="X860" s="45" t="s">
        <v>277</v>
      </c>
      <c r="Y860" s="45">
        <v>0.61</v>
      </c>
      <c r="Z860" s="45">
        <v>7.9</v>
      </c>
      <c r="AA860" s="45">
        <v>1.82</v>
      </c>
      <c r="AB860" s="15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 t="s">
        <v>301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BM861" s="55"/>
    </row>
    <row r="862" spans="1:65">
      <c r="BM862" s="55"/>
    </row>
    <row r="863" spans="1:65" ht="15">
      <c r="B863" s="8" t="s">
        <v>516</v>
      </c>
      <c r="BM863" s="28" t="s">
        <v>66</v>
      </c>
    </row>
    <row r="864" spans="1:65" ht="15">
      <c r="A864" s="25" t="s">
        <v>18</v>
      </c>
      <c r="B864" s="18" t="s">
        <v>110</v>
      </c>
      <c r="C864" s="15" t="s">
        <v>111</v>
      </c>
      <c r="D864" s="16" t="s">
        <v>234</v>
      </c>
      <c r="E864" s="17" t="s">
        <v>234</v>
      </c>
      <c r="F864" s="17" t="s">
        <v>234</v>
      </c>
      <c r="G864" s="17" t="s">
        <v>234</v>
      </c>
      <c r="H864" s="17" t="s">
        <v>234</v>
      </c>
      <c r="I864" s="17" t="s">
        <v>234</v>
      </c>
      <c r="J864" s="17" t="s">
        <v>234</v>
      </c>
      <c r="K864" s="17" t="s">
        <v>234</v>
      </c>
      <c r="L864" s="17" t="s">
        <v>234</v>
      </c>
      <c r="M864" s="17" t="s">
        <v>234</v>
      </c>
      <c r="N864" s="17" t="s">
        <v>234</v>
      </c>
      <c r="O864" s="17" t="s">
        <v>234</v>
      </c>
      <c r="P864" s="17" t="s">
        <v>234</v>
      </c>
      <c r="Q864" s="17" t="s">
        <v>234</v>
      </c>
      <c r="R864" s="17" t="s">
        <v>234</v>
      </c>
      <c r="S864" s="17" t="s">
        <v>234</v>
      </c>
      <c r="T864" s="17" t="s">
        <v>234</v>
      </c>
      <c r="U864" s="17" t="s">
        <v>234</v>
      </c>
      <c r="V864" s="17" t="s">
        <v>234</v>
      </c>
      <c r="W864" s="17" t="s">
        <v>234</v>
      </c>
      <c r="X864" s="17" t="s">
        <v>234</v>
      </c>
      <c r="Y864" s="17" t="s">
        <v>234</v>
      </c>
      <c r="Z864" s="17" t="s">
        <v>234</v>
      </c>
      <c r="AA864" s="17" t="s">
        <v>234</v>
      </c>
      <c r="AB864" s="17" t="s">
        <v>234</v>
      </c>
      <c r="AC864" s="17" t="s">
        <v>234</v>
      </c>
      <c r="AD864" s="15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235</v>
      </c>
      <c r="C865" s="9" t="s">
        <v>235</v>
      </c>
      <c r="D865" s="151" t="s">
        <v>237</v>
      </c>
      <c r="E865" s="152" t="s">
        <v>239</v>
      </c>
      <c r="F865" s="152" t="s">
        <v>240</v>
      </c>
      <c r="G865" s="152" t="s">
        <v>241</v>
      </c>
      <c r="H865" s="152" t="s">
        <v>242</v>
      </c>
      <c r="I865" s="152" t="s">
        <v>243</v>
      </c>
      <c r="J865" s="152" t="s">
        <v>244</v>
      </c>
      <c r="K865" s="152" t="s">
        <v>245</v>
      </c>
      <c r="L865" s="152" t="s">
        <v>246</v>
      </c>
      <c r="M865" s="152" t="s">
        <v>247</v>
      </c>
      <c r="N865" s="152" t="s">
        <v>248</v>
      </c>
      <c r="O865" s="152" t="s">
        <v>249</v>
      </c>
      <c r="P865" s="152" t="s">
        <v>250</v>
      </c>
      <c r="Q865" s="152" t="s">
        <v>251</v>
      </c>
      <c r="R865" s="152" t="s">
        <v>252</v>
      </c>
      <c r="S865" s="152" t="s">
        <v>253</v>
      </c>
      <c r="T865" s="152" t="s">
        <v>254</v>
      </c>
      <c r="U865" s="152" t="s">
        <v>255</v>
      </c>
      <c r="V865" s="152" t="s">
        <v>256</v>
      </c>
      <c r="W865" s="152" t="s">
        <v>257</v>
      </c>
      <c r="X865" s="152" t="s">
        <v>258</v>
      </c>
      <c r="Y865" s="152" t="s">
        <v>259</v>
      </c>
      <c r="Z865" s="152" t="s">
        <v>261</v>
      </c>
      <c r="AA865" s="152" t="s">
        <v>262</v>
      </c>
      <c r="AB865" s="152" t="s">
        <v>263</v>
      </c>
      <c r="AC865" s="152" t="s">
        <v>264</v>
      </c>
      <c r="AD865" s="15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114</v>
      </c>
      <c r="E866" s="11" t="s">
        <v>287</v>
      </c>
      <c r="F866" s="11" t="s">
        <v>287</v>
      </c>
      <c r="G866" s="11" t="s">
        <v>287</v>
      </c>
      <c r="H866" s="11" t="s">
        <v>287</v>
      </c>
      <c r="I866" s="11" t="s">
        <v>288</v>
      </c>
      <c r="J866" s="11" t="s">
        <v>288</v>
      </c>
      <c r="K866" s="11" t="s">
        <v>287</v>
      </c>
      <c r="L866" s="11" t="s">
        <v>288</v>
      </c>
      <c r="M866" s="11" t="s">
        <v>287</v>
      </c>
      <c r="N866" s="11" t="s">
        <v>114</v>
      </c>
      <c r="O866" s="11" t="s">
        <v>288</v>
      </c>
      <c r="P866" s="11" t="s">
        <v>288</v>
      </c>
      <c r="Q866" s="11" t="s">
        <v>288</v>
      </c>
      <c r="R866" s="11" t="s">
        <v>288</v>
      </c>
      <c r="S866" s="11" t="s">
        <v>288</v>
      </c>
      <c r="T866" s="11" t="s">
        <v>288</v>
      </c>
      <c r="U866" s="11" t="s">
        <v>287</v>
      </c>
      <c r="V866" s="11" t="s">
        <v>287</v>
      </c>
      <c r="W866" s="11" t="s">
        <v>114</v>
      </c>
      <c r="X866" s="11" t="s">
        <v>288</v>
      </c>
      <c r="Y866" s="11" t="s">
        <v>114</v>
      </c>
      <c r="Z866" s="11" t="s">
        <v>288</v>
      </c>
      <c r="AA866" s="11" t="s">
        <v>114</v>
      </c>
      <c r="AB866" s="11" t="s">
        <v>114</v>
      </c>
      <c r="AC866" s="11" t="s">
        <v>287</v>
      </c>
      <c r="AD866" s="15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9"/>
      <c r="C867" s="9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15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8">
        <v>1</v>
      </c>
      <c r="C868" s="14">
        <v>1</v>
      </c>
      <c r="D868" s="225">
        <v>206</v>
      </c>
      <c r="E868" s="225">
        <v>157</v>
      </c>
      <c r="F868" s="225">
        <v>171</v>
      </c>
      <c r="G868" s="225">
        <v>204.98</v>
      </c>
      <c r="H868" s="225">
        <v>194.58473702821703</v>
      </c>
      <c r="I868" s="225">
        <v>189</v>
      </c>
      <c r="J868" s="225">
        <v>196</v>
      </c>
      <c r="K868" s="225">
        <v>196.37100000000001</v>
      </c>
      <c r="L868" s="225">
        <v>192</v>
      </c>
      <c r="M868" s="225">
        <v>203</v>
      </c>
      <c r="N868" s="225">
        <v>203</v>
      </c>
      <c r="O868" s="225">
        <v>195</v>
      </c>
      <c r="P868" s="225">
        <v>197.5</v>
      </c>
      <c r="Q868" s="225">
        <v>191.5</v>
      </c>
      <c r="R868" s="225">
        <v>187</v>
      </c>
      <c r="S868" s="225">
        <v>187.5</v>
      </c>
      <c r="T868" s="225">
        <v>222</v>
      </c>
      <c r="U868" s="225">
        <v>215</v>
      </c>
      <c r="V868" s="225">
        <v>196</v>
      </c>
      <c r="W868" s="225">
        <v>190.6</v>
      </c>
      <c r="X868" s="225">
        <v>191</v>
      </c>
      <c r="Y868" s="225">
        <v>178.82220000000001</v>
      </c>
      <c r="Z868" s="225">
        <v>205</v>
      </c>
      <c r="AA868" s="225">
        <v>208.36105342936273</v>
      </c>
      <c r="AB868" s="225">
        <v>167.22</v>
      </c>
      <c r="AC868" s="225">
        <v>175</v>
      </c>
      <c r="AD868" s="227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9">
        <v>1</v>
      </c>
    </row>
    <row r="869" spans="1:65">
      <c r="A869" s="30"/>
      <c r="B869" s="19">
        <v>1</v>
      </c>
      <c r="C869" s="9">
        <v>2</v>
      </c>
      <c r="D869" s="230">
        <v>207</v>
      </c>
      <c r="E869" s="230">
        <v>183</v>
      </c>
      <c r="F869" s="230">
        <v>166</v>
      </c>
      <c r="G869" s="230">
        <v>204.93</v>
      </c>
      <c r="H869" s="230">
        <v>195.35593343876025</v>
      </c>
      <c r="I869" s="230">
        <v>188</v>
      </c>
      <c r="J869" s="230">
        <v>205</v>
      </c>
      <c r="K869" s="230">
        <v>196.102</v>
      </c>
      <c r="L869" s="230">
        <v>189</v>
      </c>
      <c r="M869" s="230">
        <v>204</v>
      </c>
      <c r="N869" s="230">
        <v>205</v>
      </c>
      <c r="O869" s="230">
        <v>193.5</v>
      </c>
      <c r="P869" s="230">
        <v>198</v>
      </c>
      <c r="Q869" s="230">
        <v>187</v>
      </c>
      <c r="R869" s="230">
        <v>191.5</v>
      </c>
      <c r="S869" s="230">
        <v>190.5</v>
      </c>
      <c r="T869" s="230">
        <v>224</v>
      </c>
      <c r="U869" s="230">
        <v>206</v>
      </c>
      <c r="V869" s="230">
        <v>196</v>
      </c>
      <c r="W869" s="230">
        <v>194</v>
      </c>
      <c r="X869" s="230">
        <v>190</v>
      </c>
      <c r="Y869" s="230">
        <v>177.36969999999999</v>
      </c>
      <c r="Z869" s="230">
        <v>202</v>
      </c>
      <c r="AA869" s="230">
        <v>201.25084962286994</v>
      </c>
      <c r="AB869" s="230">
        <v>172.24</v>
      </c>
      <c r="AC869" s="230">
        <v>173</v>
      </c>
      <c r="AD869" s="227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9">
        <v>15</v>
      </c>
    </row>
    <row r="870" spans="1:65">
      <c r="A870" s="30"/>
      <c r="B870" s="19">
        <v>1</v>
      </c>
      <c r="C870" s="9">
        <v>3</v>
      </c>
      <c r="D870" s="230">
        <v>205</v>
      </c>
      <c r="E870" s="230">
        <v>165</v>
      </c>
      <c r="F870" s="230">
        <v>174</v>
      </c>
      <c r="G870" s="230">
        <v>206.42</v>
      </c>
      <c r="H870" s="230">
        <v>194.71218184839253</v>
      </c>
      <c r="I870" s="230">
        <v>193</v>
      </c>
      <c r="J870" s="230">
        <v>208</v>
      </c>
      <c r="K870" s="230">
        <v>196.48500000000001</v>
      </c>
      <c r="L870" s="230">
        <v>190</v>
      </c>
      <c r="M870" s="230">
        <v>202</v>
      </c>
      <c r="N870" s="230">
        <v>209</v>
      </c>
      <c r="O870" s="230">
        <v>192</v>
      </c>
      <c r="P870" s="230">
        <v>198.5</v>
      </c>
      <c r="Q870" s="230">
        <v>190.5</v>
      </c>
      <c r="R870" s="230">
        <v>185</v>
      </c>
      <c r="S870" s="230">
        <v>189.5</v>
      </c>
      <c r="T870" s="230">
        <v>222</v>
      </c>
      <c r="U870" s="230">
        <v>201</v>
      </c>
      <c r="V870" s="230">
        <v>196</v>
      </c>
      <c r="W870" s="230">
        <v>192.1</v>
      </c>
      <c r="X870" s="230">
        <v>187</v>
      </c>
      <c r="Y870" s="230">
        <v>173.07689999999999</v>
      </c>
      <c r="Z870" s="230">
        <v>201</v>
      </c>
      <c r="AA870" s="230">
        <v>212.76470082911112</v>
      </c>
      <c r="AB870" s="230">
        <v>164.52</v>
      </c>
      <c r="AC870" s="232">
        <v>160</v>
      </c>
      <c r="AD870" s="227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9">
        <v>16</v>
      </c>
    </row>
    <row r="871" spans="1:65">
      <c r="A871" s="30"/>
      <c r="B871" s="19">
        <v>1</v>
      </c>
      <c r="C871" s="9">
        <v>4</v>
      </c>
      <c r="D871" s="230">
        <v>207</v>
      </c>
      <c r="E871" s="230">
        <v>185</v>
      </c>
      <c r="F871" s="230">
        <v>169</v>
      </c>
      <c r="G871" s="230">
        <v>201.18</v>
      </c>
      <c r="H871" s="230">
        <v>194.15201821143512</v>
      </c>
      <c r="I871" s="230">
        <v>191</v>
      </c>
      <c r="J871" s="230">
        <v>210</v>
      </c>
      <c r="K871" s="230">
        <v>196.00299999999999</v>
      </c>
      <c r="L871" s="230">
        <v>192</v>
      </c>
      <c r="M871" s="230">
        <v>207</v>
      </c>
      <c r="N871" s="230">
        <v>214</v>
      </c>
      <c r="O871" s="230">
        <v>187.5</v>
      </c>
      <c r="P871" s="230">
        <v>195</v>
      </c>
      <c r="Q871" s="230">
        <v>190.5</v>
      </c>
      <c r="R871" s="230">
        <v>192.5</v>
      </c>
      <c r="S871" s="230">
        <v>191</v>
      </c>
      <c r="T871" s="230">
        <v>217</v>
      </c>
      <c r="U871" s="230">
        <v>215</v>
      </c>
      <c r="V871" s="230">
        <v>207</v>
      </c>
      <c r="W871" s="230">
        <v>195.4</v>
      </c>
      <c r="X871" s="230">
        <v>192</v>
      </c>
      <c r="Y871" s="230">
        <v>176.00700000000001</v>
      </c>
      <c r="Z871" s="230">
        <v>211</v>
      </c>
      <c r="AA871" s="230">
        <v>200.26057299418633</v>
      </c>
      <c r="AB871" s="230">
        <v>172.97</v>
      </c>
      <c r="AC871" s="230">
        <v>178</v>
      </c>
      <c r="AD871" s="227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9">
        <v>194.24175149747182</v>
      </c>
    </row>
    <row r="872" spans="1:65">
      <c r="A872" s="30"/>
      <c r="B872" s="19">
        <v>1</v>
      </c>
      <c r="C872" s="9">
        <v>5</v>
      </c>
      <c r="D872" s="230">
        <v>208</v>
      </c>
      <c r="E872" s="230">
        <v>181</v>
      </c>
      <c r="F872" s="230">
        <v>170</v>
      </c>
      <c r="G872" s="230">
        <v>206.55</v>
      </c>
      <c r="H872" s="230">
        <v>197.26721071207766</v>
      </c>
      <c r="I872" s="230">
        <v>191</v>
      </c>
      <c r="J872" s="230">
        <v>203</v>
      </c>
      <c r="K872" s="230">
        <v>196.815</v>
      </c>
      <c r="L872" s="230">
        <v>190</v>
      </c>
      <c r="M872" s="230">
        <v>208</v>
      </c>
      <c r="N872" s="230">
        <v>203</v>
      </c>
      <c r="O872" s="230">
        <v>197.5</v>
      </c>
      <c r="P872" s="230">
        <v>198</v>
      </c>
      <c r="Q872" s="230">
        <v>193</v>
      </c>
      <c r="R872" s="230">
        <v>188.5</v>
      </c>
      <c r="S872" s="230">
        <v>193.5</v>
      </c>
      <c r="T872" s="230">
        <v>220</v>
      </c>
      <c r="U872" s="230">
        <v>218</v>
      </c>
      <c r="V872" s="230">
        <v>206</v>
      </c>
      <c r="W872" s="230">
        <v>189.1</v>
      </c>
      <c r="X872" s="230">
        <v>187</v>
      </c>
      <c r="Y872" s="230">
        <v>181.0249</v>
      </c>
      <c r="Z872" s="230">
        <v>208</v>
      </c>
      <c r="AA872" s="230">
        <v>204.83493601364952</v>
      </c>
      <c r="AB872" s="230">
        <v>167.32</v>
      </c>
      <c r="AC872" s="230">
        <v>176</v>
      </c>
      <c r="AD872" s="227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9">
        <v>57</v>
      </c>
    </row>
    <row r="873" spans="1:65">
      <c r="A873" s="30"/>
      <c r="B873" s="19">
        <v>1</v>
      </c>
      <c r="C873" s="9">
        <v>6</v>
      </c>
      <c r="D873" s="230">
        <v>209</v>
      </c>
      <c r="E873" s="230">
        <v>173</v>
      </c>
      <c r="F873" s="230">
        <v>171</v>
      </c>
      <c r="G873" s="230">
        <v>204.06</v>
      </c>
      <c r="H873" s="230">
        <v>194.55775708464787</v>
      </c>
      <c r="I873" s="230">
        <v>197</v>
      </c>
      <c r="J873" s="230">
        <v>213</v>
      </c>
      <c r="K873" s="230">
        <v>196.947</v>
      </c>
      <c r="L873" s="230">
        <v>190</v>
      </c>
      <c r="M873" s="230">
        <v>201</v>
      </c>
      <c r="N873" s="230">
        <v>211</v>
      </c>
      <c r="O873" s="230">
        <v>190.5</v>
      </c>
      <c r="P873" s="230">
        <v>197.5</v>
      </c>
      <c r="Q873" s="230">
        <v>190.5</v>
      </c>
      <c r="R873" s="230">
        <v>186</v>
      </c>
      <c r="S873" s="230">
        <v>190</v>
      </c>
      <c r="T873" s="230">
        <v>220</v>
      </c>
      <c r="U873" s="230">
        <v>206</v>
      </c>
      <c r="V873" s="230">
        <v>200</v>
      </c>
      <c r="W873" s="230">
        <v>188.3</v>
      </c>
      <c r="X873" s="230">
        <v>190</v>
      </c>
      <c r="Y873" s="230">
        <v>177.8912</v>
      </c>
      <c r="Z873" s="230">
        <v>202</v>
      </c>
      <c r="AA873" s="230">
        <v>211.13638239289276</v>
      </c>
      <c r="AB873" s="230">
        <v>168.27</v>
      </c>
      <c r="AC873" s="230">
        <v>170</v>
      </c>
      <c r="AD873" s="227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33"/>
    </row>
    <row r="874" spans="1:65">
      <c r="A874" s="30"/>
      <c r="B874" s="20" t="s">
        <v>272</v>
      </c>
      <c r="C874" s="12"/>
      <c r="D874" s="234">
        <v>207</v>
      </c>
      <c r="E874" s="234">
        <v>174</v>
      </c>
      <c r="F874" s="234">
        <v>170.16666666666666</v>
      </c>
      <c r="G874" s="234">
        <v>204.68666666666664</v>
      </c>
      <c r="H874" s="234">
        <v>195.10497305392175</v>
      </c>
      <c r="I874" s="234">
        <v>191.5</v>
      </c>
      <c r="J874" s="234">
        <v>205.83333333333334</v>
      </c>
      <c r="K874" s="234">
        <v>196.45383333333334</v>
      </c>
      <c r="L874" s="234">
        <v>190.5</v>
      </c>
      <c r="M874" s="234">
        <v>204.16666666666666</v>
      </c>
      <c r="N874" s="234">
        <v>207.5</v>
      </c>
      <c r="O874" s="234">
        <v>192.66666666666666</v>
      </c>
      <c r="P874" s="234">
        <v>197.41666666666666</v>
      </c>
      <c r="Q874" s="234">
        <v>190.5</v>
      </c>
      <c r="R874" s="234">
        <v>188.41666666666666</v>
      </c>
      <c r="S874" s="234">
        <v>190.33333333333334</v>
      </c>
      <c r="T874" s="234">
        <v>220.83333333333334</v>
      </c>
      <c r="U874" s="234">
        <v>210.16666666666666</v>
      </c>
      <c r="V874" s="234">
        <v>200.16666666666666</v>
      </c>
      <c r="W874" s="234">
        <v>191.58333333333334</v>
      </c>
      <c r="X874" s="234">
        <v>189.5</v>
      </c>
      <c r="Y874" s="234">
        <v>177.36531666666667</v>
      </c>
      <c r="Z874" s="234">
        <v>204.83333333333334</v>
      </c>
      <c r="AA874" s="234">
        <v>206.43474921367871</v>
      </c>
      <c r="AB874" s="234">
        <v>168.75666666666666</v>
      </c>
      <c r="AC874" s="234">
        <v>172</v>
      </c>
      <c r="AD874" s="227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33"/>
    </row>
    <row r="875" spans="1:65">
      <c r="A875" s="30"/>
      <c r="B875" s="3" t="s">
        <v>273</v>
      </c>
      <c r="C875" s="29"/>
      <c r="D875" s="230">
        <v>207</v>
      </c>
      <c r="E875" s="230">
        <v>177</v>
      </c>
      <c r="F875" s="230">
        <v>170.5</v>
      </c>
      <c r="G875" s="230">
        <v>204.95499999999998</v>
      </c>
      <c r="H875" s="230">
        <v>194.64845943830477</v>
      </c>
      <c r="I875" s="230">
        <v>191</v>
      </c>
      <c r="J875" s="230">
        <v>206.5</v>
      </c>
      <c r="K875" s="230">
        <v>196.428</v>
      </c>
      <c r="L875" s="230">
        <v>190</v>
      </c>
      <c r="M875" s="230">
        <v>203.5</v>
      </c>
      <c r="N875" s="230">
        <v>207</v>
      </c>
      <c r="O875" s="230">
        <v>192.75</v>
      </c>
      <c r="P875" s="230">
        <v>197.75</v>
      </c>
      <c r="Q875" s="230">
        <v>190.5</v>
      </c>
      <c r="R875" s="230">
        <v>187.75</v>
      </c>
      <c r="S875" s="230">
        <v>190.25</v>
      </c>
      <c r="T875" s="230">
        <v>221</v>
      </c>
      <c r="U875" s="230">
        <v>210.5</v>
      </c>
      <c r="V875" s="230">
        <v>198</v>
      </c>
      <c r="W875" s="230">
        <v>191.35</v>
      </c>
      <c r="X875" s="230">
        <v>190</v>
      </c>
      <c r="Y875" s="230">
        <v>177.63045</v>
      </c>
      <c r="Z875" s="230">
        <v>203.5</v>
      </c>
      <c r="AA875" s="230">
        <v>206.59799472150613</v>
      </c>
      <c r="AB875" s="230">
        <v>167.79500000000002</v>
      </c>
      <c r="AC875" s="230">
        <v>174</v>
      </c>
      <c r="AD875" s="227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33"/>
    </row>
    <row r="876" spans="1:65">
      <c r="A876" s="30"/>
      <c r="B876" s="3" t="s">
        <v>274</v>
      </c>
      <c r="C876" s="29"/>
      <c r="D876" s="230">
        <v>1.4142135623730951</v>
      </c>
      <c r="E876" s="230">
        <v>11.153474794878949</v>
      </c>
      <c r="F876" s="230">
        <v>2.6394443859772205</v>
      </c>
      <c r="G876" s="230">
        <v>1.9652548604867144</v>
      </c>
      <c r="H876" s="230">
        <v>1.1287826635393565</v>
      </c>
      <c r="I876" s="230">
        <v>3.2093613071762426</v>
      </c>
      <c r="J876" s="230">
        <v>5.9805239458317248</v>
      </c>
      <c r="K876" s="230">
        <v>0.37643720149138921</v>
      </c>
      <c r="L876" s="230">
        <v>1.2247448713915889</v>
      </c>
      <c r="M876" s="230">
        <v>2.7868739954771309</v>
      </c>
      <c r="N876" s="230">
        <v>4.5497252664309302</v>
      </c>
      <c r="O876" s="230">
        <v>3.5023801430836525</v>
      </c>
      <c r="P876" s="230">
        <v>1.241638702145945</v>
      </c>
      <c r="Q876" s="230">
        <v>1.9748417658131499</v>
      </c>
      <c r="R876" s="230">
        <v>3.0235189211689524</v>
      </c>
      <c r="S876" s="230">
        <v>1.9663841605003503</v>
      </c>
      <c r="T876" s="230">
        <v>2.4013884872437168</v>
      </c>
      <c r="U876" s="230">
        <v>6.7354782062350003</v>
      </c>
      <c r="V876" s="230">
        <v>5.1542862422130442</v>
      </c>
      <c r="W876" s="230">
        <v>2.7780688736362653</v>
      </c>
      <c r="X876" s="230">
        <v>2.0736441353327719</v>
      </c>
      <c r="Y876" s="230">
        <v>2.6842940743641854</v>
      </c>
      <c r="Z876" s="230">
        <v>3.9707262140150972</v>
      </c>
      <c r="AA876" s="230">
        <v>5.1659841108714994</v>
      </c>
      <c r="AB876" s="230">
        <v>3.2402880530389058</v>
      </c>
      <c r="AC876" s="230">
        <v>6.4807406984078604</v>
      </c>
      <c r="AD876" s="227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33"/>
    </row>
    <row r="877" spans="1:65">
      <c r="A877" s="30"/>
      <c r="B877" s="3" t="s">
        <v>86</v>
      </c>
      <c r="C877" s="29"/>
      <c r="D877" s="13">
        <v>6.8319495766816195E-3</v>
      </c>
      <c r="E877" s="13">
        <v>6.410042985562614E-2</v>
      </c>
      <c r="F877" s="13">
        <v>1.5510936646291209E-2</v>
      </c>
      <c r="G877" s="13">
        <v>9.6012842091328932E-3</v>
      </c>
      <c r="H877" s="13">
        <v>5.7855145661888973E-3</v>
      </c>
      <c r="I877" s="13">
        <v>1.6759066878204922E-2</v>
      </c>
      <c r="J877" s="13">
        <v>2.9055177064769511E-2</v>
      </c>
      <c r="K877" s="13">
        <v>1.9161611412930224E-3</v>
      </c>
      <c r="L877" s="13">
        <v>6.4291069364387872E-3</v>
      </c>
      <c r="M877" s="13">
        <v>1.3649995079887988E-2</v>
      </c>
      <c r="N877" s="13">
        <v>2.1926386826173157E-2</v>
      </c>
      <c r="O877" s="13">
        <v>1.8178443649223112E-2</v>
      </c>
      <c r="P877" s="13">
        <v>6.289432007493179E-3</v>
      </c>
      <c r="Q877" s="13">
        <v>1.0366623442588712E-2</v>
      </c>
      <c r="R877" s="13">
        <v>1.6046982332608328E-2</v>
      </c>
      <c r="S877" s="13">
        <v>1.0331265291595535E-2</v>
      </c>
      <c r="T877" s="13">
        <v>1.0874212017707396E-2</v>
      </c>
      <c r="U877" s="13">
        <v>3.2048270608572564E-2</v>
      </c>
      <c r="V877" s="13">
        <v>2.5749972900314961E-2</v>
      </c>
      <c r="W877" s="13">
        <v>1.4500576982877418E-2</v>
      </c>
      <c r="X877" s="13">
        <v>1.0942713115212516E-2</v>
      </c>
      <c r="Y877" s="13">
        <v>1.5134267086777406E-2</v>
      </c>
      <c r="Z877" s="13">
        <v>1.9385156455728709E-2</v>
      </c>
      <c r="AA877" s="13">
        <v>2.5024779648528245E-2</v>
      </c>
      <c r="AB877" s="13">
        <v>1.9200948424984134E-2</v>
      </c>
      <c r="AC877" s="13">
        <v>3.7678724990743373E-2</v>
      </c>
      <c r="AD877" s="15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275</v>
      </c>
      <c r="C878" s="29"/>
      <c r="D878" s="13">
        <v>6.5682318060719558E-2</v>
      </c>
      <c r="E878" s="13">
        <v>-0.10420906597794599</v>
      </c>
      <c r="F878" s="13">
        <v>-0.12394392371981122</v>
      </c>
      <c r="G878" s="13">
        <v>5.3772760432150291E-2</v>
      </c>
      <c r="H878" s="13">
        <v>4.4440577259785563E-3</v>
      </c>
      <c r="I878" s="13">
        <v>-1.4115150199865756E-2</v>
      </c>
      <c r="J878" s="13">
        <v>5.9676057008847483E-2</v>
      </c>
      <c r="K878" s="13">
        <v>1.1388292263675881E-2</v>
      </c>
      <c r="L878" s="13">
        <v>-1.9263373958613217E-2</v>
      </c>
      <c r="M878" s="13">
        <v>5.1095684077601566E-2</v>
      </c>
      <c r="N878" s="13">
        <v>6.8256429940093177E-2</v>
      </c>
      <c r="O878" s="13">
        <v>-8.1088891479939029E-3</v>
      </c>
      <c r="P878" s="13">
        <v>1.6345173706056482E-2</v>
      </c>
      <c r="Q878" s="13">
        <v>-1.9263373958613217E-2</v>
      </c>
      <c r="R878" s="13">
        <v>-2.9988840122670446E-2</v>
      </c>
      <c r="S878" s="13">
        <v>-2.012141125173772E-2</v>
      </c>
      <c r="T878" s="13">
        <v>0.13689941339005895</v>
      </c>
      <c r="U878" s="13">
        <v>8.1985026630086333E-2</v>
      </c>
      <c r="V878" s="13">
        <v>3.0502789042611944E-2</v>
      </c>
      <c r="W878" s="13">
        <v>-1.3686131553303449E-2</v>
      </c>
      <c r="X878" s="13">
        <v>-2.4411597717360678E-2</v>
      </c>
      <c r="Y878" s="13">
        <v>-8.6883662758903912E-2</v>
      </c>
      <c r="Z878" s="13">
        <v>5.4527833250100022E-2</v>
      </c>
      <c r="AA878" s="13">
        <v>6.2772280532929603E-2</v>
      </c>
      <c r="AB878" s="13">
        <v>-0.131202919219645</v>
      </c>
      <c r="AC878" s="13">
        <v>-0.1145055134954408</v>
      </c>
      <c r="AD878" s="15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276</v>
      </c>
      <c r="C879" s="47"/>
      <c r="D879" s="45">
        <v>0.84</v>
      </c>
      <c r="E879" s="45">
        <v>1.27</v>
      </c>
      <c r="F879" s="45">
        <v>1.52</v>
      </c>
      <c r="G879" s="45">
        <v>0.69</v>
      </c>
      <c r="H879" s="45">
        <v>0.08</v>
      </c>
      <c r="I879" s="45">
        <v>0.15</v>
      </c>
      <c r="J879" s="45">
        <v>0.76</v>
      </c>
      <c r="K879" s="45">
        <v>0.16</v>
      </c>
      <c r="L879" s="45">
        <v>0.22</v>
      </c>
      <c r="M879" s="45">
        <v>0.66</v>
      </c>
      <c r="N879" s="45">
        <v>0.87</v>
      </c>
      <c r="O879" s="45">
        <v>0.08</v>
      </c>
      <c r="P879" s="45">
        <v>0.23</v>
      </c>
      <c r="Q879" s="45">
        <v>0.22</v>
      </c>
      <c r="R879" s="45">
        <v>0.35</v>
      </c>
      <c r="S879" s="45">
        <v>0.23</v>
      </c>
      <c r="T879" s="45">
        <v>1.72</v>
      </c>
      <c r="U879" s="45">
        <v>1.04</v>
      </c>
      <c r="V879" s="45">
        <v>0.4</v>
      </c>
      <c r="W879" s="45">
        <v>0.15</v>
      </c>
      <c r="X879" s="45">
        <v>0.28000000000000003</v>
      </c>
      <c r="Y879" s="45">
        <v>1.06</v>
      </c>
      <c r="Z879" s="45">
        <v>0.7</v>
      </c>
      <c r="AA879" s="45">
        <v>0.8</v>
      </c>
      <c r="AB879" s="45">
        <v>1.61</v>
      </c>
      <c r="AC879" s="45">
        <v>1.4</v>
      </c>
      <c r="AD879" s="15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BM880" s="55"/>
    </row>
    <row r="881" spans="1:65" ht="15">
      <c r="B881" s="8" t="s">
        <v>517</v>
      </c>
      <c r="BM881" s="28" t="s">
        <v>66</v>
      </c>
    </row>
    <row r="882" spans="1:65" ht="15">
      <c r="A882" s="25" t="s">
        <v>21</v>
      </c>
      <c r="B882" s="18" t="s">
        <v>110</v>
      </c>
      <c r="C882" s="15" t="s">
        <v>111</v>
      </c>
      <c r="D882" s="16" t="s">
        <v>234</v>
      </c>
      <c r="E882" s="17" t="s">
        <v>234</v>
      </c>
      <c r="F882" s="17" t="s">
        <v>234</v>
      </c>
      <c r="G882" s="17" t="s">
        <v>234</v>
      </c>
      <c r="H882" s="17" t="s">
        <v>234</v>
      </c>
      <c r="I882" s="17" t="s">
        <v>234</v>
      </c>
      <c r="J882" s="17" t="s">
        <v>234</v>
      </c>
      <c r="K882" s="17" t="s">
        <v>234</v>
      </c>
      <c r="L882" s="17" t="s">
        <v>234</v>
      </c>
      <c r="M882" s="17" t="s">
        <v>234</v>
      </c>
      <c r="N882" s="17" t="s">
        <v>234</v>
      </c>
      <c r="O882" s="17" t="s">
        <v>234</v>
      </c>
      <c r="P882" s="17" t="s">
        <v>234</v>
      </c>
      <c r="Q882" s="17" t="s">
        <v>234</v>
      </c>
      <c r="R882" s="17" t="s">
        <v>234</v>
      </c>
      <c r="S882" s="17" t="s">
        <v>234</v>
      </c>
      <c r="T882" s="17" t="s">
        <v>234</v>
      </c>
      <c r="U882" s="17" t="s">
        <v>234</v>
      </c>
      <c r="V882" s="17" t="s">
        <v>234</v>
      </c>
      <c r="W882" s="17" t="s">
        <v>234</v>
      </c>
      <c r="X882" s="17" t="s">
        <v>234</v>
      </c>
      <c r="Y882" s="17" t="s">
        <v>234</v>
      </c>
      <c r="Z882" s="15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235</v>
      </c>
      <c r="C883" s="9" t="s">
        <v>235</v>
      </c>
      <c r="D883" s="151" t="s">
        <v>237</v>
      </c>
      <c r="E883" s="152" t="s">
        <v>239</v>
      </c>
      <c r="F883" s="152" t="s">
        <v>240</v>
      </c>
      <c r="G883" s="152" t="s">
        <v>241</v>
      </c>
      <c r="H883" s="152" t="s">
        <v>242</v>
      </c>
      <c r="I883" s="152" t="s">
        <v>243</v>
      </c>
      <c r="J883" s="152" t="s">
        <v>244</v>
      </c>
      <c r="K883" s="152" t="s">
        <v>246</v>
      </c>
      <c r="L883" s="152" t="s">
        <v>247</v>
      </c>
      <c r="M883" s="152" t="s">
        <v>248</v>
      </c>
      <c r="N883" s="152" t="s">
        <v>249</v>
      </c>
      <c r="O883" s="152" t="s">
        <v>250</v>
      </c>
      <c r="P883" s="152" t="s">
        <v>251</v>
      </c>
      <c r="Q883" s="152" t="s">
        <v>252</v>
      </c>
      <c r="R883" s="152" t="s">
        <v>253</v>
      </c>
      <c r="S883" s="152" t="s">
        <v>254</v>
      </c>
      <c r="T883" s="152" t="s">
        <v>255</v>
      </c>
      <c r="U883" s="152" t="s">
        <v>256</v>
      </c>
      <c r="V883" s="152" t="s">
        <v>258</v>
      </c>
      <c r="W883" s="152" t="s">
        <v>261</v>
      </c>
      <c r="X883" s="152" t="s">
        <v>262</v>
      </c>
      <c r="Y883" s="152" t="s">
        <v>264</v>
      </c>
      <c r="Z883" s="15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287</v>
      </c>
      <c r="E884" s="11" t="s">
        <v>287</v>
      </c>
      <c r="F884" s="11" t="s">
        <v>287</v>
      </c>
      <c r="G884" s="11" t="s">
        <v>287</v>
      </c>
      <c r="H884" s="11" t="s">
        <v>287</v>
      </c>
      <c r="I884" s="11" t="s">
        <v>288</v>
      </c>
      <c r="J884" s="11" t="s">
        <v>288</v>
      </c>
      <c r="K884" s="11" t="s">
        <v>288</v>
      </c>
      <c r="L884" s="11" t="s">
        <v>287</v>
      </c>
      <c r="M884" s="11" t="s">
        <v>287</v>
      </c>
      <c r="N884" s="11" t="s">
        <v>288</v>
      </c>
      <c r="O884" s="11" t="s">
        <v>288</v>
      </c>
      <c r="P884" s="11" t="s">
        <v>288</v>
      </c>
      <c r="Q884" s="11" t="s">
        <v>288</v>
      </c>
      <c r="R884" s="11" t="s">
        <v>288</v>
      </c>
      <c r="S884" s="11" t="s">
        <v>288</v>
      </c>
      <c r="T884" s="11" t="s">
        <v>287</v>
      </c>
      <c r="U884" s="11" t="s">
        <v>287</v>
      </c>
      <c r="V884" s="11" t="s">
        <v>287</v>
      </c>
      <c r="W884" s="11" t="s">
        <v>288</v>
      </c>
      <c r="X884" s="11" t="s">
        <v>114</v>
      </c>
      <c r="Y884" s="11" t="s">
        <v>287</v>
      </c>
      <c r="Z884" s="15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15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</v>
      </c>
    </row>
    <row r="886" spans="1:65">
      <c r="A886" s="30"/>
      <c r="B886" s="18">
        <v>1</v>
      </c>
      <c r="C886" s="14">
        <v>1</v>
      </c>
      <c r="D886" s="154">
        <v>0.77</v>
      </c>
      <c r="E886" s="22">
        <v>1.4</v>
      </c>
      <c r="F886" s="22">
        <v>1</v>
      </c>
      <c r="G886" s="22">
        <v>1.26</v>
      </c>
      <c r="H886" s="22">
        <v>1.2855819261255137</v>
      </c>
      <c r="I886" s="22">
        <v>1.3</v>
      </c>
      <c r="J886" s="22">
        <v>1.08</v>
      </c>
      <c r="K886" s="22">
        <v>1.26</v>
      </c>
      <c r="L886" s="22">
        <v>1.06</v>
      </c>
      <c r="M886" s="22">
        <v>1.28</v>
      </c>
      <c r="N886" s="22">
        <v>1.32</v>
      </c>
      <c r="O886" s="22">
        <v>1.28</v>
      </c>
      <c r="P886" s="22">
        <v>1.18</v>
      </c>
      <c r="Q886" s="22">
        <v>1.1599999999999999</v>
      </c>
      <c r="R886" s="22">
        <v>1.23</v>
      </c>
      <c r="S886" s="22">
        <v>1.45</v>
      </c>
      <c r="T886" s="154">
        <v>1.63</v>
      </c>
      <c r="U886" s="22">
        <v>1.21</v>
      </c>
      <c r="V886" s="22">
        <v>1.3</v>
      </c>
      <c r="W886" s="154">
        <v>4</v>
      </c>
      <c r="X886" s="22">
        <v>1.1185274319852021</v>
      </c>
      <c r="Y886" s="22">
        <v>1.05</v>
      </c>
      <c r="Z886" s="15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55">
        <v>0.69</v>
      </c>
      <c r="E887" s="11">
        <v>1.4</v>
      </c>
      <c r="F887" s="11">
        <v>1</v>
      </c>
      <c r="G887" s="11">
        <v>1.24</v>
      </c>
      <c r="H887" s="11">
        <v>1.2506471687077494</v>
      </c>
      <c r="I887" s="11">
        <v>1.3</v>
      </c>
      <c r="J887" s="11">
        <v>1.06</v>
      </c>
      <c r="K887" s="11">
        <v>1.23</v>
      </c>
      <c r="L887" s="11">
        <v>1.07</v>
      </c>
      <c r="M887" s="11">
        <v>1.29</v>
      </c>
      <c r="N887" s="11">
        <v>1.32</v>
      </c>
      <c r="O887" s="11">
        <v>1.26</v>
      </c>
      <c r="P887" s="11">
        <v>1.1599999999999999</v>
      </c>
      <c r="Q887" s="11">
        <v>1.2</v>
      </c>
      <c r="R887" s="11">
        <v>1.3</v>
      </c>
      <c r="S887" s="11">
        <v>1.46</v>
      </c>
      <c r="T887" s="155">
        <v>1.69</v>
      </c>
      <c r="U887" s="11">
        <v>1.26</v>
      </c>
      <c r="V887" s="11">
        <v>1.4</v>
      </c>
      <c r="W887" s="155" t="s">
        <v>101</v>
      </c>
      <c r="X887" s="11">
        <v>1.1987678098138883</v>
      </c>
      <c r="Y887" s="11">
        <v>1.04</v>
      </c>
      <c r="Z887" s="15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26</v>
      </c>
    </row>
    <row r="888" spans="1:65">
      <c r="A888" s="30"/>
      <c r="B888" s="19">
        <v>1</v>
      </c>
      <c r="C888" s="9">
        <v>3</v>
      </c>
      <c r="D888" s="155">
        <v>0.71</v>
      </c>
      <c r="E888" s="11">
        <v>1.3</v>
      </c>
      <c r="F888" s="11">
        <v>1.1000000000000001</v>
      </c>
      <c r="G888" s="11">
        <v>1.28</v>
      </c>
      <c r="H888" s="11">
        <v>1.2679736379843101</v>
      </c>
      <c r="I888" s="11">
        <v>1.3</v>
      </c>
      <c r="J888" s="11">
        <v>1.1499999999999999</v>
      </c>
      <c r="K888" s="11">
        <v>1.25</v>
      </c>
      <c r="L888" s="11">
        <v>1.05</v>
      </c>
      <c r="M888" s="11">
        <v>1.27</v>
      </c>
      <c r="N888" s="11">
        <v>1.31</v>
      </c>
      <c r="O888" s="11">
        <v>1.27</v>
      </c>
      <c r="P888" s="11">
        <v>1.2</v>
      </c>
      <c r="Q888" s="11">
        <v>1.1599999999999999</v>
      </c>
      <c r="R888" s="11">
        <v>1.24</v>
      </c>
      <c r="S888" s="11">
        <v>1.1399999999999999</v>
      </c>
      <c r="T888" s="155">
        <v>1.75</v>
      </c>
      <c r="U888" s="11">
        <v>1.23</v>
      </c>
      <c r="V888" s="11">
        <v>1.3</v>
      </c>
      <c r="W888" s="155" t="s">
        <v>101</v>
      </c>
      <c r="X888" s="11">
        <v>1.0091503593009634</v>
      </c>
      <c r="Y888" s="11">
        <v>1.05</v>
      </c>
      <c r="Z888" s="15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55">
        <v>0.63</v>
      </c>
      <c r="E889" s="11">
        <v>1.4</v>
      </c>
      <c r="F889" s="11">
        <v>1</v>
      </c>
      <c r="G889" s="11">
        <v>1.3</v>
      </c>
      <c r="H889" s="11">
        <v>1.23995489011436</v>
      </c>
      <c r="I889" s="11">
        <v>1.2</v>
      </c>
      <c r="J889" s="11">
        <v>1.1399999999999999</v>
      </c>
      <c r="K889" s="11">
        <v>1.24</v>
      </c>
      <c r="L889" s="11">
        <v>1.08</v>
      </c>
      <c r="M889" s="11">
        <v>1.35</v>
      </c>
      <c r="N889" s="11">
        <v>1.26</v>
      </c>
      <c r="O889" s="11">
        <v>1.24</v>
      </c>
      <c r="P889" s="11">
        <v>1.27</v>
      </c>
      <c r="Q889" s="11">
        <v>1.1599999999999999</v>
      </c>
      <c r="R889" s="11">
        <v>1.28</v>
      </c>
      <c r="S889" s="11">
        <v>1.45</v>
      </c>
      <c r="T889" s="155">
        <v>1.67</v>
      </c>
      <c r="U889" s="11">
        <v>1.24</v>
      </c>
      <c r="V889" s="11">
        <v>1.35</v>
      </c>
      <c r="W889" s="155" t="s">
        <v>101</v>
      </c>
      <c r="X889" s="11">
        <v>0.9726082794685289</v>
      </c>
      <c r="Y889" s="11">
        <v>1.08</v>
      </c>
      <c r="Z889" s="15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1.2211989867573827</v>
      </c>
    </row>
    <row r="890" spans="1:65">
      <c r="A890" s="30"/>
      <c r="B890" s="19">
        <v>1</v>
      </c>
      <c r="C890" s="9">
        <v>5</v>
      </c>
      <c r="D890" s="155">
        <v>0.7</v>
      </c>
      <c r="E890" s="11">
        <v>1.4</v>
      </c>
      <c r="F890" s="11">
        <v>1</v>
      </c>
      <c r="G890" s="11">
        <v>1.25</v>
      </c>
      <c r="H890" s="11">
        <v>1.2722739302786592</v>
      </c>
      <c r="I890" s="11">
        <v>1.3</v>
      </c>
      <c r="J890" s="11">
        <v>1.06</v>
      </c>
      <c r="K890" s="11">
        <v>1.1399999999999999</v>
      </c>
      <c r="L890" s="11">
        <v>1.01</v>
      </c>
      <c r="M890" s="11">
        <v>1.21</v>
      </c>
      <c r="N890" s="11">
        <v>1.35</v>
      </c>
      <c r="O890" s="11">
        <v>1.27</v>
      </c>
      <c r="P890" s="11">
        <v>1.24</v>
      </c>
      <c r="Q890" s="11">
        <v>1.1499999999999999</v>
      </c>
      <c r="R890" s="11">
        <v>1.29</v>
      </c>
      <c r="S890" s="11">
        <v>1.38</v>
      </c>
      <c r="T890" s="155">
        <v>1.68</v>
      </c>
      <c r="U890" s="11">
        <v>1.3</v>
      </c>
      <c r="V890" s="11">
        <v>1.33</v>
      </c>
      <c r="W890" s="155" t="s">
        <v>101</v>
      </c>
      <c r="X890" s="11">
        <v>1.1236572597097612</v>
      </c>
      <c r="Y890" s="11">
        <v>1.08</v>
      </c>
      <c r="Z890" s="15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58</v>
      </c>
    </row>
    <row r="891" spans="1:65">
      <c r="A891" s="30"/>
      <c r="B891" s="19">
        <v>1</v>
      </c>
      <c r="C891" s="9">
        <v>6</v>
      </c>
      <c r="D891" s="155">
        <v>0.7</v>
      </c>
      <c r="E891" s="11">
        <v>1.4</v>
      </c>
      <c r="F891" s="11">
        <v>1</v>
      </c>
      <c r="G891" s="11">
        <v>1.3</v>
      </c>
      <c r="H891" s="11">
        <v>1.2756359402331636</v>
      </c>
      <c r="I891" s="11">
        <v>1.3</v>
      </c>
      <c r="J891" s="11">
        <v>1.17</v>
      </c>
      <c r="K891" s="11">
        <v>1.1599999999999999</v>
      </c>
      <c r="L891" s="11">
        <v>1.02</v>
      </c>
      <c r="M891" s="11">
        <v>1.26</v>
      </c>
      <c r="N891" s="11">
        <v>1.23</v>
      </c>
      <c r="O891" s="11">
        <v>1.28</v>
      </c>
      <c r="P891" s="11">
        <v>1.25</v>
      </c>
      <c r="Q891" s="11">
        <v>1.19</v>
      </c>
      <c r="R891" s="11">
        <v>1.27</v>
      </c>
      <c r="S891" s="11">
        <v>1.25</v>
      </c>
      <c r="T891" s="155">
        <v>1.6</v>
      </c>
      <c r="U891" s="11">
        <v>1.3</v>
      </c>
      <c r="V891" s="11">
        <v>1.32</v>
      </c>
      <c r="W891" s="155" t="s">
        <v>101</v>
      </c>
      <c r="X891" s="11">
        <v>1.1919058566195115</v>
      </c>
      <c r="Y891" s="11">
        <v>1.1000000000000001</v>
      </c>
      <c r="Z891" s="15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272</v>
      </c>
      <c r="C892" s="12"/>
      <c r="D892" s="23">
        <v>0.70000000000000007</v>
      </c>
      <c r="E892" s="23">
        <v>1.3833333333333335</v>
      </c>
      <c r="F892" s="23">
        <v>1.0166666666666666</v>
      </c>
      <c r="G892" s="23">
        <v>1.2716666666666667</v>
      </c>
      <c r="H892" s="23">
        <v>1.265344582240626</v>
      </c>
      <c r="I892" s="23">
        <v>1.2833333333333334</v>
      </c>
      <c r="J892" s="23">
        <v>1.1100000000000001</v>
      </c>
      <c r="K892" s="23">
        <v>1.2133333333333334</v>
      </c>
      <c r="L892" s="23">
        <v>1.0483333333333331</v>
      </c>
      <c r="M892" s="23">
        <v>1.2766666666666666</v>
      </c>
      <c r="N892" s="23">
        <v>1.2983333333333336</v>
      </c>
      <c r="O892" s="23">
        <v>1.2666666666666668</v>
      </c>
      <c r="P892" s="23">
        <v>1.2166666666666668</v>
      </c>
      <c r="Q892" s="23">
        <v>1.17</v>
      </c>
      <c r="R892" s="23">
        <v>1.2683333333333335</v>
      </c>
      <c r="S892" s="23">
        <v>1.3549999999999998</v>
      </c>
      <c r="T892" s="23">
        <v>1.67</v>
      </c>
      <c r="U892" s="23">
        <v>1.2566666666666666</v>
      </c>
      <c r="V892" s="23">
        <v>1.3333333333333333</v>
      </c>
      <c r="W892" s="23">
        <v>4</v>
      </c>
      <c r="X892" s="23">
        <v>1.1024361661496425</v>
      </c>
      <c r="Y892" s="23">
        <v>1.0666666666666667</v>
      </c>
      <c r="Z892" s="15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273</v>
      </c>
      <c r="C893" s="29"/>
      <c r="D893" s="11">
        <v>0.7</v>
      </c>
      <c r="E893" s="11">
        <v>1.4</v>
      </c>
      <c r="F893" s="11">
        <v>1</v>
      </c>
      <c r="G893" s="11">
        <v>1.27</v>
      </c>
      <c r="H893" s="11">
        <v>1.2701237841314845</v>
      </c>
      <c r="I893" s="11">
        <v>1.3</v>
      </c>
      <c r="J893" s="11">
        <v>1.1099999999999999</v>
      </c>
      <c r="K893" s="11">
        <v>1.2349999999999999</v>
      </c>
      <c r="L893" s="11">
        <v>1.0550000000000002</v>
      </c>
      <c r="M893" s="11">
        <v>1.2749999999999999</v>
      </c>
      <c r="N893" s="11">
        <v>1.3149999999999999</v>
      </c>
      <c r="O893" s="11">
        <v>1.27</v>
      </c>
      <c r="P893" s="11">
        <v>1.22</v>
      </c>
      <c r="Q893" s="11">
        <v>1.1599999999999999</v>
      </c>
      <c r="R893" s="11">
        <v>1.2749999999999999</v>
      </c>
      <c r="S893" s="11">
        <v>1.415</v>
      </c>
      <c r="T893" s="11">
        <v>1.6749999999999998</v>
      </c>
      <c r="U893" s="11">
        <v>1.25</v>
      </c>
      <c r="V893" s="11">
        <v>1.3250000000000002</v>
      </c>
      <c r="W893" s="11">
        <v>4</v>
      </c>
      <c r="X893" s="11">
        <v>1.1210923458474817</v>
      </c>
      <c r="Y893" s="11">
        <v>1.0649999999999999</v>
      </c>
      <c r="Z893" s="15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274</v>
      </c>
      <c r="C894" s="29"/>
      <c r="D894" s="24">
        <v>4.4721359549995801E-2</v>
      </c>
      <c r="E894" s="24">
        <v>4.0824829046386249E-2</v>
      </c>
      <c r="F894" s="24">
        <v>4.0824829046386339E-2</v>
      </c>
      <c r="G894" s="24">
        <v>2.562550812504345E-2</v>
      </c>
      <c r="H894" s="24">
        <v>1.6917685219936685E-2</v>
      </c>
      <c r="I894" s="24">
        <v>4.0824829046386339E-2</v>
      </c>
      <c r="J894" s="24">
        <v>4.8989794855663488E-2</v>
      </c>
      <c r="K894" s="24">
        <v>5.046450898073488E-2</v>
      </c>
      <c r="L894" s="24">
        <v>2.7868739954771335E-2</v>
      </c>
      <c r="M894" s="24">
        <v>4.5460605656619565E-2</v>
      </c>
      <c r="N894" s="24">
        <v>4.4459719597256461E-2</v>
      </c>
      <c r="O894" s="24">
        <v>1.5055453054181633E-2</v>
      </c>
      <c r="P894" s="24">
        <v>4.3204937989385767E-2</v>
      </c>
      <c r="Q894" s="24">
        <v>2.0000000000000018E-2</v>
      </c>
      <c r="R894" s="24">
        <v>2.7868739954771335E-2</v>
      </c>
      <c r="S894" s="24">
        <v>0.1318711492328781</v>
      </c>
      <c r="T894" s="24">
        <v>5.1768716422179124E-2</v>
      </c>
      <c r="U894" s="24">
        <v>3.7237973450050539E-2</v>
      </c>
      <c r="V894" s="24">
        <v>3.7771241264574075E-2</v>
      </c>
      <c r="W894" s="24" t="s">
        <v>720</v>
      </c>
      <c r="X894" s="24">
        <v>9.3328877258221102E-2</v>
      </c>
      <c r="Y894" s="24">
        <v>2.3380903889000264E-2</v>
      </c>
      <c r="Z894" s="210"/>
      <c r="AA894" s="211"/>
      <c r="AB894" s="211"/>
      <c r="AC894" s="211"/>
      <c r="AD894" s="211"/>
      <c r="AE894" s="211"/>
      <c r="AF894" s="211"/>
      <c r="AG894" s="211"/>
      <c r="AH894" s="211"/>
      <c r="AI894" s="211"/>
      <c r="AJ894" s="211"/>
      <c r="AK894" s="211"/>
      <c r="AL894" s="211"/>
      <c r="AM894" s="211"/>
      <c r="AN894" s="211"/>
      <c r="AO894" s="211"/>
      <c r="AP894" s="211"/>
      <c r="AQ894" s="211"/>
      <c r="AR894" s="211"/>
      <c r="AS894" s="211"/>
      <c r="AT894" s="211"/>
      <c r="AU894" s="211"/>
      <c r="AV894" s="211"/>
      <c r="AW894" s="211"/>
      <c r="AX894" s="211"/>
      <c r="AY894" s="211"/>
      <c r="AZ894" s="211"/>
      <c r="BA894" s="211"/>
      <c r="BB894" s="211"/>
      <c r="BC894" s="211"/>
      <c r="BD894" s="211"/>
      <c r="BE894" s="211"/>
      <c r="BF894" s="211"/>
      <c r="BG894" s="211"/>
      <c r="BH894" s="211"/>
      <c r="BI894" s="211"/>
      <c r="BJ894" s="211"/>
      <c r="BK894" s="211"/>
      <c r="BL894" s="211"/>
      <c r="BM894" s="56"/>
    </row>
    <row r="895" spans="1:65">
      <c r="A895" s="30"/>
      <c r="B895" s="3" t="s">
        <v>86</v>
      </c>
      <c r="C895" s="29"/>
      <c r="D895" s="13">
        <v>6.3887656499993992E-2</v>
      </c>
      <c r="E895" s="13">
        <v>2.9511924611845475E-2</v>
      </c>
      <c r="F895" s="13">
        <v>4.0155569553822629E-2</v>
      </c>
      <c r="G895" s="13">
        <v>2.0151120412878202E-2</v>
      </c>
      <c r="H895" s="13">
        <v>1.3370022251155861E-2</v>
      </c>
      <c r="I895" s="13">
        <v>3.1811555101080261E-2</v>
      </c>
      <c r="J895" s="13">
        <v>4.4134950320417553E-2</v>
      </c>
      <c r="K895" s="13">
        <v>4.1591628280825452E-2</v>
      </c>
      <c r="L895" s="13">
        <v>2.6583853692945636E-2</v>
      </c>
      <c r="M895" s="13">
        <v>3.5608829496046657E-2</v>
      </c>
      <c r="N895" s="13">
        <v>3.424368646771999E-2</v>
      </c>
      <c r="O895" s="13">
        <v>1.1885883990143392E-2</v>
      </c>
      <c r="P895" s="13">
        <v>3.5510907936481449E-2</v>
      </c>
      <c r="Q895" s="13">
        <v>1.709401709401711E-2</v>
      </c>
      <c r="R895" s="13">
        <v>2.19727253257067E-2</v>
      </c>
      <c r="S895" s="13">
        <v>9.7321881352677581E-2</v>
      </c>
      <c r="T895" s="13">
        <v>3.0999231390526422E-2</v>
      </c>
      <c r="U895" s="13">
        <v>2.9632339615424833E-2</v>
      </c>
      <c r="V895" s="13">
        <v>2.8328430948430558E-2</v>
      </c>
      <c r="W895" s="13" t="s">
        <v>720</v>
      </c>
      <c r="X895" s="13">
        <v>8.4656944432602035E-2</v>
      </c>
      <c r="Y895" s="13">
        <v>2.1919597395937747E-2</v>
      </c>
      <c r="Z895" s="15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275</v>
      </c>
      <c r="C896" s="29"/>
      <c r="D896" s="13">
        <v>-0.42679284245175186</v>
      </c>
      <c r="E896" s="13">
        <v>0.13276652563106195</v>
      </c>
      <c r="F896" s="13">
        <v>-0.16748484260849683</v>
      </c>
      <c r="G896" s="13">
        <v>4.1326336212650805E-2</v>
      </c>
      <c r="H896" s="13">
        <v>3.61493875788923E-2</v>
      </c>
      <c r="I896" s="13">
        <v>5.0879788838454898E-2</v>
      </c>
      <c r="J896" s="13">
        <v>-9.1057221602063643E-2</v>
      </c>
      <c r="K896" s="13">
        <v>-6.4409269163699934E-3</v>
      </c>
      <c r="L896" s="13">
        <v>-0.14155404262417148</v>
      </c>
      <c r="M896" s="13">
        <v>4.5420673052281035E-2</v>
      </c>
      <c r="N896" s="13">
        <v>6.3162799357346033E-2</v>
      </c>
      <c r="O896" s="13">
        <v>3.7231999373020574E-2</v>
      </c>
      <c r="P896" s="13">
        <v>-3.711369023282951E-3</v>
      </c>
      <c r="Q896" s="13">
        <v>-4.1925179526499656E-2</v>
      </c>
      <c r="R896" s="13">
        <v>3.8596778319563985E-2</v>
      </c>
      <c r="S896" s="13">
        <v>0.10956528353982287</v>
      </c>
      <c r="T896" s="13">
        <v>0.36750850443653471</v>
      </c>
      <c r="U896" s="13">
        <v>2.904332569375967E-2</v>
      </c>
      <c r="V896" s="13">
        <v>9.1823157234758312E-2</v>
      </c>
      <c r="W896" s="13">
        <v>2.2754694717042749</v>
      </c>
      <c r="X896" s="13">
        <v>-9.7250998318536119E-2</v>
      </c>
      <c r="Y896" s="13">
        <v>-0.12654147421219342</v>
      </c>
      <c r="Z896" s="15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276</v>
      </c>
      <c r="C897" s="47"/>
      <c r="D897" s="45">
        <v>5.61</v>
      </c>
      <c r="E897" s="45">
        <v>1.17</v>
      </c>
      <c r="F897" s="45">
        <v>2.4700000000000002</v>
      </c>
      <c r="G897" s="45">
        <v>0.06</v>
      </c>
      <c r="H897" s="45">
        <v>0</v>
      </c>
      <c r="I897" s="45">
        <v>0.18</v>
      </c>
      <c r="J897" s="45">
        <v>1.54</v>
      </c>
      <c r="K897" s="45">
        <v>0.52</v>
      </c>
      <c r="L897" s="45">
        <v>2.15</v>
      </c>
      <c r="M897" s="45">
        <v>0.11</v>
      </c>
      <c r="N897" s="45">
        <v>0.33</v>
      </c>
      <c r="O897" s="45">
        <v>0.01</v>
      </c>
      <c r="P897" s="45">
        <v>0.48</v>
      </c>
      <c r="Q897" s="45">
        <v>0.95</v>
      </c>
      <c r="R897" s="45">
        <v>0.03</v>
      </c>
      <c r="S897" s="45">
        <v>0.89</v>
      </c>
      <c r="T897" s="45">
        <v>4.01</v>
      </c>
      <c r="U897" s="45">
        <v>0.09</v>
      </c>
      <c r="V897" s="45">
        <v>0.67</v>
      </c>
      <c r="W897" s="45" t="s">
        <v>277</v>
      </c>
      <c r="X897" s="45">
        <v>1.62</v>
      </c>
      <c r="Y897" s="45">
        <v>1.97</v>
      </c>
      <c r="Z897" s="15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1" t="s">
        <v>292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BM898" s="55"/>
    </row>
    <row r="899" spans="1:65">
      <c r="BM899" s="55"/>
    </row>
    <row r="900" spans="1:65" ht="15">
      <c r="B900" s="8" t="s">
        <v>518</v>
      </c>
      <c r="BM900" s="28" t="s">
        <v>66</v>
      </c>
    </row>
    <row r="901" spans="1:65" ht="15">
      <c r="A901" s="25" t="s">
        <v>24</v>
      </c>
      <c r="B901" s="18" t="s">
        <v>110</v>
      </c>
      <c r="C901" s="15" t="s">
        <v>111</v>
      </c>
      <c r="D901" s="16" t="s">
        <v>234</v>
      </c>
      <c r="E901" s="17" t="s">
        <v>234</v>
      </c>
      <c r="F901" s="17" t="s">
        <v>234</v>
      </c>
      <c r="G901" s="17" t="s">
        <v>234</v>
      </c>
      <c r="H901" s="17" t="s">
        <v>234</v>
      </c>
      <c r="I901" s="17" t="s">
        <v>234</v>
      </c>
      <c r="J901" s="17" t="s">
        <v>234</v>
      </c>
      <c r="K901" s="17" t="s">
        <v>234</v>
      </c>
      <c r="L901" s="17" t="s">
        <v>234</v>
      </c>
      <c r="M901" s="17" t="s">
        <v>234</v>
      </c>
      <c r="N901" s="17" t="s">
        <v>234</v>
      </c>
      <c r="O901" s="17" t="s">
        <v>234</v>
      </c>
      <c r="P901" s="15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 t="s">
        <v>235</v>
      </c>
      <c r="C902" s="9" t="s">
        <v>235</v>
      </c>
      <c r="D902" s="151" t="s">
        <v>239</v>
      </c>
      <c r="E902" s="152" t="s">
        <v>241</v>
      </c>
      <c r="F902" s="152" t="s">
        <v>242</v>
      </c>
      <c r="G902" s="152" t="s">
        <v>243</v>
      </c>
      <c r="H902" s="152" t="s">
        <v>245</v>
      </c>
      <c r="I902" s="152" t="s">
        <v>246</v>
      </c>
      <c r="J902" s="152" t="s">
        <v>248</v>
      </c>
      <c r="K902" s="152" t="s">
        <v>255</v>
      </c>
      <c r="L902" s="152" t="s">
        <v>258</v>
      </c>
      <c r="M902" s="152" t="s">
        <v>259</v>
      </c>
      <c r="N902" s="152" t="s">
        <v>261</v>
      </c>
      <c r="O902" s="152" t="s">
        <v>264</v>
      </c>
      <c r="P902" s="15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 t="s">
        <v>3</v>
      </c>
    </row>
    <row r="903" spans="1:65">
      <c r="A903" s="30"/>
      <c r="B903" s="19"/>
      <c r="C903" s="9"/>
      <c r="D903" s="10" t="s">
        <v>287</v>
      </c>
      <c r="E903" s="11" t="s">
        <v>287</v>
      </c>
      <c r="F903" s="11" t="s">
        <v>287</v>
      </c>
      <c r="G903" s="11" t="s">
        <v>288</v>
      </c>
      <c r="H903" s="11" t="s">
        <v>287</v>
      </c>
      <c r="I903" s="11" t="s">
        <v>288</v>
      </c>
      <c r="J903" s="11" t="s">
        <v>287</v>
      </c>
      <c r="K903" s="11" t="s">
        <v>287</v>
      </c>
      <c r="L903" s="11" t="s">
        <v>287</v>
      </c>
      <c r="M903" s="11" t="s">
        <v>287</v>
      </c>
      <c r="N903" s="11" t="s">
        <v>288</v>
      </c>
      <c r="O903" s="11" t="s">
        <v>287</v>
      </c>
      <c r="P903" s="15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9"/>
      <c r="C904" s="9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15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</v>
      </c>
    </row>
    <row r="905" spans="1:65">
      <c r="A905" s="30"/>
      <c r="B905" s="18">
        <v>1</v>
      </c>
      <c r="C905" s="14">
        <v>1</v>
      </c>
      <c r="D905" s="154">
        <v>0.7</v>
      </c>
      <c r="E905" s="22">
        <v>0.65</v>
      </c>
      <c r="F905" s="22">
        <v>0.71526617240124468</v>
      </c>
      <c r="G905" s="154">
        <v>0.7</v>
      </c>
      <c r="H905" s="22">
        <v>0.84279999999999999</v>
      </c>
      <c r="I905" s="22">
        <v>0.64</v>
      </c>
      <c r="J905" s="22">
        <v>0.68</v>
      </c>
      <c r="K905" s="22">
        <v>0.75</v>
      </c>
      <c r="L905" s="22">
        <v>0.74</v>
      </c>
      <c r="M905" s="22">
        <v>0.60970000000000002</v>
      </c>
      <c r="N905" s="154" t="s">
        <v>101</v>
      </c>
      <c r="O905" s="22">
        <v>0.59</v>
      </c>
      <c r="P905" s="15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</v>
      </c>
    </row>
    <row r="906" spans="1:65">
      <c r="A906" s="30"/>
      <c r="B906" s="19">
        <v>1</v>
      </c>
      <c r="C906" s="9">
        <v>2</v>
      </c>
      <c r="D906" s="155">
        <v>0.6</v>
      </c>
      <c r="E906" s="11">
        <v>0.63</v>
      </c>
      <c r="F906" s="11">
        <v>0.71691102063562717</v>
      </c>
      <c r="G906" s="155">
        <v>0.7</v>
      </c>
      <c r="H906" s="11">
        <v>0.84630000000000005</v>
      </c>
      <c r="I906" s="11">
        <v>0.61</v>
      </c>
      <c r="J906" s="11">
        <v>0.69</v>
      </c>
      <c r="K906" s="11">
        <v>0.72</v>
      </c>
      <c r="L906" s="11">
        <v>0.76</v>
      </c>
      <c r="M906" s="11">
        <v>0.66420000000000001</v>
      </c>
      <c r="N906" s="155" t="s">
        <v>101</v>
      </c>
      <c r="O906" s="11">
        <v>0.61</v>
      </c>
      <c r="P906" s="15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27</v>
      </c>
    </row>
    <row r="907" spans="1:65">
      <c r="A907" s="30"/>
      <c r="B907" s="19">
        <v>1</v>
      </c>
      <c r="C907" s="9">
        <v>3</v>
      </c>
      <c r="D907" s="155">
        <v>0.7</v>
      </c>
      <c r="E907" s="11">
        <v>0.64</v>
      </c>
      <c r="F907" s="11">
        <v>0.70212763304613346</v>
      </c>
      <c r="G907" s="155">
        <v>0.8</v>
      </c>
      <c r="H907" s="11">
        <v>0.87639999999999996</v>
      </c>
      <c r="I907" s="11">
        <v>0.64</v>
      </c>
      <c r="J907" s="11">
        <v>0.7</v>
      </c>
      <c r="K907" s="11">
        <v>0.7</v>
      </c>
      <c r="L907" s="11">
        <v>0.73</v>
      </c>
      <c r="M907" s="11">
        <v>0.69530000000000003</v>
      </c>
      <c r="N907" s="155" t="s">
        <v>101</v>
      </c>
      <c r="O907" s="11">
        <v>0.6</v>
      </c>
      <c r="P907" s="15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16</v>
      </c>
    </row>
    <row r="908" spans="1:65">
      <c r="A908" s="30"/>
      <c r="B908" s="19">
        <v>1</v>
      </c>
      <c r="C908" s="9">
        <v>4</v>
      </c>
      <c r="D908" s="155">
        <v>0.7</v>
      </c>
      <c r="E908" s="11">
        <v>0.64</v>
      </c>
      <c r="F908" s="11">
        <v>0.71687440895320975</v>
      </c>
      <c r="G908" s="155">
        <v>0.7</v>
      </c>
      <c r="H908" s="11">
        <v>0.8508</v>
      </c>
      <c r="I908" s="11">
        <v>0.64</v>
      </c>
      <c r="J908" s="11">
        <v>0.69</v>
      </c>
      <c r="K908" s="11">
        <v>0.73</v>
      </c>
      <c r="L908" s="11">
        <v>0.72</v>
      </c>
      <c r="M908" s="11">
        <v>0.68100000000000005</v>
      </c>
      <c r="N908" s="155" t="s">
        <v>101</v>
      </c>
      <c r="O908" s="11">
        <v>0.64</v>
      </c>
      <c r="P908" s="15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0.6955486063491233</v>
      </c>
    </row>
    <row r="909" spans="1:65">
      <c r="A909" s="30"/>
      <c r="B909" s="19">
        <v>1</v>
      </c>
      <c r="C909" s="9">
        <v>5</v>
      </c>
      <c r="D909" s="155">
        <v>0.7</v>
      </c>
      <c r="E909" s="11">
        <v>0.64</v>
      </c>
      <c r="F909" s="11">
        <v>0.73722000631172757</v>
      </c>
      <c r="G909" s="155">
        <v>0.7</v>
      </c>
      <c r="H909" s="11">
        <v>0.85589999999999999</v>
      </c>
      <c r="I909" s="11">
        <v>0.62</v>
      </c>
      <c r="J909" s="11">
        <v>0.68</v>
      </c>
      <c r="K909" s="11">
        <v>0.77</v>
      </c>
      <c r="L909" s="11">
        <v>0.74</v>
      </c>
      <c r="M909" s="11">
        <v>0.64890000000000003</v>
      </c>
      <c r="N909" s="155" t="s">
        <v>101</v>
      </c>
      <c r="O909" s="11">
        <v>0.57999999999999996</v>
      </c>
      <c r="P909" s="15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59</v>
      </c>
    </row>
    <row r="910" spans="1:65">
      <c r="A910" s="30"/>
      <c r="B910" s="19">
        <v>1</v>
      </c>
      <c r="C910" s="9">
        <v>6</v>
      </c>
      <c r="D910" s="155">
        <v>0.7</v>
      </c>
      <c r="E910" s="11">
        <v>0.63</v>
      </c>
      <c r="F910" s="11">
        <v>0.72572550150472059</v>
      </c>
      <c r="G910" s="155">
        <v>0.8</v>
      </c>
      <c r="H910" s="11">
        <v>0.86619999999999997</v>
      </c>
      <c r="I910" s="11">
        <v>0.62</v>
      </c>
      <c r="J910" s="11">
        <v>0.67</v>
      </c>
      <c r="K910" s="11">
        <v>0.68</v>
      </c>
      <c r="L910" s="11">
        <v>0.74</v>
      </c>
      <c r="M910" s="11">
        <v>0.65800000000000003</v>
      </c>
      <c r="N910" s="155" t="s">
        <v>101</v>
      </c>
      <c r="O910" s="11">
        <v>0.64</v>
      </c>
      <c r="P910" s="15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20" t="s">
        <v>272</v>
      </c>
      <c r="C911" s="12"/>
      <c r="D911" s="23">
        <v>0.68333333333333324</v>
      </c>
      <c r="E911" s="23">
        <v>0.63833333333333331</v>
      </c>
      <c r="F911" s="23">
        <v>0.71902079047544376</v>
      </c>
      <c r="G911" s="23">
        <v>0.73333333333333339</v>
      </c>
      <c r="H911" s="23">
        <v>0.85639999999999994</v>
      </c>
      <c r="I911" s="23">
        <v>0.62833333333333341</v>
      </c>
      <c r="J911" s="23">
        <v>0.68500000000000005</v>
      </c>
      <c r="K911" s="23">
        <v>0.72499999999999998</v>
      </c>
      <c r="L911" s="23">
        <v>0.7383333333333334</v>
      </c>
      <c r="M911" s="23">
        <v>0.65951666666666664</v>
      </c>
      <c r="N911" s="23" t="s">
        <v>720</v>
      </c>
      <c r="O911" s="23">
        <v>0.61</v>
      </c>
      <c r="P911" s="15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273</v>
      </c>
      <c r="C912" s="29"/>
      <c r="D912" s="11">
        <v>0.7</v>
      </c>
      <c r="E912" s="11">
        <v>0.64</v>
      </c>
      <c r="F912" s="11">
        <v>0.71689271479441841</v>
      </c>
      <c r="G912" s="11">
        <v>0.7</v>
      </c>
      <c r="H912" s="11">
        <v>0.85335000000000005</v>
      </c>
      <c r="I912" s="11">
        <v>0.63</v>
      </c>
      <c r="J912" s="11">
        <v>0.68500000000000005</v>
      </c>
      <c r="K912" s="11">
        <v>0.72499999999999998</v>
      </c>
      <c r="L912" s="11">
        <v>0.74</v>
      </c>
      <c r="M912" s="11">
        <v>0.66110000000000002</v>
      </c>
      <c r="N912" s="11" t="s">
        <v>720</v>
      </c>
      <c r="O912" s="11">
        <v>0.60499999999999998</v>
      </c>
      <c r="P912" s="15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274</v>
      </c>
      <c r="C913" s="29"/>
      <c r="D913" s="24">
        <v>4.0824829046386291E-2</v>
      </c>
      <c r="E913" s="24">
        <v>7.5277265270908156E-3</v>
      </c>
      <c r="F913" s="24">
        <v>1.1702124715386529E-2</v>
      </c>
      <c r="G913" s="24">
        <v>5.1639777949432274E-2</v>
      </c>
      <c r="H913" s="24">
        <v>1.2764168598071687E-2</v>
      </c>
      <c r="I913" s="24">
        <v>1.3291601358251269E-2</v>
      </c>
      <c r="J913" s="24">
        <v>1.0488088481701472E-2</v>
      </c>
      <c r="K913" s="24">
        <v>3.2710854467592254E-2</v>
      </c>
      <c r="L913" s="24">
        <v>1.3291601358251269E-2</v>
      </c>
      <c r="M913" s="24">
        <v>2.9531773848969302E-2</v>
      </c>
      <c r="N913" s="24" t="s">
        <v>720</v>
      </c>
      <c r="O913" s="24">
        <v>2.5298221281347056E-2</v>
      </c>
      <c r="P913" s="15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86</v>
      </c>
      <c r="C914" s="29"/>
      <c r="D914" s="13">
        <v>5.9743652263004335E-2</v>
      </c>
      <c r="E914" s="13">
        <v>1.1792783071160547E-2</v>
      </c>
      <c r="F914" s="13">
        <v>1.6275085324930091E-2</v>
      </c>
      <c r="G914" s="13">
        <v>7.0417879021953095E-2</v>
      </c>
      <c r="H914" s="13">
        <v>1.4904447218673152E-2</v>
      </c>
      <c r="I914" s="13">
        <v>2.1153742214723503E-2</v>
      </c>
      <c r="J914" s="13">
        <v>1.5311078075476599E-2</v>
      </c>
      <c r="K914" s="13">
        <v>4.5118419955299666E-2</v>
      </c>
      <c r="L914" s="13">
        <v>1.8002168882507361E-2</v>
      </c>
      <c r="M914" s="13">
        <v>4.477790379161907E-2</v>
      </c>
      <c r="N914" s="13" t="s">
        <v>720</v>
      </c>
      <c r="O914" s="13">
        <v>4.1472493903847635E-2</v>
      </c>
      <c r="P914" s="15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275</v>
      </c>
      <c r="C915" s="29"/>
      <c r="D915" s="13">
        <v>-1.7562069572545025E-2</v>
      </c>
      <c r="E915" s="13">
        <v>-8.2259201576304175E-2</v>
      </c>
      <c r="F915" s="13">
        <v>3.3746288774157751E-2</v>
      </c>
      <c r="G915" s="13">
        <v>5.4323632653854315E-2</v>
      </c>
      <c r="H915" s="13">
        <v>0.23125830773376466</v>
      </c>
      <c r="I915" s="13">
        <v>-9.6636342021583888E-2</v>
      </c>
      <c r="J915" s="13">
        <v>-1.5165879498331591E-2</v>
      </c>
      <c r="K915" s="13">
        <v>4.2342682282787703E-2</v>
      </c>
      <c r="L915" s="13">
        <v>6.1512202876494282E-2</v>
      </c>
      <c r="M915" s="13">
        <v>-5.1803625733053082E-2</v>
      </c>
      <c r="N915" s="13" t="s">
        <v>720</v>
      </c>
      <c r="O915" s="13">
        <v>-0.12299443283793032</v>
      </c>
      <c r="P915" s="15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46" t="s">
        <v>276</v>
      </c>
      <c r="C916" s="47"/>
      <c r="D916" s="45" t="s">
        <v>277</v>
      </c>
      <c r="E916" s="45">
        <v>0.46</v>
      </c>
      <c r="F916" s="45">
        <v>0.63</v>
      </c>
      <c r="G916" s="45" t="s">
        <v>277</v>
      </c>
      <c r="H916" s="45">
        <v>2.5</v>
      </c>
      <c r="I916" s="45">
        <v>0.6</v>
      </c>
      <c r="J916" s="45">
        <v>0.17</v>
      </c>
      <c r="K916" s="45">
        <v>0.71</v>
      </c>
      <c r="L916" s="45">
        <v>0.9</v>
      </c>
      <c r="M916" s="45">
        <v>0.17</v>
      </c>
      <c r="N916" s="45">
        <v>2.33</v>
      </c>
      <c r="O916" s="45">
        <v>0.84</v>
      </c>
      <c r="P916" s="15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1" t="s">
        <v>291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BM917" s="55"/>
    </row>
    <row r="918" spans="1:65">
      <c r="BM918" s="55"/>
    </row>
    <row r="919" spans="1:65" ht="15">
      <c r="B919" s="8" t="s">
        <v>519</v>
      </c>
      <c r="BM919" s="28" t="s">
        <v>66</v>
      </c>
    </row>
    <row r="920" spans="1:65" ht="15">
      <c r="A920" s="25" t="s">
        <v>27</v>
      </c>
      <c r="B920" s="18" t="s">
        <v>110</v>
      </c>
      <c r="C920" s="15" t="s">
        <v>111</v>
      </c>
      <c r="D920" s="16" t="s">
        <v>234</v>
      </c>
      <c r="E920" s="17" t="s">
        <v>234</v>
      </c>
      <c r="F920" s="17" t="s">
        <v>234</v>
      </c>
      <c r="G920" s="17" t="s">
        <v>234</v>
      </c>
      <c r="H920" s="17" t="s">
        <v>234</v>
      </c>
      <c r="I920" s="17" t="s">
        <v>234</v>
      </c>
      <c r="J920" s="17" t="s">
        <v>234</v>
      </c>
      <c r="K920" s="17" t="s">
        <v>234</v>
      </c>
      <c r="L920" s="17" t="s">
        <v>234</v>
      </c>
      <c r="M920" s="17" t="s">
        <v>234</v>
      </c>
      <c r="N920" s="17" t="s">
        <v>234</v>
      </c>
      <c r="O920" s="17" t="s">
        <v>234</v>
      </c>
      <c r="P920" s="17" t="s">
        <v>234</v>
      </c>
      <c r="Q920" s="17" t="s">
        <v>234</v>
      </c>
      <c r="R920" s="17" t="s">
        <v>234</v>
      </c>
      <c r="S920" s="17" t="s">
        <v>234</v>
      </c>
      <c r="T920" s="17" t="s">
        <v>234</v>
      </c>
      <c r="U920" s="17" t="s">
        <v>234</v>
      </c>
      <c r="V920" s="17" t="s">
        <v>234</v>
      </c>
      <c r="W920" s="17" t="s">
        <v>234</v>
      </c>
      <c r="X920" s="17" t="s">
        <v>234</v>
      </c>
      <c r="Y920" s="15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235</v>
      </c>
      <c r="C921" s="9" t="s">
        <v>235</v>
      </c>
      <c r="D921" s="151" t="s">
        <v>237</v>
      </c>
      <c r="E921" s="152" t="s">
        <v>239</v>
      </c>
      <c r="F921" s="152" t="s">
        <v>240</v>
      </c>
      <c r="G921" s="152" t="s">
        <v>241</v>
      </c>
      <c r="H921" s="152" t="s">
        <v>242</v>
      </c>
      <c r="I921" s="152" t="s">
        <v>243</v>
      </c>
      <c r="J921" s="152" t="s">
        <v>244</v>
      </c>
      <c r="K921" s="152" t="s">
        <v>247</v>
      </c>
      <c r="L921" s="152" t="s">
        <v>248</v>
      </c>
      <c r="M921" s="152" t="s">
        <v>249</v>
      </c>
      <c r="N921" s="152" t="s">
        <v>250</v>
      </c>
      <c r="O921" s="152" t="s">
        <v>251</v>
      </c>
      <c r="P921" s="152" t="s">
        <v>252</v>
      </c>
      <c r="Q921" s="152" t="s">
        <v>253</v>
      </c>
      <c r="R921" s="152" t="s">
        <v>254</v>
      </c>
      <c r="S921" s="152" t="s">
        <v>255</v>
      </c>
      <c r="T921" s="152" t="s">
        <v>256</v>
      </c>
      <c r="U921" s="152" t="s">
        <v>258</v>
      </c>
      <c r="V921" s="152" t="s">
        <v>262</v>
      </c>
      <c r="W921" s="152" t="s">
        <v>263</v>
      </c>
      <c r="X921" s="152" t="s">
        <v>264</v>
      </c>
      <c r="Y921" s="15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287</v>
      </c>
      <c r="E922" s="11" t="s">
        <v>287</v>
      </c>
      <c r="F922" s="11" t="s">
        <v>287</v>
      </c>
      <c r="G922" s="11" t="s">
        <v>287</v>
      </c>
      <c r="H922" s="11" t="s">
        <v>287</v>
      </c>
      <c r="I922" s="11" t="s">
        <v>288</v>
      </c>
      <c r="J922" s="11" t="s">
        <v>288</v>
      </c>
      <c r="K922" s="11" t="s">
        <v>287</v>
      </c>
      <c r="L922" s="11" t="s">
        <v>287</v>
      </c>
      <c r="M922" s="11" t="s">
        <v>288</v>
      </c>
      <c r="N922" s="11" t="s">
        <v>288</v>
      </c>
      <c r="O922" s="11" t="s">
        <v>288</v>
      </c>
      <c r="P922" s="11" t="s">
        <v>288</v>
      </c>
      <c r="Q922" s="11" t="s">
        <v>288</v>
      </c>
      <c r="R922" s="11" t="s">
        <v>288</v>
      </c>
      <c r="S922" s="11" t="s">
        <v>287</v>
      </c>
      <c r="T922" s="11" t="s">
        <v>287</v>
      </c>
      <c r="U922" s="11" t="s">
        <v>287</v>
      </c>
      <c r="V922" s="11" t="s">
        <v>114</v>
      </c>
      <c r="W922" s="11" t="s">
        <v>114</v>
      </c>
      <c r="X922" s="11" t="s">
        <v>287</v>
      </c>
      <c r="Y922" s="15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/>
      <c r="C923" s="9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15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8">
        <v>1</v>
      </c>
      <c r="C924" s="14">
        <v>1</v>
      </c>
      <c r="D924" s="215">
        <v>12.21</v>
      </c>
      <c r="E924" s="215">
        <v>11.6</v>
      </c>
      <c r="F924" s="215">
        <v>10.6</v>
      </c>
      <c r="G924" s="215">
        <v>12.8</v>
      </c>
      <c r="H924" s="215">
        <v>12.445554002030372</v>
      </c>
      <c r="I924" s="215">
        <v>10.1</v>
      </c>
      <c r="J924" s="239">
        <v>11.8</v>
      </c>
      <c r="K924" s="215">
        <v>11.4</v>
      </c>
      <c r="L924" s="215">
        <v>12.3</v>
      </c>
      <c r="M924" s="215">
        <v>12.9</v>
      </c>
      <c r="N924" s="215">
        <v>12.25</v>
      </c>
      <c r="O924" s="215">
        <v>11.7</v>
      </c>
      <c r="P924" s="215">
        <v>11.6</v>
      </c>
      <c r="Q924" s="215">
        <v>11.6</v>
      </c>
      <c r="R924" s="215">
        <v>11.88</v>
      </c>
      <c r="S924" s="215">
        <v>10.33</v>
      </c>
      <c r="T924" s="215">
        <v>14.1</v>
      </c>
      <c r="U924" s="215">
        <v>11.03</v>
      </c>
      <c r="V924" s="215">
        <v>13.394975057339366</v>
      </c>
      <c r="W924" s="215">
        <v>13.07</v>
      </c>
      <c r="X924" s="215">
        <v>10.42</v>
      </c>
      <c r="Y924" s="217"/>
      <c r="Z924" s="218"/>
      <c r="AA924" s="218"/>
      <c r="AB924" s="218"/>
      <c r="AC924" s="218"/>
      <c r="AD924" s="218"/>
      <c r="AE924" s="218"/>
      <c r="AF924" s="218"/>
      <c r="AG924" s="218"/>
      <c r="AH924" s="218"/>
      <c r="AI924" s="218"/>
      <c r="AJ924" s="218"/>
      <c r="AK924" s="218"/>
      <c r="AL924" s="218"/>
      <c r="AM924" s="218"/>
      <c r="AN924" s="218"/>
      <c r="AO924" s="218"/>
      <c r="AP924" s="218"/>
      <c r="AQ924" s="218"/>
      <c r="AR924" s="218"/>
      <c r="AS924" s="218"/>
      <c r="AT924" s="218"/>
      <c r="AU924" s="218"/>
      <c r="AV924" s="218"/>
      <c r="AW924" s="218"/>
      <c r="AX924" s="218"/>
      <c r="AY924" s="218"/>
      <c r="AZ924" s="218"/>
      <c r="BA924" s="218"/>
      <c r="BB924" s="218"/>
      <c r="BC924" s="218"/>
      <c r="BD924" s="218"/>
      <c r="BE924" s="218"/>
      <c r="BF924" s="218"/>
      <c r="BG924" s="218"/>
      <c r="BH924" s="218"/>
      <c r="BI924" s="218"/>
      <c r="BJ924" s="218"/>
      <c r="BK924" s="218"/>
      <c r="BL924" s="218"/>
      <c r="BM924" s="219">
        <v>1</v>
      </c>
    </row>
    <row r="925" spans="1:65">
      <c r="A925" s="30"/>
      <c r="B925" s="19">
        <v>1</v>
      </c>
      <c r="C925" s="9">
        <v>2</v>
      </c>
      <c r="D925" s="220">
        <v>12.14</v>
      </c>
      <c r="E925" s="220">
        <v>10.54</v>
      </c>
      <c r="F925" s="220">
        <v>10.9</v>
      </c>
      <c r="G925" s="220">
        <v>12.4</v>
      </c>
      <c r="H925" s="220">
        <v>12.390766446439956</v>
      </c>
      <c r="I925" s="220">
        <v>11.4</v>
      </c>
      <c r="J925" s="220">
        <v>12.3</v>
      </c>
      <c r="K925" s="220">
        <v>11.4</v>
      </c>
      <c r="L925" s="220">
        <v>12.6</v>
      </c>
      <c r="M925" s="220">
        <v>12.85</v>
      </c>
      <c r="N925" s="220">
        <v>12.2</v>
      </c>
      <c r="O925" s="220">
        <v>11.65</v>
      </c>
      <c r="P925" s="220">
        <v>12.15</v>
      </c>
      <c r="Q925" s="220">
        <v>12</v>
      </c>
      <c r="R925" s="220">
        <v>11.58</v>
      </c>
      <c r="S925" s="220">
        <v>10.85</v>
      </c>
      <c r="T925" s="222">
        <v>15</v>
      </c>
      <c r="U925" s="220">
        <v>11.41</v>
      </c>
      <c r="V925" s="220">
        <v>12.247556484633618</v>
      </c>
      <c r="W925" s="220">
        <v>14.67</v>
      </c>
      <c r="X925" s="220">
        <v>9.8800000000000008</v>
      </c>
      <c r="Y925" s="217"/>
      <c r="Z925" s="218"/>
      <c r="AA925" s="218"/>
      <c r="AB925" s="218"/>
      <c r="AC925" s="218"/>
      <c r="AD925" s="218"/>
      <c r="AE925" s="218"/>
      <c r="AF925" s="218"/>
      <c r="AG925" s="218"/>
      <c r="AH925" s="218"/>
      <c r="AI925" s="218"/>
      <c r="AJ925" s="218"/>
      <c r="AK925" s="218"/>
      <c r="AL925" s="218"/>
      <c r="AM925" s="218"/>
      <c r="AN925" s="218"/>
      <c r="AO925" s="218"/>
      <c r="AP925" s="218"/>
      <c r="AQ925" s="218"/>
      <c r="AR925" s="218"/>
      <c r="AS925" s="218"/>
      <c r="AT925" s="218"/>
      <c r="AU925" s="218"/>
      <c r="AV925" s="218"/>
      <c r="AW925" s="218"/>
      <c r="AX925" s="218"/>
      <c r="AY925" s="218"/>
      <c r="AZ925" s="218"/>
      <c r="BA925" s="218"/>
      <c r="BB925" s="218"/>
      <c r="BC925" s="218"/>
      <c r="BD925" s="218"/>
      <c r="BE925" s="218"/>
      <c r="BF925" s="218"/>
      <c r="BG925" s="218"/>
      <c r="BH925" s="218"/>
      <c r="BI925" s="218"/>
      <c r="BJ925" s="218"/>
      <c r="BK925" s="218"/>
      <c r="BL925" s="218"/>
      <c r="BM925" s="219">
        <v>28</v>
      </c>
    </row>
    <row r="926" spans="1:65">
      <c r="A926" s="30"/>
      <c r="B926" s="19">
        <v>1</v>
      </c>
      <c r="C926" s="9">
        <v>3</v>
      </c>
      <c r="D926" s="220">
        <v>11.53</v>
      </c>
      <c r="E926" s="220">
        <v>10.49</v>
      </c>
      <c r="F926" s="220">
        <v>10.8</v>
      </c>
      <c r="G926" s="220">
        <v>12.8</v>
      </c>
      <c r="H926" s="220">
        <v>12.206839918581636</v>
      </c>
      <c r="I926" s="220">
        <v>11.6</v>
      </c>
      <c r="J926" s="220">
        <v>12.3</v>
      </c>
      <c r="K926" s="220">
        <v>11.5</v>
      </c>
      <c r="L926" s="220">
        <v>12.8</v>
      </c>
      <c r="M926" s="220">
        <v>13</v>
      </c>
      <c r="N926" s="220">
        <v>12.2</v>
      </c>
      <c r="O926" s="220">
        <v>12.15</v>
      </c>
      <c r="P926" s="220">
        <v>11.6</v>
      </c>
      <c r="Q926" s="220">
        <v>11.65</v>
      </c>
      <c r="R926" s="220">
        <v>11.82</v>
      </c>
      <c r="S926" s="220">
        <v>10.88</v>
      </c>
      <c r="T926" s="220">
        <v>11.6</v>
      </c>
      <c r="U926" s="220">
        <v>11.11</v>
      </c>
      <c r="V926" s="220">
        <v>11.865436390720799</v>
      </c>
      <c r="W926" s="222">
        <v>15.1</v>
      </c>
      <c r="X926" s="220">
        <v>9.91</v>
      </c>
      <c r="Y926" s="217"/>
      <c r="Z926" s="218"/>
      <c r="AA926" s="218"/>
      <c r="AB926" s="218"/>
      <c r="AC926" s="218"/>
      <c r="AD926" s="218"/>
      <c r="AE926" s="218"/>
      <c r="AF926" s="218"/>
      <c r="AG926" s="218"/>
      <c r="AH926" s="218"/>
      <c r="AI926" s="218"/>
      <c r="AJ926" s="218"/>
      <c r="AK926" s="218"/>
      <c r="AL926" s="218"/>
      <c r="AM926" s="218"/>
      <c r="AN926" s="218"/>
      <c r="AO926" s="218"/>
      <c r="AP926" s="218"/>
      <c r="AQ926" s="218"/>
      <c r="AR926" s="218"/>
      <c r="AS926" s="218"/>
      <c r="AT926" s="218"/>
      <c r="AU926" s="218"/>
      <c r="AV926" s="218"/>
      <c r="AW926" s="218"/>
      <c r="AX926" s="218"/>
      <c r="AY926" s="218"/>
      <c r="AZ926" s="218"/>
      <c r="BA926" s="218"/>
      <c r="BB926" s="218"/>
      <c r="BC926" s="218"/>
      <c r="BD926" s="218"/>
      <c r="BE926" s="218"/>
      <c r="BF926" s="218"/>
      <c r="BG926" s="218"/>
      <c r="BH926" s="218"/>
      <c r="BI926" s="218"/>
      <c r="BJ926" s="218"/>
      <c r="BK926" s="218"/>
      <c r="BL926" s="218"/>
      <c r="BM926" s="219">
        <v>16</v>
      </c>
    </row>
    <row r="927" spans="1:65">
      <c r="A927" s="30"/>
      <c r="B927" s="19">
        <v>1</v>
      </c>
      <c r="C927" s="9">
        <v>4</v>
      </c>
      <c r="D927" s="220">
        <v>11.43</v>
      </c>
      <c r="E927" s="220">
        <v>11.75</v>
      </c>
      <c r="F927" s="220">
        <v>10.5</v>
      </c>
      <c r="G927" s="220">
        <v>12.8</v>
      </c>
      <c r="H927" s="220">
        <v>12.141548124370166</v>
      </c>
      <c r="I927" s="220">
        <v>10.5</v>
      </c>
      <c r="J927" s="220">
        <v>12.2</v>
      </c>
      <c r="K927" s="220">
        <v>11.4</v>
      </c>
      <c r="L927" s="220">
        <v>13</v>
      </c>
      <c r="M927" s="220">
        <v>12.25</v>
      </c>
      <c r="N927" s="220">
        <v>12.3</v>
      </c>
      <c r="O927" s="220">
        <v>12.3</v>
      </c>
      <c r="P927" s="220">
        <v>12.05</v>
      </c>
      <c r="Q927" s="220">
        <v>11.9</v>
      </c>
      <c r="R927" s="220">
        <v>11.22</v>
      </c>
      <c r="S927" s="220">
        <v>10.59</v>
      </c>
      <c r="T927" s="222">
        <v>19.100000000000001</v>
      </c>
      <c r="U927" s="220">
        <v>10.64</v>
      </c>
      <c r="V927" s="220">
        <v>11.662828453514464</v>
      </c>
      <c r="W927" s="220">
        <v>13.36</v>
      </c>
      <c r="X927" s="220">
        <v>10.57</v>
      </c>
      <c r="Y927" s="217"/>
      <c r="Z927" s="218"/>
      <c r="AA927" s="218"/>
      <c r="AB927" s="218"/>
      <c r="AC927" s="218"/>
      <c r="AD927" s="218"/>
      <c r="AE927" s="218"/>
      <c r="AF927" s="218"/>
      <c r="AG927" s="218"/>
      <c r="AH927" s="218"/>
      <c r="AI927" s="218"/>
      <c r="AJ927" s="218"/>
      <c r="AK927" s="218"/>
      <c r="AL927" s="218"/>
      <c r="AM927" s="218"/>
      <c r="AN927" s="218"/>
      <c r="AO927" s="218"/>
      <c r="AP927" s="218"/>
      <c r="AQ927" s="218"/>
      <c r="AR927" s="218"/>
      <c r="AS927" s="218"/>
      <c r="AT927" s="218"/>
      <c r="AU927" s="218"/>
      <c r="AV927" s="218"/>
      <c r="AW927" s="218"/>
      <c r="AX927" s="218"/>
      <c r="AY927" s="218"/>
      <c r="AZ927" s="218"/>
      <c r="BA927" s="218"/>
      <c r="BB927" s="218"/>
      <c r="BC927" s="218"/>
      <c r="BD927" s="218"/>
      <c r="BE927" s="218"/>
      <c r="BF927" s="218"/>
      <c r="BG927" s="218"/>
      <c r="BH927" s="218"/>
      <c r="BI927" s="218"/>
      <c r="BJ927" s="218"/>
      <c r="BK927" s="218"/>
      <c r="BL927" s="218"/>
      <c r="BM927" s="219">
        <v>11.894114866662502</v>
      </c>
    </row>
    <row r="928" spans="1:65">
      <c r="A928" s="30"/>
      <c r="B928" s="19">
        <v>1</v>
      </c>
      <c r="C928" s="9">
        <v>5</v>
      </c>
      <c r="D928" s="220">
        <v>11.36</v>
      </c>
      <c r="E928" s="220">
        <v>10.52</v>
      </c>
      <c r="F928" s="220">
        <v>10.4</v>
      </c>
      <c r="G928" s="220">
        <v>12.5</v>
      </c>
      <c r="H928" s="220">
        <v>12.646582087005051</v>
      </c>
      <c r="I928" s="220">
        <v>11</v>
      </c>
      <c r="J928" s="220">
        <v>12.4</v>
      </c>
      <c r="K928" s="220">
        <v>11.5</v>
      </c>
      <c r="L928" s="220">
        <v>13</v>
      </c>
      <c r="M928" s="220">
        <v>13.15</v>
      </c>
      <c r="N928" s="220">
        <v>12.2</v>
      </c>
      <c r="O928" s="220">
        <v>12.35</v>
      </c>
      <c r="P928" s="220">
        <v>11.85</v>
      </c>
      <c r="Q928" s="220">
        <v>12.15</v>
      </c>
      <c r="R928" s="220">
        <v>11.96</v>
      </c>
      <c r="S928" s="220">
        <v>11.17</v>
      </c>
      <c r="T928" s="220">
        <v>13.1</v>
      </c>
      <c r="U928" s="220">
        <v>11.26</v>
      </c>
      <c r="V928" s="220">
        <v>12.526836136398959</v>
      </c>
      <c r="W928" s="220">
        <v>14.09</v>
      </c>
      <c r="X928" s="222">
        <v>12.25</v>
      </c>
      <c r="Y928" s="217"/>
      <c r="Z928" s="218"/>
      <c r="AA928" s="218"/>
      <c r="AB928" s="218"/>
      <c r="AC928" s="218"/>
      <c r="AD928" s="218"/>
      <c r="AE928" s="218"/>
      <c r="AF928" s="218"/>
      <c r="AG928" s="218"/>
      <c r="AH928" s="218"/>
      <c r="AI928" s="218"/>
      <c r="AJ928" s="218"/>
      <c r="AK928" s="218"/>
      <c r="AL928" s="218"/>
      <c r="AM928" s="218"/>
      <c r="AN928" s="218"/>
      <c r="AO928" s="218"/>
      <c r="AP928" s="218"/>
      <c r="AQ928" s="218"/>
      <c r="AR928" s="218"/>
      <c r="AS928" s="218"/>
      <c r="AT928" s="218"/>
      <c r="AU928" s="218"/>
      <c r="AV928" s="218"/>
      <c r="AW928" s="218"/>
      <c r="AX928" s="218"/>
      <c r="AY928" s="218"/>
      <c r="AZ928" s="218"/>
      <c r="BA928" s="218"/>
      <c r="BB928" s="218"/>
      <c r="BC928" s="218"/>
      <c r="BD928" s="218"/>
      <c r="BE928" s="218"/>
      <c r="BF928" s="218"/>
      <c r="BG928" s="218"/>
      <c r="BH928" s="218"/>
      <c r="BI928" s="218"/>
      <c r="BJ928" s="218"/>
      <c r="BK928" s="218"/>
      <c r="BL928" s="218"/>
      <c r="BM928" s="219">
        <v>60</v>
      </c>
    </row>
    <row r="929" spans="1:65">
      <c r="A929" s="30"/>
      <c r="B929" s="19">
        <v>1</v>
      </c>
      <c r="C929" s="9">
        <v>6</v>
      </c>
      <c r="D929" s="220">
        <v>12.4</v>
      </c>
      <c r="E929" s="220">
        <v>11.42</v>
      </c>
      <c r="F929" s="220">
        <v>10.5</v>
      </c>
      <c r="G929" s="220">
        <v>12.7</v>
      </c>
      <c r="H929" s="220">
        <v>12.547885829502244</v>
      </c>
      <c r="I929" s="220">
        <v>11.1</v>
      </c>
      <c r="J929" s="220">
        <v>12.4</v>
      </c>
      <c r="K929" s="220">
        <v>11.5</v>
      </c>
      <c r="L929" s="220">
        <v>12.2</v>
      </c>
      <c r="M929" s="220">
        <v>11.95</v>
      </c>
      <c r="N929" s="220">
        <v>12.3</v>
      </c>
      <c r="O929" s="220">
        <v>12.45</v>
      </c>
      <c r="P929" s="220">
        <v>11.3</v>
      </c>
      <c r="Q929" s="220">
        <v>11.65</v>
      </c>
      <c r="R929" s="220">
        <v>12.1</v>
      </c>
      <c r="S929" s="220">
        <v>10.46</v>
      </c>
      <c r="T929" s="220">
        <v>14.1</v>
      </c>
      <c r="U929" s="220">
        <v>11.37</v>
      </c>
      <c r="V929" s="220">
        <v>13.295664268939007</v>
      </c>
      <c r="W929" s="220">
        <v>13.25</v>
      </c>
      <c r="X929" s="220">
        <v>10.210000000000001</v>
      </c>
      <c r="Y929" s="217"/>
      <c r="Z929" s="218"/>
      <c r="AA929" s="218"/>
      <c r="AB929" s="218"/>
      <c r="AC929" s="218"/>
      <c r="AD929" s="218"/>
      <c r="AE929" s="218"/>
      <c r="AF929" s="218"/>
      <c r="AG929" s="218"/>
      <c r="AH929" s="218"/>
      <c r="AI929" s="218"/>
      <c r="AJ929" s="218"/>
      <c r="AK929" s="218"/>
      <c r="AL929" s="218"/>
      <c r="AM929" s="218"/>
      <c r="AN929" s="218"/>
      <c r="AO929" s="218"/>
      <c r="AP929" s="218"/>
      <c r="AQ929" s="218"/>
      <c r="AR929" s="218"/>
      <c r="AS929" s="218"/>
      <c r="AT929" s="218"/>
      <c r="AU929" s="218"/>
      <c r="AV929" s="218"/>
      <c r="AW929" s="218"/>
      <c r="AX929" s="218"/>
      <c r="AY929" s="218"/>
      <c r="AZ929" s="218"/>
      <c r="BA929" s="218"/>
      <c r="BB929" s="218"/>
      <c r="BC929" s="218"/>
      <c r="BD929" s="218"/>
      <c r="BE929" s="218"/>
      <c r="BF929" s="218"/>
      <c r="BG929" s="218"/>
      <c r="BH929" s="218"/>
      <c r="BI929" s="218"/>
      <c r="BJ929" s="218"/>
      <c r="BK929" s="218"/>
      <c r="BL929" s="218"/>
      <c r="BM929" s="223"/>
    </row>
    <row r="930" spans="1:65">
      <c r="A930" s="30"/>
      <c r="B930" s="20" t="s">
        <v>272</v>
      </c>
      <c r="C930" s="12"/>
      <c r="D930" s="224">
        <v>11.845000000000001</v>
      </c>
      <c r="E930" s="224">
        <v>11.053333333333335</v>
      </c>
      <c r="F930" s="224">
        <v>10.616666666666665</v>
      </c>
      <c r="G930" s="224">
        <v>12.666666666666666</v>
      </c>
      <c r="H930" s="224">
        <v>12.396529401321573</v>
      </c>
      <c r="I930" s="224">
        <v>10.950000000000001</v>
      </c>
      <c r="J930" s="224">
        <v>12.233333333333334</v>
      </c>
      <c r="K930" s="224">
        <v>11.449999999999998</v>
      </c>
      <c r="L930" s="224">
        <v>12.65</v>
      </c>
      <c r="M930" s="224">
        <v>12.683333333333335</v>
      </c>
      <c r="N930" s="224">
        <v>12.241666666666667</v>
      </c>
      <c r="O930" s="224">
        <v>12.1</v>
      </c>
      <c r="P930" s="224">
        <v>11.758333333333335</v>
      </c>
      <c r="Q930" s="224">
        <v>11.825000000000001</v>
      </c>
      <c r="R930" s="224">
        <v>11.76</v>
      </c>
      <c r="S930" s="224">
        <v>10.713333333333333</v>
      </c>
      <c r="T930" s="224">
        <v>14.5</v>
      </c>
      <c r="U930" s="224">
        <v>11.136666666666665</v>
      </c>
      <c r="V930" s="224">
        <v>12.498882798591035</v>
      </c>
      <c r="W930" s="224">
        <v>13.923333333333334</v>
      </c>
      <c r="X930" s="224">
        <v>10.540000000000001</v>
      </c>
      <c r="Y930" s="217"/>
      <c r="Z930" s="218"/>
      <c r="AA930" s="218"/>
      <c r="AB930" s="218"/>
      <c r="AC930" s="218"/>
      <c r="AD930" s="218"/>
      <c r="AE930" s="218"/>
      <c r="AF930" s="218"/>
      <c r="AG930" s="218"/>
      <c r="AH930" s="218"/>
      <c r="AI930" s="218"/>
      <c r="AJ930" s="218"/>
      <c r="AK930" s="218"/>
      <c r="AL930" s="218"/>
      <c r="AM930" s="218"/>
      <c r="AN930" s="218"/>
      <c r="AO930" s="218"/>
      <c r="AP930" s="218"/>
      <c r="AQ930" s="218"/>
      <c r="AR930" s="218"/>
      <c r="AS930" s="218"/>
      <c r="AT930" s="218"/>
      <c r="AU930" s="218"/>
      <c r="AV930" s="218"/>
      <c r="AW930" s="218"/>
      <c r="AX930" s="218"/>
      <c r="AY930" s="218"/>
      <c r="AZ930" s="218"/>
      <c r="BA930" s="218"/>
      <c r="BB930" s="218"/>
      <c r="BC930" s="218"/>
      <c r="BD930" s="218"/>
      <c r="BE930" s="218"/>
      <c r="BF930" s="218"/>
      <c r="BG930" s="218"/>
      <c r="BH930" s="218"/>
      <c r="BI930" s="218"/>
      <c r="BJ930" s="218"/>
      <c r="BK930" s="218"/>
      <c r="BL930" s="218"/>
      <c r="BM930" s="223"/>
    </row>
    <row r="931" spans="1:65">
      <c r="A931" s="30"/>
      <c r="B931" s="3" t="s">
        <v>273</v>
      </c>
      <c r="C931" s="29"/>
      <c r="D931" s="220">
        <v>11.835000000000001</v>
      </c>
      <c r="E931" s="220">
        <v>10.98</v>
      </c>
      <c r="F931" s="220">
        <v>10.55</v>
      </c>
      <c r="G931" s="220">
        <v>12.75</v>
      </c>
      <c r="H931" s="220">
        <v>12.418160224235164</v>
      </c>
      <c r="I931" s="220">
        <v>11.05</v>
      </c>
      <c r="J931" s="220">
        <v>12.3</v>
      </c>
      <c r="K931" s="220">
        <v>11.45</v>
      </c>
      <c r="L931" s="220">
        <v>12.7</v>
      </c>
      <c r="M931" s="220">
        <v>12.875</v>
      </c>
      <c r="N931" s="220">
        <v>12.225</v>
      </c>
      <c r="O931" s="220">
        <v>12.225000000000001</v>
      </c>
      <c r="P931" s="220">
        <v>11.725</v>
      </c>
      <c r="Q931" s="220">
        <v>11.775</v>
      </c>
      <c r="R931" s="220">
        <v>11.850000000000001</v>
      </c>
      <c r="S931" s="220">
        <v>10.719999999999999</v>
      </c>
      <c r="T931" s="220">
        <v>14.1</v>
      </c>
      <c r="U931" s="220">
        <v>11.184999999999999</v>
      </c>
      <c r="V931" s="220">
        <v>12.387196310516288</v>
      </c>
      <c r="W931" s="220">
        <v>13.725</v>
      </c>
      <c r="X931" s="220">
        <v>10.315000000000001</v>
      </c>
      <c r="Y931" s="217"/>
      <c r="Z931" s="218"/>
      <c r="AA931" s="218"/>
      <c r="AB931" s="218"/>
      <c r="AC931" s="218"/>
      <c r="AD931" s="218"/>
      <c r="AE931" s="218"/>
      <c r="AF931" s="218"/>
      <c r="AG931" s="218"/>
      <c r="AH931" s="218"/>
      <c r="AI931" s="218"/>
      <c r="AJ931" s="218"/>
      <c r="AK931" s="218"/>
      <c r="AL931" s="218"/>
      <c r="AM931" s="218"/>
      <c r="AN931" s="218"/>
      <c r="AO931" s="218"/>
      <c r="AP931" s="218"/>
      <c r="AQ931" s="218"/>
      <c r="AR931" s="218"/>
      <c r="AS931" s="218"/>
      <c r="AT931" s="218"/>
      <c r="AU931" s="218"/>
      <c r="AV931" s="218"/>
      <c r="AW931" s="218"/>
      <c r="AX931" s="218"/>
      <c r="AY931" s="218"/>
      <c r="AZ931" s="218"/>
      <c r="BA931" s="218"/>
      <c r="BB931" s="218"/>
      <c r="BC931" s="218"/>
      <c r="BD931" s="218"/>
      <c r="BE931" s="218"/>
      <c r="BF931" s="218"/>
      <c r="BG931" s="218"/>
      <c r="BH931" s="218"/>
      <c r="BI931" s="218"/>
      <c r="BJ931" s="218"/>
      <c r="BK931" s="218"/>
      <c r="BL931" s="218"/>
      <c r="BM931" s="223"/>
    </row>
    <row r="932" spans="1:65">
      <c r="A932" s="30"/>
      <c r="B932" s="3" t="s">
        <v>274</v>
      </c>
      <c r="C932" s="29"/>
      <c r="D932" s="24">
        <v>0.45496153683580826</v>
      </c>
      <c r="E932" s="24">
        <v>0.59731621999295048</v>
      </c>
      <c r="F932" s="24">
        <v>0.19407902170679531</v>
      </c>
      <c r="G932" s="24">
        <v>0.17511900715418283</v>
      </c>
      <c r="H932" s="24">
        <v>0.19435497860907519</v>
      </c>
      <c r="I932" s="24">
        <v>0.56124860801609122</v>
      </c>
      <c r="J932" s="24">
        <v>0.22509257354845502</v>
      </c>
      <c r="K932" s="24">
        <v>5.4772255750516419E-2</v>
      </c>
      <c r="L932" s="24">
        <v>0.3449637662132069</v>
      </c>
      <c r="M932" s="24">
        <v>0.47293410393697238</v>
      </c>
      <c r="N932" s="24">
        <v>4.9159604012509454E-2</v>
      </c>
      <c r="O932" s="24">
        <v>0.34351128074635334</v>
      </c>
      <c r="P932" s="24">
        <v>0.31845983524875898</v>
      </c>
      <c r="Q932" s="24">
        <v>0.22527760652137629</v>
      </c>
      <c r="R932" s="24">
        <v>0.31546790645008554</v>
      </c>
      <c r="S932" s="24">
        <v>0.31026870075253576</v>
      </c>
      <c r="T932" s="24">
        <v>2.533771891863982</v>
      </c>
      <c r="U932" s="24">
        <v>0.2839483521112009</v>
      </c>
      <c r="V932" s="24">
        <v>0.72139165124441329</v>
      </c>
      <c r="W932" s="24">
        <v>0.83291456144472975</v>
      </c>
      <c r="X932" s="24">
        <v>0.88099943246292711</v>
      </c>
      <c r="Y932" s="15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86</v>
      </c>
      <c r="C933" s="29"/>
      <c r="D933" s="13">
        <v>3.8409585211971992E-2</v>
      </c>
      <c r="E933" s="13">
        <v>5.4039465017456309E-2</v>
      </c>
      <c r="F933" s="13">
        <v>1.828059859090694E-2</v>
      </c>
      <c r="G933" s="13">
        <v>1.3825184775330224E-2</v>
      </c>
      <c r="H933" s="13">
        <v>1.5678176715198638E-2</v>
      </c>
      <c r="I933" s="13">
        <v>5.1255580640738922E-2</v>
      </c>
      <c r="J933" s="13">
        <v>1.8399937892244277E-2</v>
      </c>
      <c r="K933" s="13">
        <v>4.7836031223158458E-3</v>
      </c>
      <c r="L933" s="13">
        <v>2.7269862941755485E-2</v>
      </c>
      <c r="M933" s="13">
        <v>3.7287839995030665E-2</v>
      </c>
      <c r="N933" s="13">
        <v>4.0157607089864765E-3</v>
      </c>
      <c r="O933" s="13">
        <v>2.8389362045153171E-2</v>
      </c>
      <c r="P933" s="13">
        <v>2.7083756364175104E-2</v>
      </c>
      <c r="Q933" s="13">
        <v>1.9050960382357401E-2</v>
      </c>
      <c r="R933" s="13">
        <v>2.6825502249156936E-2</v>
      </c>
      <c r="S933" s="13">
        <v>2.8960986380137128E-2</v>
      </c>
      <c r="T933" s="13">
        <v>0.17474288909406771</v>
      </c>
      <c r="U933" s="13">
        <v>2.5496709258713043E-2</v>
      </c>
      <c r="V933" s="13">
        <v>5.7716490575120342E-2</v>
      </c>
      <c r="W933" s="13">
        <v>5.9821491126027991E-2</v>
      </c>
      <c r="X933" s="13">
        <v>8.3586283914888718E-2</v>
      </c>
      <c r="Y933" s="15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275</v>
      </c>
      <c r="C934" s="29"/>
      <c r="D934" s="13">
        <v>-4.1293418815184779E-3</v>
      </c>
      <c r="E934" s="13">
        <v>-7.0688869474916372E-2</v>
      </c>
      <c r="F934" s="13">
        <v>-0.10740170364222235</v>
      </c>
      <c r="G934" s="13">
        <v>6.4952441494365853E-2</v>
      </c>
      <c r="H934" s="13">
        <v>4.2240598841639443E-2</v>
      </c>
      <c r="I934" s="13">
        <v>-7.9376639392370385E-2</v>
      </c>
      <c r="J934" s="13">
        <v>2.8519857969558915E-2</v>
      </c>
      <c r="K934" s="13">
        <v>-3.7339043017593054E-2</v>
      </c>
      <c r="L934" s="13">
        <v>6.3551188281873339E-2</v>
      </c>
      <c r="M934" s="13">
        <v>6.6353694706858812E-2</v>
      </c>
      <c r="N934" s="13">
        <v>2.9220484575805061E-2</v>
      </c>
      <c r="O934" s="13">
        <v>1.7309832269617909E-2</v>
      </c>
      <c r="P934" s="13">
        <v>-1.1415858586479866E-2</v>
      </c>
      <c r="Q934" s="13">
        <v>-5.8108457365095845E-3</v>
      </c>
      <c r="R934" s="13">
        <v>-1.1275733265230792E-2</v>
      </c>
      <c r="S934" s="13">
        <v>-9.9274435009765183E-2</v>
      </c>
      <c r="T934" s="13">
        <v>0.21909029486855047</v>
      </c>
      <c r="U934" s="13">
        <v>-6.3682603412453576E-2</v>
      </c>
      <c r="V934" s="13">
        <v>5.084598044564137E-2</v>
      </c>
      <c r="W934" s="13">
        <v>0.17060693371630697</v>
      </c>
      <c r="X934" s="13">
        <v>-0.11384746841968807</v>
      </c>
      <c r="Y934" s="15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276</v>
      </c>
      <c r="C935" s="47"/>
      <c r="D935" s="45">
        <v>0</v>
      </c>
      <c r="E935" s="45">
        <v>0.75</v>
      </c>
      <c r="F935" s="45">
        <v>1.17</v>
      </c>
      <c r="G935" s="45">
        <v>0.78</v>
      </c>
      <c r="H935" s="45">
        <v>0.53</v>
      </c>
      <c r="I935" s="45">
        <v>0.85</v>
      </c>
      <c r="J935" s="45">
        <v>0.37</v>
      </c>
      <c r="K935" s="45">
        <v>0.38</v>
      </c>
      <c r="L935" s="45">
        <v>0.77</v>
      </c>
      <c r="M935" s="45">
        <v>0.8</v>
      </c>
      <c r="N935" s="45">
        <v>0.38</v>
      </c>
      <c r="O935" s="45">
        <v>0.24</v>
      </c>
      <c r="P935" s="45">
        <v>0.08</v>
      </c>
      <c r="Q935" s="45">
        <v>0.02</v>
      </c>
      <c r="R935" s="45">
        <v>0.08</v>
      </c>
      <c r="S935" s="45">
        <v>1.08</v>
      </c>
      <c r="T935" s="45">
        <v>2.5299999999999998</v>
      </c>
      <c r="U935" s="45">
        <v>0.67</v>
      </c>
      <c r="V935" s="45">
        <v>0.62</v>
      </c>
      <c r="W935" s="45">
        <v>1.98</v>
      </c>
      <c r="X935" s="45">
        <v>1.24</v>
      </c>
      <c r="Y935" s="15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BM936" s="55"/>
    </row>
    <row r="937" spans="1:65" ht="15">
      <c r="B937" s="8" t="s">
        <v>520</v>
      </c>
      <c r="BM937" s="28" t="s">
        <v>66</v>
      </c>
    </row>
    <row r="938" spans="1:65" ht="15">
      <c r="A938" s="25" t="s">
        <v>30</v>
      </c>
      <c r="B938" s="18" t="s">
        <v>110</v>
      </c>
      <c r="C938" s="15" t="s">
        <v>111</v>
      </c>
      <c r="D938" s="16" t="s">
        <v>234</v>
      </c>
      <c r="E938" s="17" t="s">
        <v>234</v>
      </c>
      <c r="F938" s="17" t="s">
        <v>234</v>
      </c>
      <c r="G938" s="17" t="s">
        <v>234</v>
      </c>
      <c r="H938" s="17" t="s">
        <v>234</v>
      </c>
      <c r="I938" s="17" t="s">
        <v>234</v>
      </c>
      <c r="J938" s="17" t="s">
        <v>234</v>
      </c>
      <c r="K938" s="17" t="s">
        <v>234</v>
      </c>
      <c r="L938" s="17" t="s">
        <v>234</v>
      </c>
      <c r="M938" s="17" t="s">
        <v>234</v>
      </c>
      <c r="N938" s="17" t="s">
        <v>234</v>
      </c>
      <c r="O938" s="17" t="s">
        <v>234</v>
      </c>
      <c r="P938" s="17" t="s">
        <v>234</v>
      </c>
      <c r="Q938" s="17" t="s">
        <v>234</v>
      </c>
      <c r="R938" s="17" t="s">
        <v>234</v>
      </c>
      <c r="S938" s="17" t="s">
        <v>234</v>
      </c>
      <c r="T938" s="17" t="s">
        <v>234</v>
      </c>
      <c r="U938" s="17" t="s">
        <v>234</v>
      </c>
      <c r="V938" s="17" t="s">
        <v>234</v>
      </c>
      <c r="W938" s="17" t="s">
        <v>234</v>
      </c>
      <c r="X938" s="17" t="s">
        <v>234</v>
      </c>
      <c r="Y938" s="17" t="s">
        <v>234</v>
      </c>
      <c r="Z938" s="17" t="s">
        <v>234</v>
      </c>
      <c r="AA938" s="17" t="s">
        <v>234</v>
      </c>
      <c r="AB938" s="15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235</v>
      </c>
      <c r="C939" s="9" t="s">
        <v>235</v>
      </c>
      <c r="D939" s="151" t="s">
        <v>237</v>
      </c>
      <c r="E939" s="152" t="s">
        <v>239</v>
      </c>
      <c r="F939" s="152" t="s">
        <v>240</v>
      </c>
      <c r="G939" s="152" t="s">
        <v>241</v>
      </c>
      <c r="H939" s="152" t="s">
        <v>242</v>
      </c>
      <c r="I939" s="152" t="s">
        <v>243</v>
      </c>
      <c r="J939" s="152" t="s">
        <v>244</v>
      </c>
      <c r="K939" s="152" t="s">
        <v>245</v>
      </c>
      <c r="L939" s="152" t="s">
        <v>246</v>
      </c>
      <c r="M939" s="152" t="s">
        <v>247</v>
      </c>
      <c r="N939" s="152" t="s">
        <v>248</v>
      </c>
      <c r="O939" s="152" t="s">
        <v>249</v>
      </c>
      <c r="P939" s="152" t="s">
        <v>250</v>
      </c>
      <c r="Q939" s="152" t="s">
        <v>251</v>
      </c>
      <c r="R939" s="152" t="s">
        <v>252</v>
      </c>
      <c r="S939" s="152" t="s">
        <v>253</v>
      </c>
      <c r="T939" s="152" t="s">
        <v>254</v>
      </c>
      <c r="U939" s="152" t="s">
        <v>255</v>
      </c>
      <c r="V939" s="152" t="s">
        <v>256</v>
      </c>
      <c r="W939" s="152" t="s">
        <v>258</v>
      </c>
      <c r="X939" s="152" t="s">
        <v>259</v>
      </c>
      <c r="Y939" s="152" t="s">
        <v>261</v>
      </c>
      <c r="Z939" s="152" t="s">
        <v>262</v>
      </c>
      <c r="AA939" s="152" t="s">
        <v>264</v>
      </c>
      <c r="AB939" s="15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287</v>
      </c>
      <c r="E940" s="11" t="s">
        <v>287</v>
      </c>
      <c r="F940" s="11" t="s">
        <v>287</v>
      </c>
      <c r="G940" s="11" t="s">
        <v>287</v>
      </c>
      <c r="H940" s="11" t="s">
        <v>287</v>
      </c>
      <c r="I940" s="11" t="s">
        <v>288</v>
      </c>
      <c r="J940" s="11" t="s">
        <v>288</v>
      </c>
      <c r="K940" s="11" t="s">
        <v>287</v>
      </c>
      <c r="L940" s="11" t="s">
        <v>288</v>
      </c>
      <c r="M940" s="11" t="s">
        <v>287</v>
      </c>
      <c r="N940" s="11" t="s">
        <v>287</v>
      </c>
      <c r="O940" s="11" t="s">
        <v>288</v>
      </c>
      <c r="P940" s="11" t="s">
        <v>288</v>
      </c>
      <c r="Q940" s="11" t="s">
        <v>288</v>
      </c>
      <c r="R940" s="11" t="s">
        <v>288</v>
      </c>
      <c r="S940" s="11" t="s">
        <v>288</v>
      </c>
      <c r="T940" s="11" t="s">
        <v>288</v>
      </c>
      <c r="U940" s="11" t="s">
        <v>287</v>
      </c>
      <c r="V940" s="11" t="s">
        <v>114</v>
      </c>
      <c r="W940" s="11" t="s">
        <v>287</v>
      </c>
      <c r="X940" s="11" t="s">
        <v>287</v>
      </c>
      <c r="Y940" s="11" t="s">
        <v>288</v>
      </c>
      <c r="Z940" s="11" t="s">
        <v>114</v>
      </c>
      <c r="AA940" s="11" t="s">
        <v>287</v>
      </c>
      <c r="AB940" s="15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/>
      <c r="C941" s="9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15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</v>
      </c>
    </row>
    <row r="942" spans="1:65">
      <c r="A942" s="30"/>
      <c r="B942" s="18">
        <v>1</v>
      </c>
      <c r="C942" s="14">
        <v>1</v>
      </c>
      <c r="D942" s="215">
        <v>12.23</v>
      </c>
      <c r="E942" s="215">
        <v>12.5</v>
      </c>
      <c r="F942" s="215">
        <v>12</v>
      </c>
      <c r="G942" s="215">
        <v>13.93</v>
      </c>
      <c r="H942" s="215">
        <v>13.433975053297067</v>
      </c>
      <c r="I942" s="215">
        <v>11.8</v>
      </c>
      <c r="J942" s="215">
        <v>13.5</v>
      </c>
      <c r="K942" s="215">
        <v>15.342000000000001</v>
      </c>
      <c r="L942" s="215">
        <v>12.77</v>
      </c>
      <c r="M942" s="215">
        <v>14.2</v>
      </c>
      <c r="N942" s="215">
        <v>14.01</v>
      </c>
      <c r="O942" s="215">
        <v>13.75</v>
      </c>
      <c r="P942" s="215">
        <v>13.2</v>
      </c>
      <c r="Q942" s="215">
        <v>12.85</v>
      </c>
      <c r="R942" s="215">
        <v>12.95</v>
      </c>
      <c r="S942" s="239">
        <v>14.05</v>
      </c>
      <c r="T942" s="215">
        <v>13.13</v>
      </c>
      <c r="U942" s="215">
        <v>12.53</v>
      </c>
      <c r="V942" s="216" t="s">
        <v>300</v>
      </c>
      <c r="W942" s="215">
        <v>11.77</v>
      </c>
      <c r="X942" s="215">
        <v>13.369899999999999</v>
      </c>
      <c r="Y942" s="216">
        <v>13</v>
      </c>
      <c r="Z942" s="215">
        <v>14.015151913102555</v>
      </c>
      <c r="AA942" s="215">
        <v>11.6</v>
      </c>
      <c r="AB942" s="217"/>
      <c r="AC942" s="218"/>
      <c r="AD942" s="218"/>
      <c r="AE942" s="218"/>
      <c r="AF942" s="218"/>
      <c r="AG942" s="218"/>
      <c r="AH942" s="218"/>
      <c r="AI942" s="218"/>
      <c r="AJ942" s="218"/>
      <c r="AK942" s="218"/>
      <c r="AL942" s="218"/>
      <c r="AM942" s="218"/>
      <c r="AN942" s="218"/>
      <c r="AO942" s="218"/>
      <c r="AP942" s="218"/>
      <c r="AQ942" s="218"/>
      <c r="AR942" s="218"/>
      <c r="AS942" s="218"/>
      <c r="AT942" s="218"/>
      <c r="AU942" s="218"/>
      <c r="AV942" s="218"/>
      <c r="AW942" s="218"/>
      <c r="AX942" s="218"/>
      <c r="AY942" s="218"/>
      <c r="AZ942" s="218"/>
      <c r="BA942" s="218"/>
      <c r="BB942" s="218"/>
      <c r="BC942" s="218"/>
      <c r="BD942" s="218"/>
      <c r="BE942" s="218"/>
      <c r="BF942" s="218"/>
      <c r="BG942" s="218"/>
      <c r="BH942" s="218"/>
      <c r="BI942" s="218"/>
      <c r="BJ942" s="218"/>
      <c r="BK942" s="218"/>
      <c r="BL942" s="218"/>
      <c r="BM942" s="219">
        <v>1</v>
      </c>
    </row>
    <row r="943" spans="1:65">
      <c r="A943" s="30"/>
      <c r="B943" s="19">
        <v>1</v>
      </c>
      <c r="C943" s="9">
        <v>2</v>
      </c>
      <c r="D943" s="220">
        <v>12.58</v>
      </c>
      <c r="E943" s="220">
        <v>12.8</v>
      </c>
      <c r="F943" s="220">
        <v>12.1</v>
      </c>
      <c r="G943" s="220">
        <v>13.89</v>
      </c>
      <c r="H943" s="220">
        <v>13.443583535489708</v>
      </c>
      <c r="I943" s="220">
        <v>12.2</v>
      </c>
      <c r="J943" s="220">
        <v>13.7</v>
      </c>
      <c r="K943" s="220">
        <v>15.457000000000001</v>
      </c>
      <c r="L943" s="220">
        <v>12.47</v>
      </c>
      <c r="M943" s="220">
        <v>14</v>
      </c>
      <c r="N943" s="220">
        <v>13.96</v>
      </c>
      <c r="O943" s="220">
        <v>13.15</v>
      </c>
      <c r="P943" s="220">
        <v>13.2</v>
      </c>
      <c r="Q943" s="220">
        <v>12.25</v>
      </c>
      <c r="R943" s="222">
        <v>13.4</v>
      </c>
      <c r="S943" s="220">
        <v>14.55</v>
      </c>
      <c r="T943" s="220">
        <v>13.22</v>
      </c>
      <c r="U943" s="220">
        <v>11.65</v>
      </c>
      <c r="V943" s="221" t="s">
        <v>300</v>
      </c>
      <c r="W943" s="220">
        <v>12.36</v>
      </c>
      <c r="X943" s="220">
        <v>14.408899999999999</v>
      </c>
      <c r="Y943" s="221">
        <v>13</v>
      </c>
      <c r="Z943" s="220">
        <v>13.41200403119908</v>
      </c>
      <c r="AA943" s="220">
        <v>11.36</v>
      </c>
      <c r="AB943" s="217"/>
      <c r="AC943" s="218"/>
      <c r="AD943" s="218"/>
      <c r="AE943" s="218"/>
      <c r="AF943" s="218"/>
      <c r="AG943" s="218"/>
      <c r="AH943" s="218"/>
      <c r="AI943" s="218"/>
      <c r="AJ943" s="218"/>
      <c r="AK943" s="218"/>
      <c r="AL943" s="218"/>
      <c r="AM943" s="218"/>
      <c r="AN943" s="218"/>
      <c r="AO943" s="218"/>
      <c r="AP943" s="218"/>
      <c r="AQ943" s="218"/>
      <c r="AR943" s="218"/>
      <c r="AS943" s="218"/>
      <c r="AT943" s="218"/>
      <c r="AU943" s="218"/>
      <c r="AV943" s="218"/>
      <c r="AW943" s="218"/>
      <c r="AX943" s="218"/>
      <c r="AY943" s="218"/>
      <c r="AZ943" s="218"/>
      <c r="BA943" s="218"/>
      <c r="BB943" s="218"/>
      <c r="BC943" s="218"/>
      <c r="BD943" s="218"/>
      <c r="BE943" s="218"/>
      <c r="BF943" s="218"/>
      <c r="BG943" s="218"/>
      <c r="BH943" s="218"/>
      <c r="BI943" s="218"/>
      <c r="BJ943" s="218"/>
      <c r="BK943" s="218"/>
      <c r="BL943" s="218"/>
      <c r="BM943" s="219">
        <v>29</v>
      </c>
    </row>
    <row r="944" spans="1:65">
      <c r="A944" s="30"/>
      <c r="B944" s="19">
        <v>1</v>
      </c>
      <c r="C944" s="9">
        <v>3</v>
      </c>
      <c r="D944" s="220">
        <v>12.51</v>
      </c>
      <c r="E944" s="220">
        <v>12.6</v>
      </c>
      <c r="F944" s="220">
        <v>12.7</v>
      </c>
      <c r="G944" s="220">
        <v>14.16</v>
      </c>
      <c r="H944" s="220">
        <v>13.541117045103757</v>
      </c>
      <c r="I944" s="220">
        <v>12.4</v>
      </c>
      <c r="J944" s="220">
        <v>14.8</v>
      </c>
      <c r="K944" s="220">
        <v>15.644000000000002</v>
      </c>
      <c r="L944" s="220">
        <v>12.66</v>
      </c>
      <c r="M944" s="220">
        <v>14.3</v>
      </c>
      <c r="N944" s="220">
        <v>14.38</v>
      </c>
      <c r="O944" s="220">
        <v>13.9</v>
      </c>
      <c r="P944" s="220">
        <v>12.75</v>
      </c>
      <c r="Q944" s="220">
        <v>12.6</v>
      </c>
      <c r="R944" s="220">
        <v>12.9</v>
      </c>
      <c r="S944" s="220">
        <v>14.5</v>
      </c>
      <c r="T944" s="220">
        <v>12.96</v>
      </c>
      <c r="U944" s="220">
        <v>11.58</v>
      </c>
      <c r="V944" s="221" t="s">
        <v>300</v>
      </c>
      <c r="W944" s="220">
        <v>12.36</v>
      </c>
      <c r="X944" s="220">
        <v>15.3451</v>
      </c>
      <c r="Y944" s="221">
        <v>13</v>
      </c>
      <c r="Z944" s="220">
        <v>13.752282913768598</v>
      </c>
      <c r="AA944" s="220">
        <v>10.39</v>
      </c>
      <c r="AB944" s="217"/>
      <c r="AC944" s="218"/>
      <c r="AD944" s="218"/>
      <c r="AE944" s="218"/>
      <c r="AF944" s="218"/>
      <c r="AG944" s="218"/>
      <c r="AH944" s="218"/>
      <c r="AI944" s="218"/>
      <c r="AJ944" s="218"/>
      <c r="AK944" s="218"/>
      <c r="AL944" s="218"/>
      <c r="AM944" s="218"/>
      <c r="AN944" s="218"/>
      <c r="AO944" s="218"/>
      <c r="AP944" s="218"/>
      <c r="AQ944" s="218"/>
      <c r="AR944" s="218"/>
      <c r="AS944" s="218"/>
      <c r="AT944" s="218"/>
      <c r="AU944" s="218"/>
      <c r="AV944" s="218"/>
      <c r="AW944" s="218"/>
      <c r="AX944" s="218"/>
      <c r="AY944" s="218"/>
      <c r="AZ944" s="218"/>
      <c r="BA944" s="218"/>
      <c r="BB944" s="218"/>
      <c r="BC944" s="218"/>
      <c r="BD944" s="218"/>
      <c r="BE944" s="218"/>
      <c r="BF944" s="218"/>
      <c r="BG944" s="218"/>
      <c r="BH944" s="218"/>
      <c r="BI944" s="218"/>
      <c r="BJ944" s="218"/>
      <c r="BK944" s="218"/>
      <c r="BL944" s="218"/>
      <c r="BM944" s="219">
        <v>16</v>
      </c>
    </row>
    <row r="945" spans="1:65">
      <c r="A945" s="30"/>
      <c r="B945" s="19">
        <v>1</v>
      </c>
      <c r="C945" s="9">
        <v>4</v>
      </c>
      <c r="D945" s="220">
        <v>11.83</v>
      </c>
      <c r="E945" s="220">
        <v>13.1</v>
      </c>
      <c r="F945" s="220">
        <v>12.1</v>
      </c>
      <c r="G945" s="220">
        <v>13.79</v>
      </c>
      <c r="H945" s="220">
        <v>13.51870392612221</v>
      </c>
      <c r="I945" s="220">
        <v>12.1</v>
      </c>
      <c r="J945" s="220">
        <v>14.6</v>
      </c>
      <c r="K945" s="220">
        <v>15.705</v>
      </c>
      <c r="L945" s="220">
        <v>12.53</v>
      </c>
      <c r="M945" s="220">
        <v>14.5</v>
      </c>
      <c r="N945" s="220">
        <v>14.52</v>
      </c>
      <c r="O945" s="220">
        <v>13.05</v>
      </c>
      <c r="P945" s="220">
        <v>12.75</v>
      </c>
      <c r="Q945" s="220">
        <v>12.9</v>
      </c>
      <c r="R945" s="220">
        <v>13</v>
      </c>
      <c r="S945" s="220">
        <v>14.55</v>
      </c>
      <c r="T945" s="220">
        <v>12.69</v>
      </c>
      <c r="U945" s="220">
        <v>12.34</v>
      </c>
      <c r="V945" s="221" t="s">
        <v>300</v>
      </c>
      <c r="W945" s="220">
        <v>12.05</v>
      </c>
      <c r="X945" s="220">
        <v>14.2608</v>
      </c>
      <c r="Y945" s="221">
        <v>13</v>
      </c>
      <c r="Z945" s="220">
        <v>13.145905132486815</v>
      </c>
      <c r="AA945" s="220">
        <v>11.33</v>
      </c>
      <c r="AB945" s="217"/>
      <c r="AC945" s="218"/>
      <c r="AD945" s="218"/>
      <c r="AE945" s="218"/>
      <c r="AF945" s="218"/>
      <c r="AG945" s="218"/>
      <c r="AH945" s="218"/>
      <c r="AI945" s="218"/>
      <c r="AJ945" s="218"/>
      <c r="AK945" s="218"/>
      <c r="AL945" s="218"/>
      <c r="AM945" s="218"/>
      <c r="AN945" s="218"/>
      <c r="AO945" s="218"/>
      <c r="AP945" s="218"/>
      <c r="AQ945" s="218"/>
      <c r="AR945" s="218"/>
      <c r="AS945" s="218"/>
      <c r="AT945" s="218"/>
      <c r="AU945" s="218"/>
      <c r="AV945" s="218"/>
      <c r="AW945" s="218"/>
      <c r="AX945" s="218"/>
      <c r="AY945" s="218"/>
      <c r="AZ945" s="218"/>
      <c r="BA945" s="218"/>
      <c r="BB945" s="218"/>
      <c r="BC945" s="218"/>
      <c r="BD945" s="218"/>
      <c r="BE945" s="218"/>
      <c r="BF945" s="218"/>
      <c r="BG945" s="218"/>
      <c r="BH945" s="218"/>
      <c r="BI945" s="218"/>
      <c r="BJ945" s="218"/>
      <c r="BK945" s="218"/>
      <c r="BL945" s="218"/>
      <c r="BM945" s="219">
        <v>13.204907744397683</v>
      </c>
    </row>
    <row r="946" spans="1:65">
      <c r="A946" s="30"/>
      <c r="B946" s="19">
        <v>1</v>
      </c>
      <c r="C946" s="9">
        <v>5</v>
      </c>
      <c r="D946" s="220">
        <v>11.33</v>
      </c>
      <c r="E946" s="220">
        <v>12.7</v>
      </c>
      <c r="F946" s="220">
        <v>12.2</v>
      </c>
      <c r="G946" s="220">
        <v>13.86</v>
      </c>
      <c r="H946" s="220">
        <v>13.557243278150466</v>
      </c>
      <c r="I946" s="220">
        <v>11.9</v>
      </c>
      <c r="J946" s="220">
        <v>14.1</v>
      </c>
      <c r="K946" s="220">
        <v>15.507999999999997</v>
      </c>
      <c r="L946" s="220">
        <v>12.14</v>
      </c>
      <c r="M946" s="220">
        <v>14.4</v>
      </c>
      <c r="N946" s="220">
        <v>14.22</v>
      </c>
      <c r="O946" s="220">
        <v>13.45</v>
      </c>
      <c r="P946" s="220">
        <v>13</v>
      </c>
      <c r="Q946" s="220">
        <v>12.9</v>
      </c>
      <c r="R946" s="220">
        <v>13.05</v>
      </c>
      <c r="S946" s="220">
        <v>14.55</v>
      </c>
      <c r="T946" s="220">
        <v>12.86</v>
      </c>
      <c r="U946" s="220">
        <v>12.54</v>
      </c>
      <c r="V946" s="221" t="s">
        <v>300</v>
      </c>
      <c r="W946" s="220">
        <v>12.67</v>
      </c>
      <c r="X946" s="220">
        <v>14.023300000000001</v>
      </c>
      <c r="Y946" s="221">
        <v>13</v>
      </c>
      <c r="Z946" s="220">
        <v>13.481581942004526</v>
      </c>
      <c r="AA946" s="220">
        <v>11.79</v>
      </c>
      <c r="AB946" s="217"/>
      <c r="AC946" s="218"/>
      <c r="AD946" s="218"/>
      <c r="AE946" s="218"/>
      <c r="AF946" s="218"/>
      <c r="AG946" s="218"/>
      <c r="AH946" s="218"/>
      <c r="AI946" s="218"/>
      <c r="AJ946" s="218"/>
      <c r="AK946" s="218"/>
      <c r="AL946" s="218"/>
      <c r="AM946" s="218"/>
      <c r="AN946" s="218"/>
      <c r="AO946" s="218"/>
      <c r="AP946" s="218"/>
      <c r="AQ946" s="218"/>
      <c r="AR946" s="218"/>
      <c r="AS946" s="218"/>
      <c r="AT946" s="218"/>
      <c r="AU946" s="218"/>
      <c r="AV946" s="218"/>
      <c r="AW946" s="218"/>
      <c r="AX946" s="218"/>
      <c r="AY946" s="218"/>
      <c r="AZ946" s="218"/>
      <c r="BA946" s="218"/>
      <c r="BB946" s="218"/>
      <c r="BC946" s="218"/>
      <c r="BD946" s="218"/>
      <c r="BE946" s="218"/>
      <c r="BF946" s="218"/>
      <c r="BG946" s="218"/>
      <c r="BH946" s="218"/>
      <c r="BI946" s="218"/>
      <c r="BJ946" s="218"/>
      <c r="BK946" s="218"/>
      <c r="BL946" s="218"/>
      <c r="BM946" s="219">
        <v>61</v>
      </c>
    </row>
    <row r="947" spans="1:65">
      <c r="A947" s="30"/>
      <c r="B947" s="19">
        <v>1</v>
      </c>
      <c r="C947" s="9">
        <v>6</v>
      </c>
      <c r="D947" s="220">
        <v>12.83</v>
      </c>
      <c r="E947" s="220">
        <v>13.1</v>
      </c>
      <c r="F947" s="220">
        <v>12.4</v>
      </c>
      <c r="G947" s="220">
        <v>13.86</v>
      </c>
      <c r="H947" s="220">
        <v>13.877655815909398</v>
      </c>
      <c r="I947" s="220">
        <v>12.3</v>
      </c>
      <c r="J947" s="220">
        <v>14.6</v>
      </c>
      <c r="K947" s="220">
        <v>15.344000000000001</v>
      </c>
      <c r="L947" s="220">
        <v>12.77</v>
      </c>
      <c r="M947" s="220">
        <v>14.7</v>
      </c>
      <c r="N947" s="220">
        <v>13.5</v>
      </c>
      <c r="O947" s="220">
        <v>13.25</v>
      </c>
      <c r="P947" s="220">
        <v>12.65</v>
      </c>
      <c r="Q947" s="220">
        <v>13.15</v>
      </c>
      <c r="R947" s="220">
        <v>12.95</v>
      </c>
      <c r="S947" s="220">
        <v>14.55</v>
      </c>
      <c r="T947" s="220">
        <v>12.83</v>
      </c>
      <c r="U947" s="220">
        <v>11.35</v>
      </c>
      <c r="V947" s="221" t="s">
        <v>300</v>
      </c>
      <c r="W947" s="220">
        <v>12.4</v>
      </c>
      <c r="X947" s="220">
        <v>14.118499999999999</v>
      </c>
      <c r="Y947" s="221">
        <v>13</v>
      </c>
      <c r="Z947" s="220">
        <v>13.992117673859926</v>
      </c>
      <c r="AA947" s="220">
        <v>10.65</v>
      </c>
      <c r="AB947" s="217"/>
      <c r="AC947" s="218"/>
      <c r="AD947" s="218"/>
      <c r="AE947" s="218"/>
      <c r="AF947" s="218"/>
      <c r="AG947" s="218"/>
      <c r="AH947" s="218"/>
      <c r="AI947" s="218"/>
      <c r="AJ947" s="218"/>
      <c r="AK947" s="218"/>
      <c r="AL947" s="218"/>
      <c r="AM947" s="218"/>
      <c r="AN947" s="218"/>
      <c r="AO947" s="218"/>
      <c r="AP947" s="218"/>
      <c r="AQ947" s="218"/>
      <c r="AR947" s="218"/>
      <c r="AS947" s="218"/>
      <c r="AT947" s="218"/>
      <c r="AU947" s="218"/>
      <c r="AV947" s="218"/>
      <c r="AW947" s="218"/>
      <c r="AX947" s="218"/>
      <c r="AY947" s="218"/>
      <c r="AZ947" s="218"/>
      <c r="BA947" s="218"/>
      <c r="BB947" s="218"/>
      <c r="BC947" s="218"/>
      <c r="BD947" s="218"/>
      <c r="BE947" s="218"/>
      <c r="BF947" s="218"/>
      <c r="BG947" s="218"/>
      <c r="BH947" s="218"/>
      <c r="BI947" s="218"/>
      <c r="BJ947" s="218"/>
      <c r="BK947" s="218"/>
      <c r="BL947" s="218"/>
      <c r="BM947" s="223"/>
    </row>
    <row r="948" spans="1:65">
      <c r="A948" s="30"/>
      <c r="B948" s="20" t="s">
        <v>272</v>
      </c>
      <c r="C948" s="12"/>
      <c r="D948" s="224">
        <v>12.218333333333334</v>
      </c>
      <c r="E948" s="224">
        <v>12.799999999999999</v>
      </c>
      <c r="F948" s="224">
        <v>12.25</v>
      </c>
      <c r="G948" s="224">
        <v>13.914999999999999</v>
      </c>
      <c r="H948" s="224">
        <v>13.562046442345434</v>
      </c>
      <c r="I948" s="224">
        <v>12.116666666666667</v>
      </c>
      <c r="J948" s="224">
        <v>14.216666666666667</v>
      </c>
      <c r="K948" s="224">
        <v>15.5</v>
      </c>
      <c r="L948" s="224">
        <v>12.556666666666667</v>
      </c>
      <c r="M948" s="224">
        <v>14.350000000000001</v>
      </c>
      <c r="N948" s="224">
        <v>14.098333333333334</v>
      </c>
      <c r="O948" s="224">
        <v>13.424999999999999</v>
      </c>
      <c r="P948" s="224">
        <v>12.925000000000002</v>
      </c>
      <c r="Q948" s="224">
        <v>12.775</v>
      </c>
      <c r="R948" s="224">
        <v>13.041666666666666</v>
      </c>
      <c r="S948" s="224">
        <v>14.458333333333334</v>
      </c>
      <c r="T948" s="224">
        <v>12.948333333333332</v>
      </c>
      <c r="U948" s="224">
        <v>11.998333333333333</v>
      </c>
      <c r="V948" s="224" t="s">
        <v>720</v>
      </c>
      <c r="W948" s="224">
        <v>12.268333333333333</v>
      </c>
      <c r="X948" s="224">
        <v>14.254416666666666</v>
      </c>
      <c r="Y948" s="224">
        <v>13</v>
      </c>
      <c r="Z948" s="224">
        <v>13.633173934403585</v>
      </c>
      <c r="AA948" s="224">
        <v>11.186666666666667</v>
      </c>
      <c r="AB948" s="217"/>
      <c r="AC948" s="218"/>
      <c r="AD948" s="218"/>
      <c r="AE948" s="218"/>
      <c r="AF948" s="218"/>
      <c r="AG948" s="218"/>
      <c r="AH948" s="218"/>
      <c r="AI948" s="218"/>
      <c r="AJ948" s="218"/>
      <c r="AK948" s="218"/>
      <c r="AL948" s="218"/>
      <c r="AM948" s="218"/>
      <c r="AN948" s="218"/>
      <c r="AO948" s="218"/>
      <c r="AP948" s="218"/>
      <c r="AQ948" s="218"/>
      <c r="AR948" s="218"/>
      <c r="AS948" s="218"/>
      <c r="AT948" s="218"/>
      <c r="AU948" s="218"/>
      <c r="AV948" s="218"/>
      <c r="AW948" s="218"/>
      <c r="AX948" s="218"/>
      <c r="AY948" s="218"/>
      <c r="AZ948" s="218"/>
      <c r="BA948" s="218"/>
      <c r="BB948" s="218"/>
      <c r="BC948" s="218"/>
      <c r="BD948" s="218"/>
      <c r="BE948" s="218"/>
      <c r="BF948" s="218"/>
      <c r="BG948" s="218"/>
      <c r="BH948" s="218"/>
      <c r="BI948" s="218"/>
      <c r="BJ948" s="218"/>
      <c r="BK948" s="218"/>
      <c r="BL948" s="218"/>
      <c r="BM948" s="223"/>
    </row>
    <row r="949" spans="1:65">
      <c r="A949" s="30"/>
      <c r="B949" s="3" t="s">
        <v>273</v>
      </c>
      <c r="C949" s="29"/>
      <c r="D949" s="220">
        <v>12.370000000000001</v>
      </c>
      <c r="E949" s="220">
        <v>12.75</v>
      </c>
      <c r="F949" s="220">
        <v>12.149999999999999</v>
      </c>
      <c r="G949" s="220">
        <v>13.875</v>
      </c>
      <c r="H949" s="220">
        <v>13.529910485612984</v>
      </c>
      <c r="I949" s="220">
        <v>12.149999999999999</v>
      </c>
      <c r="J949" s="220">
        <v>14.35</v>
      </c>
      <c r="K949" s="220">
        <v>15.482499999999998</v>
      </c>
      <c r="L949" s="220">
        <v>12.594999999999999</v>
      </c>
      <c r="M949" s="220">
        <v>14.350000000000001</v>
      </c>
      <c r="N949" s="220">
        <v>14.115</v>
      </c>
      <c r="O949" s="220">
        <v>13.35</v>
      </c>
      <c r="P949" s="220">
        <v>12.875</v>
      </c>
      <c r="Q949" s="220">
        <v>12.875</v>
      </c>
      <c r="R949" s="220">
        <v>12.975</v>
      </c>
      <c r="S949" s="220">
        <v>14.55</v>
      </c>
      <c r="T949" s="220">
        <v>12.91</v>
      </c>
      <c r="U949" s="220">
        <v>11.995000000000001</v>
      </c>
      <c r="V949" s="220" t="s">
        <v>720</v>
      </c>
      <c r="W949" s="220">
        <v>12.36</v>
      </c>
      <c r="X949" s="220">
        <v>14.18965</v>
      </c>
      <c r="Y949" s="220">
        <v>13</v>
      </c>
      <c r="Z949" s="220">
        <v>13.616932427886562</v>
      </c>
      <c r="AA949" s="220">
        <v>11.344999999999999</v>
      </c>
      <c r="AB949" s="217"/>
      <c r="AC949" s="218"/>
      <c r="AD949" s="218"/>
      <c r="AE949" s="218"/>
      <c r="AF949" s="218"/>
      <c r="AG949" s="218"/>
      <c r="AH949" s="218"/>
      <c r="AI949" s="218"/>
      <c r="AJ949" s="218"/>
      <c r="AK949" s="218"/>
      <c r="AL949" s="218"/>
      <c r="AM949" s="218"/>
      <c r="AN949" s="218"/>
      <c r="AO949" s="218"/>
      <c r="AP949" s="218"/>
      <c r="AQ949" s="218"/>
      <c r="AR949" s="218"/>
      <c r="AS949" s="218"/>
      <c r="AT949" s="218"/>
      <c r="AU949" s="218"/>
      <c r="AV949" s="218"/>
      <c r="AW949" s="218"/>
      <c r="AX949" s="218"/>
      <c r="AY949" s="218"/>
      <c r="AZ949" s="218"/>
      <c r="BA949" s="218"/>
      <c r="BB949" s="218"/>
      <c r="BC949" s="218"/>
      <c r="BD949" s="218"/>
      <c r="BE949" s="218"/>
      <c r="BF949" s="218"/>
      <c r="BG949" s="218"/>
      <c r="BH949" s="218"/>
      <c r="BI949" s="218"/>
      <c r="BJ949" s="218"/>
      <c r="BK949" s="218"/>
      <c r="BL949" s="218"/>
      <c r="BM949" s="223"/>
    </row>
    <row r="950" spans="1:65">
      <c r="A950" s="30"/>
      <c r="B950" s="3" t="s">
        <v>274</v>
      </c>
      <c r="C950" s="29"/>
      <c r="D950" s="24">
        <v>0.55318773184757686</v>
      </c>
      <c r="E950" s="24">
        <v>0.25298221281347028</v>
      </c>
      <c r="F950" s="24">
        <v>0.25884358211089559</v>
      </c>
      <c r="G950" s="24">
        <v>0.1284912448379269</v>
      </c>
      <c r="H950" s="24">
        <v>0.16271736320544802</v>
      </c>
      <c r="I950" s="24">
        <v>0.23166067138525395</v>
      </c>
      <c r="J950" s="24">
        <v>0.53447793842839464</v>
      </c>
      <c r="K950" s="24">
        <v>0.15097946880288057</v>
      </c>
      <c r="L950" s="24">
        <v>0.23813161626853852</v>
      </c>
      <c r="M950" s="24">
        <v>0.24289915602982223</v>
      </c>
      <c r="N950" s="24">
        <v>0.36245919310546765</v>
      </c>
      <c r="O950" s="24">
        <v>0.34022051672407988</v>
      </c>
      <c r="P950" s="24">
        <v>0.24238399287081605</v>
      </c>
      <c r="Q950" s="24">
        <v>0.31104662029991598</v>
      </c>
      <c r="R950" s="24">
        <v>0.18280226110928371</v>
      </c>
      <c r="S950" s="24">
        <v>0.20103896803024693</v>
      </c>
      <c r="T950" s="24">
        <v>0.19772877045758128</v>
      </c>
      <c r="U950" s="24">
        <v>0.53093941901752439</v>
      </c>
      <c r="V950" s="24" t="s">
        <v>720</v>
      </c>
      <c r="W950" s="24">
        <v>0.31352299224565117</v>
      </c>
      <c r="X950" s="24">
        <v>0.64307915039026642</v>
      </c>
      <c r="Y950" s="24">
        <v>0</v>
      </c>
      <c r="Z950" s="24">
        <v>0.34590804466957348</v>
      </c>
      <c r="AA950" s="24">
        <v>0.54920548674122527</v>
      </c>
      <c r="AB950" s="15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86</v>
      </c>
      <c r="C951" s="29"/>
      <c r="D951" s="13">
        <v>4.527522017576676E-2</v>
      </c>
      <c r="E951" s="13">
        <v>1.9764235376052368E-2</v>
      </c>
      <c r="F951" s="13">
        <v>2.1130088335583313E-2</v>
      </c>
      <c r="G951" s="13">
        <v>9.2340096901133237E-3</v>
      </c>
      <c r="H951" s="13">
        <v>1.1997994837813542E-2</v>
      </c>
      <c r="I951" s="13">
        <v>1.9119175079938426E-2</v>
      </c>
      <c r="J951" s="13">
        <v>3.7595165657331391E-2</v>
      </c>
      <c r="K951" s="13">
        <v>9.7406108905084242E-3</v>
      </c>
      <c r="L951" s="13">
        <v>1.8964556644693802E-2</v>
      </c>
      <c r="M951" s="13">
        <v>1.6926770455039875E-2</v>
      </c>
      <c r="N951" s="13">
        <v>2.5709364684156587E-2</v>
      </c>
      <c r="O951" s="13">
        <v>2.5342310370508745E-2</v>
      </c>
      <c r="P951" s="13">
        <v>1.8753113568341664E-2</v>
      </c>
      <c r="Q951" s="13">
        <v>2.4348072039132366E-2</v>
      </c>
      <c r="R951" s="13">
        <v>1.4016786794322075E-2</v>
      </c>
      <c r="S951" s="13">
        <v>1.3904712486241862E-2</v>
      </c>
      <c r="T951" s="13">
        <v>1.5270596251068191E-2</v>
      </c>
      <c r="U951" s="13">
        <v>4.4251097570567388E-2</v>
      </c>
      <c r="V951" s="13" t="s">
        <v>720</v>
      </c>
      <c r="W951" s="13">
        <v>2.5555467375002135E-2</v>
      </c>
      <c r="X951" s="13">
        <v>4.5114378611793987E-2</v>
      </c>
      <c r="Y951" s="13">
        <v>0</v>
      </c>
      <c r="Z951" s="13">
        <v>2.5372524867204083E-2</v>
      </c>
      <c r="AA951" s="13">
        <v>4.9094650185449215E-2</v>
      </c>
      <c r="AB951" s="15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275</v>
      </c>
      <c r="C952" s="29"/>
      <c r="D952" s="13">
        <v>-7.4712707590321004E-2</v>
      </c>
      <c r="E952" s="13">
        <v>-3.066342849456638E-2</v>
      </c>
      <c r="F952" s="13">
        <v>-7.2314609301440402E-2</v>
      </c>
      <c r="G952" s="13">
        <v>5.3774874413914819E-2</v>
      </c>
      <c r="H952" s="13">
        <v>2.7045906329733249E-2</v>
      </c>
      <c r="I952" s="13">
        <v>-8.2411865254621963E-2</v>
      </c>
      <c r="J952" s="13">
        <v>7.661991600798812E-2</v>
      </c>
      <c r="K952" s="13">
        <v>0.17380600455736106</v>
      </c>
      <c r="L952" s="13">
        <v>-4.909092060912279E-2</v>
      </c>
      <c r="M952" s="13">
        <v>8.6717171961169903E-2</v>
      </c>
      <c r="N952" s="13">
        <v>6.7658601349539493E-2</v>
      </c>
      <c r="O952" s="13">
        <v>1.6667458785972311E-2</v>
      </c>
      <c r="P952" s="13">
        <v>-2.1197251038458376E-2</v>
      </c>
      <c r="Q952" s="13">
        <v>-3.2556663985787826E-2</v>
      </c>
      <c r="R952" s="13">
        <v>-1.2362152079424704E-2</v>
      </c>
      <c r="S952" s="13">
        <v>9.4921192423129908E-2</v>
      </c>
      <c r="T952" s="13">
        <v>-1.9430231246651886E-2</v>
      </c>
      <c r="U952" s="13">
        <v>-9.1373179913070701E-2</v>
      </c>
      <c r="V952" s="13" t="s">
        <v>720</v>
      </c>
      <c r="W952" s="13">
        <v>-7.0926236607878002E-2</v>
      </c>
      <c r="X952" s="13">
        <v>7.9478701599732693E-2</v>
      </c>
      <c r="Y952" s="13">
        <v>-1.5517544564793928E-2</v>
      </c>
      <c r="Z952" s="13">
        <v>3.2432350024376166E-2</v>
      </c>
      <c r="AA952" s="13">
        <v>-0.15284022552806364</v>
      </c>
      <c r="AB952" s="15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276</v>
      </c>
      <c r="C953" s="47"/>
      <c r="D953" s="45">
        <v>0.67</v>
      </c>
      <c r="E953" s="45">
        <v>0.14000000000000001</v>
      </c>
      <c r="F953" s="45">
        <v>0.65</v>
      </c>
      <c r="G953" s="45">
        <v>0.89</v>
      </c>
      <c r="H953" s="45">
        <v>0.56999999999999995</v>
      </c>
      <c r="I953" s="45">
        <v>0.77</v>
      </c>
      <c r="J953" s="45">
        <v>1.17</v>
      </c>
      <c r="K953" s="45">
        <v>2.36</v>
      </c>
      <c r="L953" s="45">
        <v>0.36</v>
      </c>
      <c r="M953" s="45">
        <v>1.29</v>
      </c>
      <c r="N953" s="45">
        <v>1.06</v>
      </c>
      <c r="O953" s="45">
        <v>0.44</v>
      </c>
      <c r="P953" s="45">
        <v>0.02</v>
      </c>
      <c r="Q953" s="45">
        <v>0.16</v>
      </c>
      <c r="R953" s="45">
        <v>0.09</v>
      </c>
      <c r="S953" s="45">
        <v>1.39</v>
      </c>
      <c r="T953" s="45">
        <v>0</v>
      </c>
      <c r="U953" s="45">
        <v>0.88</v>
      </c>
      <c r="V953" s="45">
        <v>2.72</v>
      </c>
      <c r="W953" s="45">
        <v>0.63</v>
      </c>
      <c r="X953" s="45">
        <v>1.21</v>
      </c>
      <c r="Y953" s="45" t="s">
        <v>277</v>
      </c>
      <c r="Z953" s="45">
        <v>0.63</v>
      </c>
      <c r="AA953" s="45">
        <v>1.63</v>
      </c>
      <c r="AB953" s="15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 t="s">
        <v>292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BM954" s="55"/>
    </row>
    <row r="955" spans="1:65">
      <c r="BM955" s="55"/>
    </row>
    <row r="956" spans="1:65" ht="15">
      <c r="B956" s="8" t="s">
        <v>521</v>
      </c>
      <c r="BM956" s="28" t="s">
        <v>66</v>
      </c>
    </row>
    <row r="957" spans="1:65" ht="15">
      <c r="A957" s="25" t="s">
        <v>62</v>
      </c>
      <c r="B957" s="18" t="s">
        <v>110</v>
      </c>
      <c r="C957" s="15" t="s">
        <v>111</v>
      </c>
      <c r="D957" s="16" t="s">
        <v>234</v>
      </c>
      <c r="E957" s="17" t="s">
        <v>234</v>
      </c>
      <c r="F957" s="17" t="s">
        <v>234</v>
      </c>
      <c r="G957" s="17" t="s">
        <v>234</v>
      </c>
      <c r="H957" s="17" t="s">
        <v>234</v>
      </c>
      <c r="I957" s="17" t="s">
        <v>234</v>
      </c>
      <c r="J957" s="17" t="s">
        <v>234</v>
      </c>
      <c r="K957" s="17" t="s">
        <v>234</v>
      </c>
      <c r="L957" s="17" t="s">
        <v>234</v>
      </c>
      <c r="M957" s="17" t="s">
        <v>234</v>
      </c>
      <c r="N957" s="17" t="s">
        <v>234</v>
      </c>
      <c r="O957" s="17" t="s">
        <v>234</v>
      </c>
      <c r="P957" s="17" t="s">
        <v>234</v>
      </c>
      <c r="Q957" s="17" t="s">
        <v>234</v>
      </c>
      <c r="R957" s="17" t="s">
        <v>234</v>
      </c>
      <c r="S957" s="17" t="s">
        <v>234</v>
      </c>
      <c r="T957" s="17" t="s">
        <v>234</v>
      </c>
      <c r="U957" s="17" t="s">
        <v>234</v>
      </c>
      <c r="V957" s="17" t="s">
        <v>234</v>
      </c>
      <c r="W957" s="17" t="s">
        <v>234</v>
      </c>
      <c r="X957" s="17" t="s">
        <v>234</v>
      </c>
      <c r="Y957" s="17" t="s">
        <v>234</v>
      </c>
      <c r="Z957" s="17" t="s">
        <v>234</v>
      </c>
      <c r="AA957" s="17" t="s">
        <v>234</v>
      </c>
      <c r="AB957" s="17" t="s">
        <v>234</v>
      </c>
      <c r="AC957" s="15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 t="s">
        <v>235</v>
      </c>
      <c r="C958" s="9" t="s">
        <v>235</v>
      </c>
      <c r="D958" s="151" t="s">
        <v>237</v>
      </c>
      <c r="E958" s="152" t="s">
        <v>239</v>
      </c>
      <c r="F958" s="152" t="s">
        <v>240</v>
      </c>
      <c r="G958" s="152" t="s">
        <v>241</v>
      </c>
      <c r="H958" s="152" t="s">
        <v>242</v>
      </c>
      <c r="I958" s="152" t="s">
        <v>243</v>
      </c>
      <c r="J958" s="152" t="s">
        <v>244</v>
      </c>
      <c r="K958" s="152" t="s">
        <v>245</v>
      </c>
      <c r="L958" s="152" t="s">
        <v>246</v>
      </c>
      <c r="M958" s="152" t="s">
        <v>247</v>
      </c>
      <c r="N958" s="152" t="s">
        <v>248</v>
      </c>
      <c r="O958" s="152" t="s">
        <v>249</v>
      </c>
      <c r="P958" s="152" t="s">
        <v>250</v>
      </c>
      <c r="Q958" s="152" t="s">
        <v>251</v>
      </c>
      <c r="R958" s="152" t="s">
        <v>252</v>
      </c>
      <c r="S958" s="152" t="s">
        <v>253</v>
      </c>
      <c r="T958" s="152" t="s">
        <v>254</v>
      </c>
      <c r="U958" s="152" t="s">
        <v>255</v>
      </c>
      <c r="V958" s="152" t="s">
        <v>256</v>
      </c>
      <c r="W958" s="152" t="s">
        <v>257</v>
      </c>
      <c r="X958" s="152" t="s">
        <v>258</v>
      </c>
      <c r="Y958" s="152" t="s">
        <v>259</v>
      </c>
      <c r="Z958" s="152" t="s">
        <v>261</v>
      </c>
      <c r="AA958" s="152" t="s">
        <v>262</v>
      </c>
      <c r="AB958" s="152" t="s">
        <v>264</v>
      </c>
      <c r="AC958" s="15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 t="s">
        <v>1</v>
      </c>
    </row>
    <row r="959" spans="1:65">
      <c r="A959" s="30"/>
      <c r="B959" s="19"/>
      <c r="C959" s="9"/>
      <c r="D959" s="10" t="s">
        <v>114</v>
      </c>
      <c r="E959" s="11" t="s">
        <v>287</v>
      </c>
      <c r="F959" s="11" t="s">
        <v>287</v>
      </c>
      <c r="G959" s="11" t="s">
        <v>114</v>
      </c>
      <c r="H959" s="11" t="s">
        <v>287</v>
      </c>
      <c r="I959" s="11" t="s">
        <v>288</v>
      </c>
      <c r="J959" s="11" t="s">
        <v>288</v>
      </c>
      <c r="K959" s="11" t="s">
        <v>114</v>
      </c>
      <c r="L959" s="11" t="s">
        <v>288</v>
      </c>
      <c r="M959" s="11" t="s">
        <v>114</v>
      </c>
      <c r="N959" s="11" t="s">
        <v>114</v>
      </c>
      <c r="O959" s="11" t="s">
        <v>288</v>
      </c>
      <c r="P959" s="11" t="s">
        <v>288</v>
      </c>
      <c r="Q959" s="11" t="s">
        <v>288</v>
      </c>
      <c r="R959" s="11" t="s">
        <v>288</v>
      </c>
      <c r="S959" s="11" t="s">
        <v>288</v>
      </c>
      <c r="T959" s="11" t="s">
        <v>288</v>
      </c>
      <c r="U959" s="11" t="s">
        <v>114</v>
      </c>
      <c r="V959" s="11" t="s">
        <v>287</v>
      </c>
      <c r="W959" s="11" t="s">
        <v>114</v>
      </c>
      <c r="X959" s="11" t="s">
        <v>288</v>
      </c>
      <c r="Y959" s="11" t="s">
        <v>114</v>
      </c>
      <c r="Z959" s="11" t="s">
        <v>288</v>
      </c>
      <c r="AA959" s="11" t="s">
        <v>114</v>
      </c>
      <c r="AB959" s="11" t="s">
        <v>114</v>
      </c>
      <c r="AC959" s="15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9"/>
      <c r="C960" s="9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15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8">
        <v>1</v>
      </c>
      <c r="C961" s="14">
        <v>1</v>
      </c>
      <c r="D961" s="236">
        <v>0.1</v>
      </c>
      <c r="E961" s="212">
        <v>0.126</v>
      </c>
      <c r="F961" s="212">
        <v>0.11499999999999999</v>
      </c>
      <c r="G961" s="212">
        <v>0.1152</v>
      </c>
      <c r="H961" s="212">
        <v>0.11653282155029089</v>
      </c>
      <c r="I961" s="212">
        <v>0.108</v>
      </c>
      <c r="J961" s="212">
        <v>0.13</v>
      </c>
      <c r="K961" s="212">
        <v>0.11243879999999998</v>
      </c>
      <c r="L961" s="212">
        <v>0.123</v>
      </c>
      <c r="M961" s="212">
        <v>0.11199999999999999</v>
      </c>
      <c r="N961" s="212">
        <v>0.1109</v>
      </c>
      <c r="O961" s="212">
        <v>0.11499999999999999</v>
      </c>
      <c r="P961" s="212">
        <v>0.11799999999999998</v>
      </c>
      <c r="Q961" s="212">
        <v>0.108</v>
      </c>
      <c r="R961" s="212">
        <v>0.11600000000000001</v>
      </c>
      <c r="S961" s="212">
        <v>0.11899999999999998</v>
      </c>
      <c r="T961" s="212">
        <v>0.1163</v>
      </c>
      <c r="U961" s="212">
        <v>0.11899999999999998</v>
      </c>
      <c r="V961" s="212">
        <v>0.122</v>
      </c>
      <c r="W961" s="212">
        <v>0.11</v>
      </c>
      <c r="X961" s="212">
        <v>0.12</v>
      </c>
      <c r="Y961" s="236" t="s">
        <v>104</v>
      </c>
      <c r="Z961" s="212">
        <v>0.114</v>
      </c>
      <c r="AA961" s="212">
        <v>0.11358793214401212</v>
      </c>
      <c r="AB961" s="212">
        <v>0.123</v>
      </c>
      <c r="AC961" s="210"/>
      <c r="AD961" s="211"/>
      <c r="AE961" s="211"/>
      <c r="AF961" s="211"/>
      <c r="AG961" s="211"/>
      <c r="AH961" s="211"/>
      <c r="AI961" s="211"/>
      <c r="AJ961" s="211"/>
      <c r="AK961" s="211"/>
      <c r="AL961" s="211"/>
      <c r="AM961" s="211"/>
      <c r="AN961" s="211"/>
      <c r="AO961" s="211"/>
      <c r="AP961" s="211"/>
      <c r="AQ961" s="211"/>
      <c r="AR961" s="211"/>
      <c r="AS961" s="211"/>
      <c r="AT961" s="211"/>
      <c r="AU961" s="211"/>
      <c r="AV961" s="211"/>
      <c r="AW961" s="211"/>
      <c r="AX961" s="211"/>
      <c r="AY961" s="211"/>
      <c r="AZ961" s="211"/>
      <c r="BA961" s="211"/>
      <c r="BB961" s="211"/>
      <c r="BC961" s="211"/>
      <c r="BD961" s="211"/>
      <c r="BE961" s="211"/>
      <c r="BF961" s="211"/>
      <c r="BG961" s="211"/>
      <c r="BH961" s="211"/>
      <c r="BI961" s="211"/>
      <c r="BJ961" s="211"/>
      <c r="BK961" s="211"/>
      <c r="BL961" s="211"/>
      <c r="BM961" s="213">
        <v>1</v>
      </c>
    </row>
    <row r="962" spans="1:65">
      <c r="A962" s="30"/>
      <c r="B962" s="19">
        <v>1</v>
      </c>
      <c r="C962" s="9">
        <v>2</v>
      </c>
      <c r="D962" s="237">
        <v>0.1</v>
      </c>
      <c r="E962" s="24">
        <v>0.125</v>
      </c>
      <c r="F962" s="24">
        <v>0.11</v>
      </c>
      <c r="G962" s="24">
        <v>0.1168</v>
      </c>
      <c r="H962" s="24">
        <v>0.11750072304944711</v>
      </c>
      <c r="I962" s="24">
        <v>0.11200000000000002</v>
      </c>
      <c r="J962" s="24">
        <v>0.11</v>
      </c>
      <c r="K962" s="24">
        <v>0.111289</v>
      </c>
      <c r="L962" s="24">
        <v>0.11700000000000001</v>
      </c>
      <c r="M962" s="24">
        <v>0.108</v>
      </c>
      <c r="N962" s="24">
        <v>0.1144</v>
      </c>
      <c r="O962" s="24">
        <v>0.11399999999999999</v>
      </c>
      <c r="P962" s="24">
        <v>0.11700000000000001</v>
      </c>
      <c r="Q962" s="24">
        <v>0.11</v>
      </c>
      <c r="R962" s="24">
        <v>0.12</v>
      </c>
      <c r="S962" s="24">
        <v>0.12</v>
      </c>
      <c r="T962" s="24">
        <v>0.1153</v>
      </c>
      <c r="U962" s="24">
        <v>0.11899999999999998</v>
      </c>
      <c r="V962" s="24">
        <v>0.12</v>
      </c>
      <c r="W962" s="24">
        <v>0.11</v>
      </c>
      <c r="X962" s="24">
        <v>0.12</v>
      </c>
      <c r="Y962" s="237" t="s">
        <v>104</v>
      </c>
      <c r="Z962" s="24">
        <v>0.114</v>
      </c>
      <c r="AA962" s="24">
        <v>0.11057442957067662</v>
      </c>
      <c r="AB962" s="24">
        <v>0.123</v>
      </c>
      <c r="AC962" s="210"/>
      <c r="AD962" s="211"/>
      <c r="AE962" s="211"/>
      <c r="AF962" s="211"/>
      <c r="AG962" s="211"/>
      <c r="AH962" s="211"/>
      <c r="AI962" s="211"/>
      <c r="AJ962" s="211"/>
      <c r="AK962" s="211"/>
      <c r="AL962" s="211"/>
      <c r="AM962" s="211"/>
      <c r="AN962" s="211"/>
      <c r="AO962" s="211"/>
      <c r="AP962" s="211"/>
      <c r="AQ962" s="211"/>
      <c r="AR962" s="211"/>
      <c r="AS962" s="211"/>
      <c r="AT962" s="211"/>
      <c r="AU962" s="211"/>
      <c r="AV962" s="211"/>
      <c r="AW962" s="211"/>
      <c r="AX962" s="211"/>
      <c r="AY962" s="211"/>
      <c r="AZ962" s="211"/>
      <c r="BA962" s="211"/>
      <c r="BB962" s="211"/>
      <c r="BC962" s="211"/>
      <c r="BD962" s="211"/>
      <c r="BE962" s="211"/>
      <c r="BF962" s="211"/>
      <c r="BG962" s="211"/>
      <c r="BH962" s="211"/>
      <c r="BI962" s="211"/>
      <c r="BJ962" s="211"/>
      <c r="BK962" s="211"/>
      <c r="BL962" s="211"/>
      <c r="BM962" s="213">
        <v>30</v>
      </c>
    </row>
    <row r="963" spans="1:65">
      <c r="A963" s="30"/>
      <c r="B963" s="19">
        <v>1</v>
      </c>
      <c r="C963" s="9">
        <v>3</v>
      </c>
      <c r="D963" s="237">
        <v>0.1</v>
      </c>
      <c r="E963" s="24">
        <v>0.11799999999999998</v>
      </c>
      <c r="F963" s="24">
        <v>0.11399999999999999</v>
      </c>
      <c r="G963" s="24">
        <v>0.1176</v>
      </c>
      <c r="H963" s="24">
        <v>0.11661427149715596</v>
      </c>
      <c r="I963" s="24">
        <v>0.11100000000000002</v>
      </c>
      <c r="J963" s="24">
        <v>0.11</v>
      </c>
      <c r="K963" s="24">
        <v>0.111943</v>
      </c>
      <c r="L963" s="24">
        <v>0.12</v>
      </c>
      <c r="M963" s="24">
        <v>0.11100000000000002</v>
      </c>
      <c r="N963" s="24">
        <v>0.11379999999999998</v>
      </c>
      <c r="O963" s="24">
        <v>0.11399999999999999</v>
      </c>
      <c r="P963" s="24">
        <v>0.11799999999999998</v>
      </c>
      <c r="Q963" s="24">
        <v>0.11299999999999999</v>
      </c>
      <c r="R963" s="24">
        <v>0.11399999999999999</v>
      </c>
      <c r="S963" s="24">
        <v>0.121</v>
      </c>
      <c r="T963" s="238">
        <v>0.10289999999999999</v>
      </c>
      <c r="U963" s="24">
        <v>0.11799999999999998</v>
      </c>
      <c r="V963" s="24">
        <v>0.121</v>
      </c>
      <c r="W963" s="24">
        <v>0.11</v>
      </c>
      <c r="X963" s="24">
        <v>0.11</v>
      </c>
      <c r="Y963" s="237" t="s">
        <v>104</v>
      </c>
      <c r="Z963" s="24">
        <v>0.114</v>
      </c>
      <c r="AA963" s="24">
        <v>0.11480945501831324</v>
      </c>
      <c r="AB963" s="24">
        <v>0.126</v>
      </c>
      <c r="AC963" s="210"/>
      <c r="AD963" s="211"/>
      <c r="AE963" s="211"/>
      <c r="AF963" s="211"/>
      <c r="AG963" s="211"/>
      <c r="AH963" s="211"/>
      <c r="AI963" s="211"/>
      <c r="AJ963" s="211"/>
      <c r="AK963" s="211"/>
      <c r="AL963" s="211"/>
      <c r="AM963" s="211"/>
      <c r="AN963" s="211"/>
      <c r="AO963" s="211"/>
      <c r="AP963" s="211"/>
      <c r="AQ963" s="211"/>
      <c r="AR963" s="211"/>
      <c r="AS963" s="211"/>
      <c r="AT963" s="211"/>
      <c r="AU963" s="211"/>
      <c r="AV963" s="211"/>
      <c r="AW963" s="211"/>
      <c r="AX963" s="211"/>
      <c r="AY963" s="211"/>
      <c r="AZ963" s="211"/>
      <c r="BA963" s="211"/>
      <c r="BB963" s="211"/>
      <c r="BC963" s="211"/>
      <c r="BD963" s="211"/>
      <c r="BE963" s="211"/>
      <c r="BF963" s="211"/>
      <c r="BG963" s="211"/>
      <c r="BH963" s="211"/>
      <c r="BI963" s="211"/>
      <c r="BJ963" s="211"/>
      <c r="BK963" s="211"/>
      <c r="BL963" s="211"/>
      <c r="BM963" s="213">
        <v>16</v>
      </c>
    </row>
    <row r="964" spans="1:65">
      <c r="A964" s="30"/>
      <c r="B964" s="19">
        <v>1</v>
      </c>
      <c r="C964" s="9">
        <v>4</v>
      </c>
      <c r="D964" s="237">
        <v>0.1</v>
      </c>
      <c r="E964" s="24">
        <v>0.126</v>
      </c>
      <c r="F964" s="24">
        <v>0.11600000000000001</v>
      </c>
      <c r="G964" s="24">
        <v>0.1163</v>
      </c>
      <c r="H964" s="24">
        <v>0.11758890484900725</v>
      </c>
      <c r="I964" s="24">
        <v>0.108</v>
      </c>
      <c r="J964" s="24">
        <v>0.11</v>
      </c>
      <c r="K964" s="24">
        <v>0.11264339999999999</v>
      </c>
      <c r="L964" s="24">
        <v>0.12</v>
      </c>
      <c r="M964" s="24">
        <v>0.11199999999999999</v>
      </c>
      <c r="N964" s="24">
        <v>0.11900000000000001</v>
      </c>
      <c r="O964" s="24">
        <v>0.11200000000000002</v>
      </c>
      <c r="P964" s="24">
        <v>0.11600000000000001</v>
      </c>
      <c r="Q964" s="24">
        <v>0.11299999999999999</v>
      </c>
      <c r="R964" s="24">
        <v>0.11899999999999998</v>
      </c>
      <c r="S964" s="24">
        <v>0.121</v>
      </c>
      <c r="T964" s="24">
        <v>0.1139</v>
      </c>
      <c r="U964" s="24">
        <v>0.11899999999999998</v>
      </c>
      <c r="V964" s="238">
        <v>0.13300000000000001</v>
      </c>
      <c r="W964" s="24">
        <v>0.11</v>
      </c>
      <c r="X964" s="24">
        <v>0.12</v>
      </c>
      <c r="Y964" s="237" t="s">
        <v>104</v>
      </c>
      <c r="Z964" s="24">
        <v>0.12</v>
      </c>
      <c r="AA964" s="24">
        <v>0.11154640976482329</v>
      </c>
      <c r="AB964" s="24">
        <v>0.128</v>
      </c>
      <c r="AC964" s="210"/>
      <c r="AD964" s="211"/>
      <c r="AE964" s="211"/>
      <c r="AF964" s="211"/>
      <c r="AG964" s="211"/>
      <c r="AH964" s="211"/>
      <c r="AI964" s="211"/>
      <c r="AJ964" s="211"/>
      <c r="AK964" s="211"/>
      <c r="AL964" s="211"/>
      <c r="AM964" s="211"/>
      <c r="AN964" s="211"/>
      <c r="AO964" s="211"/>
      <c r="AP964" s="211"/>
      <c r="AQ964" s="211"/>
      <c r="AR964" s="211"/>
      <c r="AS964" s="211"/>
      <c r="AT964" s="211"/>
      <c r="AU964" s="211"/>
      <c r="AV964" s="211"/>
      <c r="AW964" s="211"/>
      <c r="AX964" s="211"/>
      <c r="AY964" s="211"/>
      <c r="AZ964" s="211"/>
      <c r="BA964" s="211"/>
      <c r="BB964" s="211"/>
      <c r="BC964" s="211"/>
      <c r="BD964" s="211"/>
      <c r="BE964" s="211"/>
      <c r="BF964" s="211"/>
      <c r="BG964" s="211"/>
      <c r="BH964" s="211"/>
      <c r="BI964" s="211"/>
      <c r="BJ964" s="211"/>
      <c r="BK964" s="211"/>
      <c r="BL964" s="211"/>
      <c r="BM964" s="213">
        <v>0.11603511142306644</v>
      </c>
    </row>
    <row r="965" spans="1:65">
      <c r="A965" s="30"/>
      <c r="B965" s="19">
        <v>1</v>
      </c>
      <c r="C965" s="9">
        <v>5</v>
      </c>
      <c r="D965" s="237">
        <v>0.11</v>
      </c>
      <c r="E965" s="24">
        <v>0.122</v>
      </c>
      <c r="F965" s="24">
        <v>0.11600000000000001</v>
      </c>
      <c r="G965" s="24">
        <v>0.1191</v>
      </c>
      <c r="H965" s="24">
        <v>0.11938636485092975</v>
      </c>
      <c r="I965" s="24">
        <v>0.11200000000000002</v>
      </c>
      <c r="J965" s="24">
        <v>0.11</v>
      </c>
      <c r="K965" s="24">
        <v>0.11306569999999999</v>
      </c>
      <c r="L965" s="24">
        <v>0.11700000000000001</v>
      </c>
      <c r="M965" s="24">
        <v>0.11399999999999999</v>
      </c>
      <c r="N965" s="24">
        <v>0.11</v>
      </c>
      <c r="O965" s="24">
        <v>0.11799999999999998</v>
      </c>
      <c r="P965" s="24">
        <v>0.11700000000000001</v>
      </c>
      <c r="Q965" s="24">
        <v>0.11299999999999999</v>
      </c>
      <c r="R965" s="24">
        <v>0.11700000000000001</v>
      </c>
      <c r="S965" s="24">
        <v>0.122</v>
      </c>
      <c r="T965" s="24">
        <v>0.1148</v>
      </c>
      <c r="U965" s="238">
        <v>0.123</v>
      </c>
      <c r="V965" s="24">
        <v>0.127</v>
      </c>
      <c r="W965" s="24">
        <v>0.11</v>
      </c>
      <c r="X965" s="24">
        <v>0.11</v>
      </c>
      <c r="Y965" s="237" t="s">
        <v>104</v>
      </c>
      <c r="Z965" s="24">
        <v>0.12</v>
      </c>
      <c r="AA965" s="24">
        <v>0.11051453835828967</v>
      </c>
      <c r="AB965" s="24">
        <v>0.123</v>
      </c>
      <c r="AC965" s="210"/>
      <c r="AD965" s="211"/>
      <c r="AE965" s="211"/>
      <c r="AF965" s="211"/>
      <c r="AG965" s="211"/>
      <c r="AH965" s="211"/>
      <c r="AI965" s="211"/>
      <c r="AJ965" s="211"/>
      <c r="AK965" s="211"/>
      <c r="AL965" s="211"/>
      <c r="AM965" s="211"/>
      <c r="AN965" s="211"/>
      <c r="AO965" s="211"/>
      <c r="AP965" s="211"/>
      <c r="AQ965" s="211"/>
      <c r="AR965" s="211"/>
      <c r="AS965" s="211"/>
      <c r="AT965" s="211"/>
      <c r="AU965" s="211"/>
      <c r="AV965" s="211"/>
      <c r="AW965" s="211"/>
      <c r="AX965" s="211"/>
      <c r="AY965" s="211"/>
      <c r="AZ965" s="211"/>
      <c r="BA965" s="211"/>
      <c r="BB965" s="211"/>
      <c r="BC965" s="211"/>
      <c r="BD965" s="211"/>
      <c r="BE965" s="211"/>
      <c r="BF965" s="211"/>
      <c r="BG965" s="211"/>
      <c r="BH965" s="211"/>
      <c r="BI965" s="211"/>
      <c r="BJ965" s="211"/>
      <c r="BK965" s="211"/>
      <c r="BL965" s="211"/>
      <c r="BM965" s="213">
        <v>62</v>
      </c>
    </row>
    <row r="966" spans="1:65">
      <c r="A966" s="30"/>
      <c r="B966" s="19">
        <v>1</v>
      </c>
      <c r="C966" s="9">
        <v>6</v>
      </c>
      <c r="D966" s="237">
        <v>0.1</v>
      </c>
      <c r="E966" s="24">
        <v>0.123</v>
      </c>
      <c r="F966" s="24">
        <v>0.11799999999999998</v>
      </c>
      <c r="G966" s="24">
        <v>0.11550000000000001</v>
      </c>
      <c r="H966" s="24">
        <v>0.11884397026620429</v>
      </c>
      <c r="I966" s="24">
        <v>0.11299999999999999</v>
      </c>
      <c r="J966" s="24">
        <v>0.11</v>
      </c>
      <c r="K966" s="24">
        <v>0.1123055</v>
      </c>
      <c r="L966" s="24">
        <v>0.11499999999999999</v>
      </c>
      <c r="M966" s="24">
        <v>0.11299999999999999</v>
      </c>
      <c r="N966" s="24">
        <v>0.1164</v>
      </c>
      <c r="O966" s="24">
        <v>0.11200000000000002</v>
      </c>
      <c r="P966" s="24">
        <v>0.11799999999999998</v>
      </c>
      <c r="Q966" s="24">
        <v>0.11200000000000002</v>
      </c>
      <c r="R966" s="24">
        <v>0.11600000000000001</v>
      </c>
      <c r="S966" s="24">
        <v>0.12</v>
      </c>
      <c r="T966" s="24">
        <v>0.1072</v>
      </c>
      <c r="U966" s="24">
        <v>0.11799999999999998</v>
      </c>
      <c r="V966" s="24">
        <v>0.125</v>
      </c>
      <c r="W966" s="24">
        <v>0.11</v>
      </c>
      <c r="X966" s="24">
        <v>0.12</v>
      </c>
      <c r="Y966" s="237" t="s">
        <v>104</v>
      </c>
      <c r="Z966" s="24">
        <v>0.114</v>
      </c>
      <c r="AA966" s="24">
        <v>0.11365820114473904</v>
      </c>
      <c r="AB966" s="24">
        <v>0.126</v>
      </c>
      <c r="AC966" s="210"/>
      <c r="AD966" s="211"/>
      <c r="AE966" s="211"/>
      <c r="AF966" s="211"/>
      <c r="AG966" s="211"/>
      <c r="AH966" s="211"/>
      <c r="AI966" s="211"/>
      <c r="AJ966" s="211"/>
      <c r="AK966" s="211"/>
      <c r="AL966" s="211"/>
      <c r="AM966" s="211"/>
      <c r="AN966" s="211"/>
      <c r="AO966" s="211"/>
      <c r="AP966" s="211"/>
      <c r="AQ966" s="211"/>
      <c r="AR966" s="211"/>
      <c r="AS966" s="211"/>
      <c r="AT966" s="211"/>
      <c r="AU966" s="211"/>
      <c r="AV966" s="211"/>
      <c r="AW966" s="211"/>
      <c r="AX966" s="211"/>
      <c r="AY966" s="211"/>
      <c r="AZ966" s="211"/>
      <c r="BA966" s="211"/>
      <c r="BB966" s="211"/>
      <c r="BC966" s="211"/>
      <c r="BD966" s="211"/>
      <c r="BE966" s="211"/>
      <c r="BF966" s="211"/>
      <c r="BG966" s="211"/>
      <c r="BH966" s="211"/>
      <c r="BI966" s="211"/>
      <c r="BJ966" s="211"/>
      <c r="BK966" s="211"/>
      <c r="BL966" s="211"/>
      <c r="BM966" s="56"/>
    </row>
    <row r="967" spans="1:65">
      <c r="A967" s="30"/>
      <c r="B967" s="20" t="s">
        <v>272</v>
      </c>
      <c r="C967" s="12"/>
      <c r="D967" s="214">
        <v>0.10166666666666667</v>
      </c>
      <c r="E967" s="214">
        <v>0.12333333333333334</v>
      </c>
      <c r="F967" s="214">
        <v>0.11483333333333333</v>
      </c>
      <c r="G967" s="214">
        <v>0.11675000000000001</v>
      </c>
      <c r="H967" s="214">
        <v>0.11774450934383922</v>
      </c>
      <c r="I967" s="214">
        <v>0.11066666666666668</v>
      </c>
      <c r="J967" s="214">
        <v>0.11333333333333333</v>
      </c>
      <c r="K967" s="214">
        <v>0.11228089999999998</v>
      </c>
      <c r="L967" s="214">
        <v>0.11866666666666666</v>
      </c>
      <c r="M967" s="214">
        <v>0.11166666666666665</v>
      </c>
      <c r="N967" s="214">
        <v>0.11408333333333331</v>
      </c>
      <c r="O967" s="214">
        <v>0.11416666666666665</v>
      </c>
      <c r="P967" s="214">
        <v>0.11733333333333333</v>
      </c>
      <c r="Q967" s="214">
        <v>0.11149999999999999</v>
      </c>
      <c r="R967" s="214">
        <v>0.11699999999999999</v>
      </c>
      <c r="S967" s="214">
        <v>0.1205</v>
      </c>
      <c r="T967" s="214">
        <v>0.11173333333333334</v>
      </c>
      <c r="U967" s="214">
        <v>0.11933333333333331</v>
      </c>
      <c r="V967" s="214">
        <v>0.12466666666666666</v>
      </c>
      <c r="W967" s="214">
        <v>0.11</v>
      </c>
      <c r="X967" s="214">
        <v>0.11666666666666665</v>
      </c>
      <c r="Y967" s="214" t="s">
        <v>720</v>
      </c>
      <c r="Z967" s="214">
        <v>0.11600000000000001</v>
      </c>
      <c r="AA967" s="214">
        <v>0.11244849433347565</v>
      </c>
      <c r="AB967" s="214">
        <v>0.12483333333333334</v>
      </c>
      <c r="AC967" s="210"/>
      <c r="AD967" s="211"/>
      <c r="AE967" s="211"/>
      <c r="AF967" s="211"/>
      <c r="AG967" s="211"/>
      <c r="AH967" s="211"/>
      <c r="AI967" s="211"/>
      <c r="AJ967" s="211"/>
      <c r="AK967" s="211"/>
      <c r="AL967" s="211"/>
      <c r="AM967" s="211"/>
      <c r="AN967" s="211"/>
      <c r="AO967" s="211"/>
      <c r="AP967" s="211"/>
      <c r="AQ967" s="211"/>
      <c r="AR967" s="211"/>
      <c r="AS967" s="211"/>
      <c r="AT967" s="211"/>
      <c r="AU967" s="211"/>
      <c r="AV967" s="211"/>
      <c r="AW967" s="211"/>
      <c r="AX967" s="211"/>
      <c r="AY967" s="211"/>
      <c r="AZ967" s="211"/>
      <c r="BA967" s="211"/>
      <c r="BB967" s="211"/>
      <c r="BC967" s="211"/>
      <c r="BD967" s="211"/>
      <c r="BE967" s="211"/>
      <c r="BF967" s="211"/>
      <c r="BG967" s="211"/>
      <c r="BH967" s="211"/>
      <c r="BI967" s="211"/>
      <c r="BJ967" s="211"/>
      <c r="BK967" s="211"/>
      <c r="BL967" s="211"/>
      <c r="BM967" s="56"/>
    </row>
    <row r="968" spans="1:65">
      <c r="A968" s="30"/>
      <c r="B968" s="3" t="s">
        <v>273</v>
      </c>
      <c r="C968" s="29"/>
      <c r="D968" s="24">
        <v>0.1</v>
      </c>
      <c r="E968" s="24">
        <v>0.124</v>
      </c>
      <c r="F968" s="24">
        <v>0.11549999999999999</v>
      </c>
      <c r="G968" s="24">
        <v>0.11655</v>
      </c>
      <c r="H968" s="24">
        <v>0.11754481394922718</v>
      </c>
      <c r="I968" s="24">
        <v>0.11150000000000002</v>
      </c>
      <c r="J968" s="24">
        <v>0.11</v>
      </c>
      <c r="K968" s="24">
        <v>0.11237214999999999</v>
      </c>
      <c r="L968" s="24">
        <v>0.11849999999999999</v>
      </c>
      <c r="M968" s="24">
        <v>0.11199999999999999</v>
      </c>
      <c r="N968" s="24">
        <v>0.11409999999999999</v>
      </c>
      <c r="O968" s="24">
        <v>0.11399999999999999</v>
      </c>
      <c r="P968" s="24">
        <v>0.11749999999999999</v>
      </c>
      <c r="Q968" s="24">
        <v>0.1125</v>
      </c>
      <c r="R968" s="24">
        <v>0.11650000000000001</v>
      </c>
      <c r="S968" s="24">
        <v>0.1205</v>
      </c>
      <c r="T968" s="24">
        <v>0.11435000000000001</v>
      </c>
      <c r="U968" s="24">
        <v>0.11899999999999998</v>
      </c>
      <c r="V968" s="24">
        <v>0.1235</v>
      </c>
      <c r="W968" s="24">
        <v>0.11</v>
      </c>
      <c r="X968" s="24">
        <v>0.12</v>
      </c>
      <c r="Y968" s="24" t="s">
        <v>720</v>
      </c>
      <c r="Z968" s="24">
        <v>0.114</v>
      </c>
      <c r="AA968" s="24">
        <v>0.11256717095441771</v>
      </c>
      <c r="AB968" s="24">
        <v>0.1245</v>
      </c>
      <c r="AC968" s="210"/>
      <c r="AD968" s="211"/>
      <c r="AE968" s="211"/>
      <c r="AF968" s="211"/>
      <c r="AG968" s="211"/>
      <c r="AH968" s="211"/>
      <c r="AI968" s="211"/>
      <c r="AJ968" s="211"/>
      <c r="AK968" s="211"/>
      <c r="AL968" s="211"/>
      <c r="AM968" s="211"/>
      <c r="AN968" s="211"/>
      <c r="AO968" s="211"/>
      <c r="AP968" s="211"/>
      <c r="AQ968" s="211"/>
      <c r="AR968" s="211"/>
      <c r="AS968" s="211"/>
      <c r="AT968" s="211"/>
      <c r="AU968" s="211"/>
      <c r="AV968" s="211"/>
      <c r="AW968" s="211"/>
      <c r="AX968" s="211"/>
      <c r="AY968" s="211"/>
      <c r="AZ968" s="211"/>
      <c r="BA968" s="211"/>
      <c r="BB968" s="211"/>
      <c r="BC968" s="211"/>
      <c r="BD968" s="211"/>
      <c r="BE968" s="211"/>
      <c r="BF968" s="211"/>
      <c r="BG968" s="211"/>
      <c r="BH968" s="211"/>
      <c r="BI968" s="211"/>
      <c r="BJ968" s="211"/>
      <c r="BK968" s="211"/>
      <c r="BL968" s="211"/>
      <c r="BM968" s="56"/>
    </row>
    <row r="969" spans="1:65">
      <c r="A969" s="30"/>
      <c r="B969" s="3" t="s">
        <v>274</v>
      </c>
      <c r="C969" s="29"/>
      <c r="D969" s="24">
        <v>4.082482904638628E-3</v>
      </c>
      <c r="E969" s="24">
        <v>3.0767948691238279E-3</v>
      </c>
      <c r="F969" s="24">
        <v>2.7141603981096344E-3</v>
      </c>
      <c r="G969" s="24">
        <v>1.4432601983010533E-3</v>
      </c>
      <c r="H969" s="24">
        <v>1.1604975864883073E-3</v>
      </c>
      <c r="I969" s="24">
        <v>2.1602468994692896E-3</v>
      </c>
      <c r="J969" s="24">
        <v>8.1649658092772612E-3</v>
      </c>
      <c r="K969" s="24">
        <v>6.1170203203847115E-4</v>
      </c>
      <c r="L969" s="24">
        <v>2.8751811537130428E-3</v>
      </c>
      <c r="M969" s="24">
        <v>2.0655911179772841E-3</v>
      </c>
      <c r="N969" s="24">
        <v>3.3623900229846461E-3</v>
      </c>
      <c r="O969" s="24">
        <v>2.2286019533928904E-3</v>
      </c>
      <c r="P969" s="24">
        <v>8.1649658092771316E-4</v>
      </c>
      <c r="Q969" s="24">
        <v>2.0736441353327688E-3</v>
      </c>
      <c r="R969" s="24">
        <v>2.1908902300206614E-3</v>
      </c>
      <c r="S969" s="24">
        <v>1.0488088481701563E-3</v>
      </c>
      <c r="T969" s="24">
        <v>5.4083885461999395E-3</v>
      </c>
      <c r="U969" s="24">
        <v>1.8618986725025327E-3</v>
      </c>
      <c r="V969" s="24">
        <v>4.844240566555991E-3</v>
      </c>
      <c r="W969" s="24">
        <v>0</v>
      </c>
      <c r="X969" s="24">
        <v>5.1639777949432199E-3</v>
      </c>
      <c r="Y969" s="24" t="s">
        <v>720</v>
      </c>
      <c r="Z969" s="24">
        <v>3.0983866769659293E-3</v>
      </c>
      <c r="AA969" s="24">
        <v>1.811182236373207E-3</v>
      </c>
      <c r="AB969" s="24">
        <v>2.1369760566432826E-3</v>
      </c>
      <c r="AC969" s="210"/>
      <c r="AD969" s="211"/>
      <c r="AE969" s="211"/>
      <c r="AF969" s="211"/>
      <c r="AG969" s="211"/>
      <c r="AH969" s="211"/>
      <c r="AI969" s="211"/>
      <c r="AJ969" s="211"/>
      <c r="AK969" s="211"/>
      <c r="AL969" s="211"/>
      <c r="AM969" s="211"/>
      <c r="AN969" s="211"/>
      <c r="AO969" s="211"/>
      <c r="AP969" s="211"/>
      <c r="AQ969" s="211"/>
      <c r="AR969" s="211"/>
      <c r="AS969" s="211"/>
      <c r="AT969" s="211"/>
      <c r="AU969" s="211"/>
      <c r="AV969" s="211"/>
      <c r="AW969" s="211"/>
      <c r="AX969" s="211"/>
      <c r="AY969" s="211"/>
      <c r="AZ969" s="211"/>
      <c r="BA969" s="211"/>
      <c r="BB969" s="211"/>
      <c r="BC969" s="211"/>
      <c r="BD969" s="211"/>
      <c r="BE969" s="211"/>
      <c r="BF969" s="211"/>
      <c r="BG969" s="211"/>
      <c r="BH969" s="211"/>
      <c r="BI969" s="211"/>
      <c r="BJ969" s="211"/>
      <c r="BK969" s="211"/>
      <c r="BL969" s="211"/>
      <c r="BM969" s="56"/>
    </row>
    <row r="970" spans="1:65">
      <c r="A970" s="30"/>
      <c r="B970" s="3" t="s">
        <v>86</v>
      </c>
      <c r="C970" s="29"/>
      <c r="D970" s="13">
        <v>4.0155569553822573E-2</v>
      </c>
      <c r="E970" s="13">
        <v>2.4946985425328333E-2</v>
      </c>
      <c r="F970" s="13">
        <v>2.3635649330417716E-2</v>
      </c>
      <c r="G970" s="13">
        <v>1.2361971719923369E-2</v>
      </c>
      <c r="H970" s="13">
        <v>9.8560654161749944E-3</v>
      </c>
      <c r="I970" s="13">
        <v>1.9520303308457436E-2</v>
      </c>
      <c r="J970" s="13">
        <v>7.2043815964211139E-2</v>
      </c>
      <c r="K970" s="13">
        <v>5.4479616037854282E-3</v>
      </c>
      <c r="L970" s="13">
        <v>2.4229054666121151E-2</v>
      </c>
      <c r="M970" s="13">
        <v>1.8497830907259264E-2</v>
      </c>
      <c r="N970" s="13">
        <v>2.9473104657279592E-2</v>
      </c>
      <c r="O970" s="13">
        <v>1.952060105161656E-2</v>
      </c>
      <c r="P970" s="13">
        <v>6.9587776783611921E-3</v>
      </c>
      <c r="Q970" s="13">
        <v>1.8597705249621246E-2</v>
      </c>
      <c r="R970" s="13">
        <v>1.8725557521544117E-2</v>
      </c>
      <c r="S970" s="13">
        <v>8.7038078686320023E-3</v>
      </c>
      <c r="T970" s="13">
        <v>4.840443209606151E-2</v>
      </c>
      <c r="U970" s="13">
        <v>1.5602502842199998E-2</v>
      </c>
      <c r="V970" s="13">
        <v>3.8857544651518645E-2</v>
      </c>
      <c r="W970" s="13">
        <v>0</v>
      </c>
      <c r="X970" s="13">
        <v>4.4262666813799034E-2</v>
      </c>
      <c r="Y970" s="13" t="s">
        <v>720</v>
      </c>
      <c r="Z970" s="13">
        <v>2.6710229973844216E-2</v>
      </c>
      <c r="AA970" s="13">
        <v>1.6106771790131674E-2</v>
      </c>
      <c r="AB970" s="13">
        <v>1.7118633297542984E-2</v>
      </c>
      <c r="AC970" s="15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275</v>
      </c>
      <c r="C971" s="29"/>
      <c r="D971" s="13">
        <v>-0.12382842210589273</v>
      </c>
      <c r="E971" s="13">
        <v>6.2896668264982525E-2</v>
      </c>
      <c r="F971" s="13">
        <v>-1.0357021034360869E-2</v>
      </c>
      <c r="G971" s="13">
        <v>6.1609677292167042E-3</v>
      </c>
      <c r="H971" s="13">
        <v>1.4731729903203927E-2</v>
      </c>
      <c r="I971" s="13">
        <v>-4.6265692259529145E-2</v>
      </c>
      <c r="J971" s="13">
        <v>-2.328414267542156E-2</v>
      </c>
      <c r="K971" s="13">
        <v>-3.2354098488159622E-2</v>
      </c>
      <c r="L971" s="13">
        <v>2.2678956492793834E-2</v>
      </c>
      <c r="M971" s="13">
        <v>-3.7647611165488981E-2</v>
      </c>
      <c r="N971" s="13">
        <v>-1.6820581854891326E-2</v>
      </c>
      <c r="O971" s="13">
        <v>-1.6102408430387904E-2</v>
      </c>
      <c r="P971" s="13">
        <v>1.1188181700740207E-2</v>
      </c>
      <c r="Q971" s="13">
        <v>-3.9083958014495601E-2</v>
      </c>
      <c r="R971" s="13">
        <v>8.3154880027265232E-3</v>
      </c>
      <c r="S971" s="13">
        <v>3.8478771831867986E-2</v>
      </c>
      <c r="T971" s="13">
        <v>-3.7073072425886089E-2</v>
      </c>
      <c r="U971" s="13">
        <v>2.8424343888820758E-2</v>
      </c>
      <c r="V971" s="13">
        <v>7.4387443057036373E-2</v>
      </c>
      <c r="W971" s="13">
        <v>-5.2011079655556069E-2</v>
      </c>
      <c r="X971" s="13">
        <v>5.4427943047130611E-3</v>
      </c>
      <c r="Y971" s="13" t="s">
        <v>720</v>
      </c>
      <c r="Z971" s="13">
        <v>-3.0259309131364098E-4</v>
      </c>
      <c r="AA971" s="13">
        <v>-3.0909756931364663E-2</v>
      </c>
      <c r="AB971" s="13">
        <v>7.5823789906043215E-2</v>
      </c>
      <c r="AC971" s="15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46" t="s">
        <v>276</v>
      </c>
      <c r="C972" s="47"/>
      <c r="D972" s="45">
        <v>2.86</v>
      </c>
      <c r="E972" s="45">
        <v>1.85</v>
      </c>
      <c r="F972" s="45">
        <v>0</v>
      </c>
      <c r="G972" s="45">
        <v>0.42</v>
      </c>
      <c r="H972" s="45">
        <v>0.63</v>
      </c>
      <c r="I972" s="45">
        <v>0.91</v>
      </c>
      <c r="J972" s="45">
        <v>0.33</v>
      </c>
      <c r="K972" s="45">
        <v>0.56000000000000005</v>
      </c>
      <c r="L972" s="45">
        <v>0.83</v>
      </c>
      <c r="M972" s="45">
        <v>0.69</v>
      </c>
      <c r="N972" s="45">
        <v>0.16</v>
      </c>
      <c r="O972" s="45">
        <v>0.15</v>
      </c>
      <c r="P972" s="45">
        <v>0.54</v>
      </c>
      <c r="Q972" s="45">
        <v>0.73</v>
      </c>
      <c r="R972" s="45">
        <v>0.47</v>
      </c>
      <c r="S972" s="45">
        <v>1.23</v>
      </c>
      <c r="T972" s="45">
        <v>0.67</v>
      </c>
      <c r="U972" s="45">
        <v>0.98</v>
      </c>
      <c r="V972" s="45">
        <v>2.14</v>
      </c>
      <c r="W972" s="45">
        <v>1.05</v>
      </c>
      <c r="X972" s="45">
        <v>0.4</v>
      </c>
      <c r="Y972" s="45">
        <v>14.1</v>
      </c>
      <c r="Z972" s="45">
        <v>0.23</v>
      </c>
      <c r="AA972" s="45">
        <v>0.52</v>
      </c>
      <c r="AB972" s="45">
        <v>2.1800000000000002</v>
      </c>
      <c r="AC972" s="15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1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BM973" s="55"/>
    </row>
    <row r="974" spans="1:65" ht="15">
      <c r="B974" s="8" t="s">
        <v>522</v>
      </c>
      <c r="BM974" s="28" t="s">
        <v>66</v>
      </c>
    </row>
    <row r="975" spans="1:65" ht="15">
      <c r="A975" s="25" t="s">
        <v>63</v>
      </c>
      <c r="B975" s="18" t="s">
        <v>110</v>
      </c>
      <c r="C975" s="15" t="s">
        <v>111</v>
      </c>
      <c r="D975" s="16" t="s">
        <v>234</v>
      </c>
      <c r="E975" s="17" t="s">
        <v>234</v>
      </c>
      <c r="F975" s="17" t="s">
        <v>234</v>
      </c>
      <c r="G975" s="17" t="s">
        <v>234</v>
      </c>
      <c r="H975" s="17" t="s">
        <v>234</v>
      </c>
      <c r="I975" s="17" t="s">
        <v>234</v>
      </c>
      <c r="J975" s="17" t="s">
        <v>234</v>
      </c>
      <c r="K975" s="17" t="s">
        <v>234</v>
      </c>
      <c r="L975" s="17" t="s">
        <v>234</v>
      </c>
      <c r="M975" s="17" t="s">
        <v>234</v>
      </c>
      <c r="N975" s="17" t="s">
        <v>234</v>
      </c>
      <c r="O975" s="17" t="s">
        <v>234</v>
      </c>
      <c r="P975" s="17" t="s">
        <v>234</v>
      </c>
      <c r="Q975" s="17" t="s">
        <v>234</v>
      </c>
      <c r="R975" s="17" t="s">
        <v>234</v>
      </c>
      <c r="S975" s="17" t="s">
        <v>234</v>
      </c>
      <c r="T975" s="17" t="s">
        <v>234</v>
      </c>
      <c r="U975" s="17" t="s">
        <v>234</v>
      </c>
      <c r="V975" s="17" t="s">
        <v>234</v>
      </c>
      <c r="W975" s="17" t="s">
        <v>234</v>
      </c>
      <c r="X975" s="17" t="s">
        <v>234</v>
      </c>
      <c r="Y975" s="15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235</v>
      </c>
      <c r="C976" s="9" t="s">
        <v>235</v>
      </c>
      <c r="D976" s="151" t="s">
        <v>237</v>
      </c>
      <c r="E976" s="152" t="s">
        <v>239</v>
      </c>
      <c r="F976" s="152" t="s">
        <v>240</v>
      </c>
      <c r="G976" s="152" t="s">
        <v>241</v>
      </c>
      <c r="H976" s="152" t="s">
        <v>242</v>
      </c>
      <c r="I976" s="152" t="s">
        <v>243</v>
      </c>
      <c r="J976" s="152" t="s">
        <v>244</v>
      </c>
      <c r="K976" s="152" t="s">
        <v>246</v>
      </c>
      <c r="L976" s="152" t="s">
        <v>247</v>
      </c>
      <c r="M976" s="152" t="s">
        <v>248</v>
      </c>
      <c r="N976" s="152" t="s">
        <v>249</v>
      </c>
      <c r="O976" s="152" t="s">
        <v>250</v>
      </c>
      <c r="P976" s="152" t="s">
        <v>251</v>
      </c>
      <c r="Q976" s="152" t="s">
        <v>252</v>
      </c>
      <c r="R976" s="152" t="s">
        <v>253</v>
      </c>
      <c r="S976" s="152" t="s">
        <v>254</v>
      </c>
      <c r="T976" s="152" t="s">
        <v>255</v>
      </c>
      <c r="U976" s="152" t="s">
        <v>256</v>
      </c>
      <c r="V976" s="152" t="s">
        <v>258</v>
      </c>
      <c r="W976" s="152" t="s">
        <v>262</v>
      </c>
      <c r="X976" s="152" t="s">
        <v>264</v>
      </c>
      <c r="Y976" s="15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287</v>
      </c>
      <c r="E977" s="11" t="s">
        <v>287</v>
      </c>
      <c r="F977" s="11" t="s">
        <v>287</v>
      </c>
      <c r="G977" s="11" t="s">
        <v>287</v>
      </c>
      <c r="H977" s="11" t="s">
        <v>287</v>
      </c>
      <c r="I977" s="11" t="s">
        <v>288</v>
      </c>
      <c r="J977" s="11" t="s">
        <v>288</v>
      </c>
      <c r="K977" s="11" t="s">
        <v>288</v>
      </c>
      <c r="L977" s="11" t="s">
        <v>287</v>
      </c>
      <c r="M977" s="11" t="s">
        <v>287</v>
      </c>
      <c r="N977" s="11" t="s">
        <v>288</v>
      </c>
      <c r="O977" s="11" t="s">
        <v>288</v>
      </c>
      <c r="P977" s="11" t="s">
        <v>288</v>
      </c>
      <c r="Q977" s="11" t="s">
        <v>288</v>
      </c>
      <c r="R977" s="11" t="s">
        <v>288</v>
      </c>
      <c r="S977" s="11" t="s">
        <v>288</v>
      </c>
      <c r="T977" s="11" t="s">
        <v>287</v>
      </c>
      <c r="U977" s="11" t="s">
        <v>287</v>
      </c>
      <c r="V977" s="11" t="s">
        <v>287</v>
      </c>
      <c r="W977" s="11" t="s">
        <v>114</v>
      </c>
      <c r="X977" s="11" t="s">
        <v>287</v>
      </c>
      <c r="Y977" s="15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9"/>
      <c r="C978" s="9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15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154">
        <v>0.56000000000000005</v>
      </c>
      <c r="E979" s="22">
        <v>1.1000000000000001</v>
      </c>
      <c r="F979" s="22">
        <v>1.2</v>
      </c>
      <c r="G979" s="22">
        <v>1.17</v>
      </c>
      <c r="H979" s="22">
        <v>1.1349626371556156</v>
      </c>
      <c r="I979" s="22">
        <v>1.1100000000000001</v>
      </c>
      <c r="J979" s="22">
        <v>1.1100000000000001</v>
      </c>
      <c r="K979" s="22">
        <v>1.17</v>
      </c>
      <c r="L979" s="22">
        <v>1.1599999999999999</v>
      </c>
      <c r="M979" s="22">
        <v>1.1599999999999999</v>
      </c>
      <c r="N979" s="22">
        <v>1.19</v>
      </c>
      <c r="O979" s="22">
        <v>1.1000000000000001</v>
      </c>
      <c r="P979" s="22">
        <v>1.04</v>
      </c>
      <c r="Q979" s="22">
        <v>1.07</v>
      </c>
      <c r="R979" s="22">
        <v>1.1200000000000001</v>
      </c>
      <c r="S979" s="22">
        <v>1.0660000000000001</v>
      </c>
      <c r="T979" s="22">
        <v>1.24</v>
      </c>
      <c r="U979" s="22">
        <v>1.17</v>
      </c>
      <c r="V979" s="154">
        <v>0.81</v>
      </c>
      <c r="W979" s="22">
        <v>1.1742655551603105</v>
      </c>
      <c r="X979" s="154">
        <v>0.93</v>
      </c>
      <c r="Y979" s="15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>
        <v>1</v>
      </c>
      <c r="C980" s="9">
        <v>2</v>
      </c>
      <c r="D980" s="155">
        <v>0.56000000000000005</v>
      </c>
      <c r="E980" s="11">
        <v>1.0900000000000001</v>
      </c>
      <c r="F980" s="11">
        <v>1.1000000000000001</v>
      </c>
      <c r="G980" s="11">
        <v>1.1499999999999999</v>
      </c>
      <c r="H980" s="11">
        <v>1.1611713437472022</v>
      </c>
      <c r="I980" s="11">
        <v>1.1100000000000001</v>
      </c>
      <c r="J980" s="11">
        <v>1.1200000000000001</v>
      </c>
      <c r="K980" s="11">
        <v>1.0900000000000001</v>
      </c>
      <c r="L980" s="11">
        <v>1.1399999999999999</v>
      </c>
      <c r="M980" s="11">
        <v>1.21</v>
      </c>
      <c r="N980" s="11">
        <v>1.17</v>
      </c>
      <c r="O980" s="11">
        <v>1.07</v>
      </c>
      <c r="P980" s="11">
        <v>1.06</v>
      </c>
      <c r="Q980" s="11">
        <v>1.1000000000000001</v>
      </c>
      <c r="R980" s="11">
        <v>1.1399999999999999</v>
      </c>
      <c r="S980" s="11">
        <v>1.0720000000000001</v>
      </c>
      <c r="T980" s="11">
        <v>1.29</v>
      </c>
      <c r="U980" s="11">
        <v>1.1499999999999999</v>
      </c>
      <c r="V980" s="155">
        <v>0.86</v>
      </c>
      <c r="W980" s="11">
        <v>1.0637068076172507</v>
      </c>
      <c r="X980" s="155">
        <v>0.92</v>
      </c>
      <c r="Y980" s="15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31</v>
      </c>
    </row>
    <row r="981" spans="1:65">
      <c r="A981" s="30"/>
      <c r="B981" s="19">
        <v>1</v>
      </c>
      <c r="C981" s="9">
        <v>3</v>
      </c>
      <c r="D981" s="155">
        <v>0.56000000000000005</v>
      </c>
      <c r="E981" s="149">
        <v>1.02</v>
      </c>
      <c r="F981" s="11">
        <v>1.2</v>
      </c>
      <c r="G981" s="11">
        <v>1.19</v>
      </c>
      <c r="H981" s="11">
        <v>1.140128537282695</v>
      </c>
      <c r="I981" s="11">
        <v>1.1200000000000001</v>
      </c>
      <c r="J981" s="11">
        <v>1.17</v>
      </c>
      <c r="K981" s="11">
        <v>1.17</v>
      </c>
      <c r="L981" s="11">
        <v>1.1399999999999999</v>
      </c>
      <c r="M981" s="11">
        <v>1.2</v>
      </c>
      <c r="N981" s="11">
        <v>1.17</v>
      </c>
      <c r="O981" s="11">
        <v>1.06</v>
      </c>
      <c r="P981" s="11">
        <v>1.06</v>
      </c>
      <c r="Q981" s="11">
        <v>1.08</v>
      </c>
      <c r="R981" s="11">
        <v>1.1200000000000001</v>
      </c>
      <c r="S981" s="11">
        <v>1.054</v>
      </c>
      <c r="T981" s="11">
        <v>1.28</v>
      </c>
      <c r="U981" s="11">
        <v>1.17</v>
      </c>
      <c r="V981" s="155">
        <v>0.82</v>
      </c>
      <c r="W981" s="11">
        <v>1.1474995406874207</v>
      </c>
      <c r="X981" s="155">
        <v>0.84</v>
      </c>
      <c r="Y981" s="15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16</v>
      </c>
    </row>
    <row r="982" spans="1:65">
      <c r="A982" s="30"/>
      <c r="B982" s="19">
        <v>1</v>
      </c>
      <c r="C982" s="9">
        <v>4</v>
      </c>
      <c r="D982" s="155">
        <v>0.54</v>
      </c>
      <c r="E982" s="11">
        <v>1.1000000000000001</v>
      </c>
      <c r="F982" s="11">
        <v>1.2</v>
      </c>
      <c r="G982" s="11">
        <v>1.1299999999999999</v>
      </c>
      <c r="H982" s="11">
        <v>1.174997212950281</v>
      </c>
      <c r="I982" s="11">
        <v>1.1000000000000001</v>
      </c>
      <c r="J982" s="11">
        <v>1.1599999999999999</v>
      </c>
      <c r="K982" s="11">
        <v>1.1499999999999999</v>
      </c>
      <c r="L982" s="11">
        <v>1.1599999999999999</v>
      </c>
      <c r="M982" s="11">
        <v>1.24</v>
      </c>
      <c r="N982" s="11">
        <v>1.1100000000000001</v>
      </c>
      <c r="O982" s="11">
        <v>1.06</v>
      </c>
      <c r="P982" s="11">
        <v>1.1399999999999999</v>
      </c>
      <c r="Q982" s="11">
        <v>1.0900000000000001</v>
      </c>
      <c r="R982" s="11">
        <v>1.1399999999999999</v>
      </c>
      <c r="S982" s="11">
        <v>1.03</v>
      </c>
      <c r="T982" s="11">
        <v>1.25</v>
      </c>
      <c r="U982" s="11">
        <v>1.1399999999999999</v>
      </c>
      <c r="V982" s="155">
        <v>0.8</v>
      </c>
      <c r="W982" s="11">
        <v>1.0771770527577507</v>
      </c>
      <c r="X982" s="155">
        <v>0.93</v>
      </c>
      <c r="Y982" s="15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1.1392186218548566</v>
      </c>
    </row>
    <row r="983" spans="1:65">
      <c r="A983" s="30"/>
      <c r="B983" s="19">
        <v>1</v>
      </c>
      <c r="C983" s="9">
        <v>5</v>
      </c>
      <c r="D983" s="155">
        <v>0.59</v>
      </c>
      <c r="E983" s="11">
        <v>1.1299999999999999</v>
      </c>
      <c r="F983" s="11">
        <v>1.2</v>
      </c>
      <c r="G983" s="11">
        <v>1.1499999999999999</v>
      </c>
      <c r="H983" s="11">
        <v>1.1647865072578218</v>
      </c>
      <c r="I983" s="11">
        <v>1.1100000000000001</v>
      </c>
      <c r="J983" s="11">
        <v>1.1399999999999999</v>
      </c>
      <c r="K983" s="11">
        <v>1.1299999999999999</v>
      </c>
      <c r="L983" s="11">
        <v>1.1599999999999999</v>
      </c>
      <c r="M983" s="11">
        <v>1.22</v>
      </c>
      <c r="N983" s="11">
        <v>1.24</v>
      </c>
      <c r="O983" s="11">
        <v>1.07</v>
      </c>
      <c r="P983" s="11">
        <v>1.1200000000000001</v>
      </c>
      <c r="Q983" s="11">
        <v>1.0900000000000001</v>
      </c>
      <c r="R983" s="11">
        <v>1.1299999999999999</v>
      </c>
      <c r="S983" s="11">
        <v>1.0549999999999999</v>
      </c>
      <c r="T983" s="11">
        <v>1.28</v>
      </c>
      <c r="U983" s="11">
        <v>1.21</v>
      </c>
      <c r="V983" s="155">
        <v>0.79</v>
      </c>
      <c r="W983" s="11">
        <v>1.0872854309110207</v>
      </c>
      <c r="X983" s="155">
        <v>0.97000000000000008</v>
      </c>
      <c r="Y983" s="15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63</v>
      </c>
    </row>
    <row r="984" spans="1:65">
      <c r="A984" s="30"/>
      <c r="B984" s="19">
        <v>1</v>
      </c>
      <c r="C984" s="9">
        <v>6</v>
      </c>
      <c r="D984" s="155">
        <v>0.61</v>
      </c>
      <c r="E984" s="11">
        <v>1.1299999999999999</v>
      </c>
      <c r="F984" s="11">
        <v>1.2</v>
      </c>
      <c r="G984" s="11">
        <v>1.2</v>
      </c>
      <c r="H984" s="11">
        <v>1.1735387457993376</v>
      </c>
      <c r="I984" s="11">
        <v>1.1299999999999999</v>
      </c>
      <c r="J984" s="11">
        <v>1.18</v>
      </c>
      <c r="K984" s="11">
        <v>1.1399999999999999</v>
      </c>
      <c r="L984" s="11">
        <v>1.1499999999999999</v>
      </c>
      <c r="M984" s="11">
        <v>1.18</v>
      </c>
      <c r="N984" s="11">
        <v>1.07</v>
      </c>
      <c r="O984" s="11">
        <v>1.02</v>
      </c>
      <c r="P984" s="11">
        <v>1.1200000000000001</v>
      </c>
      <c r="Q984" s="11">
        <v>1.0900000000000001</v>
      </c>
      <c r="R984" s="11">
        <v>1.1200000000000001</v>
      </c>
      <c r="S984" s="11">
        <v>1.0549999999999999</v>
      </c>
      <c r="T984" s="11">
        <v>1.27</v>
      </c>
      <c r="U984" s="11">
        <v>1.18</v>
      </c>
      <c r="V984" s="155">
        <v>0.85</v>
      </c>
      <c r="W984" s="11">
        <v>1.1340917889978006</v>
      </c>
      <c r="X984" s="155">
        <v>0.86</v>
      </c>
      <c r="Y984" s="15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20" t="s">
        <v>272</v>
      </c>
      <c r="C985" s="12"/>
      <c r="D985" s="23">
        <v>0.56999999999999995</v>
      </c>
      <c r="E985" s="23">
        <v>1.095</v>
      </c>
      <c r="F985" s="23">
        <v>1.1833333333333333</v>
      </c>
      <c r="G985" s="23">
        <v>1.1649999999999998</v>
      </c>
      <c r="H985" s="23">
        <v>1.1582641640321589</v>
      </c>
      <c r="I985" s="23">
        <v>1.1133333333333335</v>
      </c>
      <c r="J985" s="23">
        <v>1.1466666666666667</v>
      </c>
      <c r="K985" s="23">
        <v>1.1416666666666666</v>
      </c>
      <c r="L985" s="23">
        <v>1.1516666666666666</v>
      </c>
      <c r="M985" s="23">
        <v>1.2016666666666667</v>
      </c>
      <c r="N985" s="23">
        <v>1.1583333333333334</v>
      </c>
      <c r="O985" s="23">
        <v>1.0633333333333335</v>
      </c>
      <c r="P985" s="23">
        <v>1.0900000000000001</v>
      </c>
      <c r="Q985" s="23">
        <v>1.0866666666666667</v>
      </c>
      <c r="R985" s="23">
        <v>1.1283333333333332</v>
      </c>
      <c r="S985" s="23">
        <v>1.0553333333333332</v>
      </c>
      <c r="T985" s="23">
        <v>1.2683333333333335</v>
      </c>
      <c r="U985" s="23">
        <v>1.17</v>
      </c>
      <c r="V985" s="23">
        <v>0.82166666666666666</v>
      </c>
      <c r="W985" s="23">
        <v>1.1140043626885923</v>
      </c>
      <c r="X985" s="23">
        <v>0.90833333333333333</v>
      </c>
      <c r="Y985" s="15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273</v>
      </c>
      <c r="C986" s="29"/>
      <c r="D986" s="11">
        <v>0.56000000000000005</v>
      </c>
      <c r="E986" s="11">
        <v>1.1000000000000001</v>
      </c>
      <c r="F986" s="11">
        <v>1.2</v>
      </c>
      <c r="G986" s="11">
        <v>1.1599999999999999</v>
      </c>
      <c r="H986" s="11">
        <v>1.162978925502512</v>
      </c>
      <c r="I986" s="11">
        <v>1.1100000000000001</v>
      </c>
      <c r="J986" s="11">
        <v>1.1499999999999999</v>
      </c>
      <c r="K986" s="11">
        <v>1.145</v>
      </c>
      <c r="L986" s="11">
        <v>1.1549999999999998</v>
      </c>
      <c r="M986" s="11">
        <v>1.2050000000000001</v>
      </c>
      <c r="N986" s="11">
        <v>1.17</v>
      </c>
      <c r="O986" s="11">
        <v>1.0649999999999999</v>
      </c>
      <c r="P986" s="11">
        <v>1.0900000000000001</v>
      </c>
      <c r="Q986" s="11">
        <v>1.0900000000000001</v>
      </c>
      <c r="R986" s="11">
        <v>1.125</v>
      </c>
      <c r="S986" s="11">
        <v>1.0549999999999999</v>
      </c>
      <c r="T986" s="11">
        <v>1.2749999999999999</v>
      </c>
      <c r="U986" s="11">
        <v>1.17</v>
      </c>
      <c r="V986" s="11">
        <v>0.81499999999999995</v>
      </c>
      <c r="W986" s="11">
        <v>1.1106886099544107</v>
      </c>
      <c r="X986" s="11">
        <v>0.92500000000000004</v>
      </c>
      <c r="Y986" s="15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274</v>
      </c>
      <c r="C987" s="29"/>
      <c r="D987" s="24">
        <v>2.5298221281347004E-2</v>
      </c>
      <c r="E987" s="24">
        <v>4.0373258476372659E-2</v>
      </c>
      <c r="F987" s="24">
        <v>4.0824829046386249E-2</v>
      </c>
      <c r="G987" s="24">
        <v>2.664582518894848E-2</v>
      </c>
      <c r="H987" s="24">
        <v>1.6947935223392521E-2</v>
      </c>
      <c r="I987" s="24">
        <v>1.0327955589886383E-2</v>
      </c>
      <c r="J987" s="24">
        <v>2.8047578623950097E-2</v>
      </c>
      <c r="K987" s="24">
        <v>2.9944392908634224E-2</v>
      </c>
      <c r="L987" s="24">
        <v>9.8319208025017604E-3</v>
      </c>
      <c r="M987" s="24">
        <v>2.8577380332470436E-2</v>
      </c>
      <c r="N987" s="24">
        <v>6.0138728508895671E-2</v>
      </c>
      <c r="O987" s="24">
        <v>2.5819888974716137E-2</v>
      </c>
      <c r="P987" s="24">
        <v>4.1472882706655424E-2</v>
      </c>
      <c r="Q987" s="24">
        <v>1.0327955589886454E-2</v>
      </c>
      <c r="R987" s="24">
        <v>9.8319208025016477E-3</v>
      </c>
      <c r="S987" s="24">
        <v>1.438981121025106E-2</v>
      </c>
      <c r="T987" s="24">
        <v>1.9407902170679534E-2</v>
      </c>
      <c r="U987" s="24">
        <v>2.4494897427831803E-2</v>
      </c>
      <c r="V987" s="24">
        <v>2.7868739954771283E-2</v>
      </c>
      <c r="W987" s="24">
        <v>4.4174289085951279E-2</v>
      </c>
      <c r="X987" s="24">
        <v>4.8751068364361723E-2</v>
      </c>
      <c r="Y987" s="210"/>
      <c r="Z987" s="211"/>
      <c r="AA987" s="211"/>
      <c r="AB987" s="211"/>
      <c r="AC987" s="211"/>
      <c r="AD987" s="211"/>
      <c r="AE987" s="211"/>
      <c r="AF987" s="211"/>
      <c r="AG987" s="211"/>
      <c r="AH987" s="211"/>
      <c r="AI987" s="211"/>
      <c r="AJ987" s="211"/>
      <c r="AK987" s="211"/>
      <c r="AL987" s="211"/>
      <c r="AM987" s="211"/>
      <c r="AN987" s="211"/>
      <c r="AO987" s="211"/>
      <c r="AP987" s="211"/>
      <c r="AQ987" s="211"/>
      <c r="AR987" s="211"/>
      <c r="AS987" s="211"/>
      <c r="AT987" s="211"/>
      <c r="AU987" s="211"/>
      <c r="AV987" s="211"/>
      <c r="AW987" s="211"/>
      <c r="AX987" s="211"/>
      <c r="AY987" s="211"/>
      <c r="AZ987" s="211"/>
      <c r="BA987" s="211"/>
      <c r="BB987" s="211"/>
      <c r="BC987" s="211"/>
      <c r="BD987" s="211"/>
      <c r="BE987" s="211"/>
      <c r="BF987" s="211"/>
      <c r="BG987" s="211"/>
      <c r="BH987" s="211"/>
      <c r="BI987" s="211"/>
      <c r="BJ987" s="211"/>
      <c r="BK987" s="211"/>
      <c r="BL987" s="211"/>
      <c r="BM987" s="56"/>
    </row>
    <row r="988" spans="1:65">
      <c r="A988" s="30"/>
      <c r="B988" s="3" t="s">
        <v>86</v>
      </c>
      <c r="C988" s="29"/>
      <c r="D988" s="13">
        <v>4.4382844353240358E-2</v>
      </c>
      <c r="E988" s="13">
        <v>3.687055568618508E-2</v>
      </c>
      <c r="F988" s="13">
        <v>3.449985553215739E-2</v>
      </c>
      <c r="G988" s="13">
        <v>2.2871952951887112E-2</v>
      </c>
      <c r="H988" s="13">
        <v>1.4632184737886758E-2</v>
      </c>
      <c r="I988" s="13">
        <v>9.2766068172632169E-3</v>
      </c>
      <c r="J988" s="13">
        <v>2.4460097637165782E-2</v>
      </c>
      <c r="K988" s="13">
        <v>2.6228665321431439E-2</v>
      </c>
      <c r="L988" s="13">
        <v>8.5371237069479834E-3</v>
      </c>
      <c r="M988" s="13">
        <v>2.3781453813428933E-2</v>
      </c>
      <c r="N988" s="13">
        <v>5.191832677026964E-2</v>
      </c>
      <c r="O988" s="13">
        <v>2.4282027248949341E-2</v>
      </c>
      <c r="P988" s="13">
        <v>3.8048516244638002E-2</v>
      </c>
      <c r="Q988" s="13">
        <v>9.5042536103249579E-3</v>
      </c>
      <c r="R988" s="13">
        <v>8.7136668855258333E-3</v>
      </c>
      <c r="S988" s="13">
        <v>1.363532331988414E-2</v>
      </c>
      <c r="T988" s="13">
        <v>1.5301893958485833E-2</v>
      </c>
      <c r="U988" s="13">
        <v>2.0935809767377609E-2</v>
      </c>
      <c r="V988" s="13">
        <v>3.3917330573758155E-2</v>
      </c>
      <c r="W988" s="13">
        <v>3.9653605107379385E-2</v>
      </c>
      <c r="X988" s="13">
        <v>5.367090095159089E-2</v>
      </c>
      <c r="Y988" s="15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275</v>
      </c>
      <c r="C989" s="29"/>
      <c r="D989" s="13">
        <v>-0.49965705522620796</v>
      </c>
      <c r="E989" s="13">
        <v>-3.8814869250346828E-2</v>
      </c>
      <c r="F989" s="13">
        <v>3.8723657278925128E-2</v>
      </c>
      <c r="G989" s="13">
        <v>2.2630755546434456E-2</v>
      </c>
      <c r="H989" s="13">
        <v>1.6718074838254271E-2</v>
      </c>
      <c r="I989" s="13">
        <v>-2.2721967517856267E-2</v>
      </c>
      <c r="J989" s="13">
        <v>6.5378538139442277E-3</v>
      </c>
      <c r="K989" s="13">
        <v>2.1488806141740646E-3</v>
      </c>
      <c r="L989" s="13">
        <v>1.0926827013714391E-2</v>
      </c>
      <c r="M989" s="13">
        <v>5.4816559011415356E-2</v>
      </c>
      <c r="N989" s="13">
        <v>1.6778791280074534E-2</v>
      </c>
      <c r="O989" s="13">
        <v>-6.6611699515557343E-2</v>
      </c>
      <c r="P989" s="13">
        <v>-4.3203842450116881E-2</v>
      </c>
      <c r="Q989" s="13">
        <v>-4.6129824583296952E-2</v>
      </c>
      <c r="R989" s="13">
        <v>-9.5550479185462223E-3</v>
      </c>
      <c r="S989" s="13">
        <v>-7.3634056635189737E-2</v>
      </c>
      <c r="T989" s="13">
        <v>0.11333620167501701</v>
      </c>
      <c r="U989" s="13">
        <v>2.7019728746204619E-2</v>
      </c>
      <c r="V989" s="13">
        <v>-0.2787454041711126</v>
      </c>
      <c r="W989" s="13">
        <v>-2.2132941546558316E-2</v>
      </c>
      <c r="X989" s="13">
        <v>-0.20266986870843073</v>
      </c>
      <c r="Y989" s="15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276</v>
      </c>
      <c r="C990" s="47"/>
      <c r="D990" s="45">
        <v>9.82</v>
      </c>
      <c r="E990" s="45">
        <v>0.59</v>
      </c>
      <c r="F990" s="45">
        <v>0.97</v>
      </c>
      <c r="G990" s="45">
        <v>0.64</v>
      </c>
      <c r="H990" s="45">
        <v>0.53</v>
      </c>
      <c r="I990" s="45">
        <v>0.26</v>
      </c>
      <c r="J990" s="45">
        <v>0.32</v>
      </c>
      <c r="K990" s="45">
        <v>0.23</v>
      </c>
      <c r="L990" s="45">
        <v>0.41</v>
      </c>
      <c r="M990" s="45">
        <v>1.29</v>
      </c>
      <c r="N990" s="45">
        <v>0.53</v>
      </c>
      <c r="O990" s="45">
        <v>1.1399999999999999</v>
      </c>
      <c r="P990" s="45">
        <v>0.67</v>
      </c>
      <c r="Q990" s="45">
        <v>0.73</v>
      </c>
      <c r="R990" s="45">
        <v>0</v>
      </c>
      <c r="S990" s="45">
        <v>1.28</v>
      </c>
      <c r="T990" s="45">
        <v>2.46</v>
      </c>
      <c r="U990" s="45">
        <v>0.73</v>
      </c>
      <c r="V990" s="45">
        <v>5.39</v>
      </c>
      <c r="W990" s="45">
        <v>0.25</v>
      </c>
      <c r="X990" s="45">
        <v>3.87</v>
      </c>
      <c r="Y990" s="15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BM991" s="55"/>
    </row>
    <row r="992" spans="1:65" ht="15">
      <c r="B992" s="8" t="s">
        <v>523</v>
      </c>
      <c r="BM992" s="28" t="s">
        <v>66</v>
      </c>
    </row>
    <row r="993" spans="1:65" ht="15">
      <c r="A993" s="25" t="s">
        <v>64</v>
      </c>
      <c r="B993" s="18" t="s">
        <v>110</v>
      </c>
      <c r="C993" s="15" t="s">
        <v>111</v>
      </c>
      <c r="D993" s="16" t="s">
        <v>234</v>
      </c>
      <c r="E993" s="17" t="s">
        <v>234</v>
      </c>
      <c r="F993" s="17" t="s">
        <v>234</v>
      </c>
      <c r="G993" s="17" t="s">
        <v>234</v>
      </c>
      <c r="H993" s="17" t="s">
        <v>234</v>
      </c>
      <c r="I993" s="17" t="s">
        <v>234</v>
      </c>
      <c r="J993" s="17" t="s">
        <v>234</v>
      </c>
      <c r="K993" s="17" t="s">
        <v>234</v>
      </c>
      <c r="L993" s="17" t="s">
        <v>234</v>
      </c>
      <c r="M993" s="17" t="s">
        <v>234</v>
      </c>
      <c r="N993" s="15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 t="s">
        <v>235</v>
      </c>
      <c r="C994" s="9" t="s">
        <v>235</v>
      </c>
      <c r="D994" s="151" t="s">
        <v>239</v>
      </c>
      <c r="E994" s="152" t="s">
        <v>241</v>
      </c>
      <c r="F994" s="152" t="s">
        <v>242</v>
      </c>
      <c r="G994" s="152" t="s">
        <v>243</v>
      </c>
      <c r="H994" s="152" t="s">
        <v>245</v>
      </c>
      <c r="I994" s="152" t="s">
        <v>248</v>
      </c>
      <c r="J994" s="152" t="s">
        <v>255</v>
      </c>
      <c r="K994" s="152" t="s">
        <v>258</v>
      </c>
      <c r="L994" s="152" t="s">
        <v>259</v>
      </c>
      <c r="M994" s="152" t="s">
        <v>264</v>
      </c>
      <c r="N994" s="15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 t="s">
        <v>3</v>
      </c>
    </row>
    <row r="995" spans="1:65">
      <c r="A995" s="30"/>
      <c r="B995" s="19"/>
      <c r="C995" s="9"/>
      <c r="D995" s="10" t="s">
        <v>287</v>
      </c>
      <c r="E995" s="11" t="s">
        <v>287</v>
      </c>
      <c r="F995" s="11" t="s">
        <v>287</v>
      </c>
      <c r="G995" s="11" t="s">
        <v>288</v>
      </c>
      <c r="H995" s="11" t="s">
        <v>287</v>
      </c>
      <c r="I995" s="11" t="s">
        <v>287</v>
      </c>
      <c r="J995" s="11" t="s">
        <v>287</v>
      </c>
      <c r="K995" s="11" t="s">
        <v>287</v>
      </c>
      <c r="L995" s="11" t="s">
        <v>287</v>
      </c>
      <c r="M995" s="11" t="s">
        <v>287</v>
      </c>
      <c r="N995" s="15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9"/>
      <c r="C996" s="9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15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3</v>
      </c>
    </row>
    <row r="997" spans="1:65">
      <c r="A997" s="30"/>
      <c r="B997" s="18">
        <v>1</v>
      </c>
      <c r="C997" s="14">
        <v>1</v>
      </c>
      <c r="D997" s="22">
        <v>0.1</v>
      </c>
      <c r="E997" s="22">
        <v>0.11</v>
      </c>
      <c r="F997" s="22">
        <v>0.10804749852126694</v>
      </c>
      <c r="G997" s="154" t="s">
        <v>104</v>
      </c>
      <c r="H997" s="22">
        <v>0.1048</v>
      </c>
      <c r="I997" s="22">
        <v>0.1</v>
      </c>
      <c r="J997" s="148">
        <v>0.12</v>
      </c>
      <c r="K997" s="22">
        <v>0.1</v>
      </c>
      <c r="L997" s="22">
        <v>0.1004</v>
      </c>
      <c r="M997" s="154">
        <v>0.09</v>
      </c>
      <c r="N997" s="15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</v>
      </c>
    </row>
    <row r="998" spans="1:65">
      <c r="A998" s="30"/>
      <c r="B998" s="19">
        <v>1</v>
      </c>
      <c r="C998" s="9">
        <v>2</v>
      </c>
      <c r="D998" s="155" t="s">
        <v>104</v>
      </c>
      <c r="E998" s="11">
        <v>0.11</v>
      </c>
      <c r="F998" s="11">
        <v>0.10731372907900659</v>
      </c>
      <c r="G998" s="155">
        <v>0.1</v>
      </c>
      <c r="H998" s="155" t="s">
        <v>104</v>
      </c>
      <c r="I998" s="11">
        <v>0.1</v>
      </c>
      <c r="J998" s="11">
        <v>0.11</v>
      </c>
      <c r="K998" s="11">
        <v>0.11</v>
      </c>
      <c r="L998" s="11">
        <v>0.11</v>
      </c>
      <c r="M998" s="155">
        <v>0.08</v>
      </c>
      <c r="N998" s="15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6</v>
      </c>
    </row>
    <row r="999" spans="1:65">
      <c r="A999" s="30"/>
      <c r="B999" s="19">
        <v>1</v>
      </c>
      <c r="C999" s="9">
        <v>3</v>
      </c>
      <c r="D999" s="155" t="s">
        <v>104</v>
      </c>
      <c r="E999" s="11">
        <v>0.1</v>
      </c>
      <c r="F999" s="11">
        <v>0.10449269670617133</v>
      </c>
      <c r="G999" s="155" t="s">
        <v>104</v>
      </c>
      <c r="H999" s="11">
        <v>0.1074</v>
      </c>
      <c r="I999" s="11">
        <v>0.11</v>
      </c>
      <c r="J999" s="11">
        <v>0.11</v>
      </c>
      <c r="K999" s="11">
        <v>0.1</v>
      </c>
      <c r="L999" s="11">
        <v>0.1082</v>
      </c>
      <c r="M999" s="155">
        <v>0.09</v>
      </c>
      <c r="N999" s="15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16</v>
      </c>
    </row>
    <row r="1000" spans="1:65">
      <c r="A1000" s="30"/>
      <c r="B1000" s="19">
        <v>1</v>
      </c>
      <c r="C1000" s="9">
        <v>4</v>
      </c>
      <c r="D1000" s="155" t="s">
        <v>104</v>
      </c>
      <c r="E1000" s="11">
        <v>0.1</v>
      </c>
      <c r="F1000" s="11">
        <v>0.10463447716111138</v>
      </c>
      <c r="G1000" s="155" t="s">
        <v>104</v>
      </c>
      <c r="H1000" s="11">
        <v>0.10249999999999999</v>
      </c>
      <c r="I1000" s="11">
        <v>0.11</v>
      </c>
      <c r="J1000" s="11">
        <v>0.11</v>
      </c>
      <c r="K1000" s="11">
        <v>0.1</v>
      </c>
      <c r="L1000" s="11">
        <v>0.1056</v>
      </c>
      <c r="M1000" s="155">
        <v>0.1</v>
      </c>
      <c r="N1000" s="15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0.10480280171220269</v>
      </c>
    </row>
    <row r="1001" spans="1:65">
      <c r="A1001" s="30"/>
      <c r="B1001" s="19">
        <v>1</v>
      </c>
      <c r="C1001" s="9">
        <v>5</v>
      </c>
      <c r="D1001" s="155" t="s">
        <v>104</v>
      </c>
      <c r="E1001" s="11">
        <v>0.1</v>
      </c>
      <c r="F1001" s="11">
        <v>0.10839240530476392</v>
      </c>
      <c r="G1001" s="155">
        <v>0.1</v>
      </c>
      <c r="H1001" s="11">
        <v>0.1048</v>
      </c>
      <c r="I1001" s="11">
        <v>0.1</v>
      </c>
      <c r="J1001" s="11">
        <v>0.11</v>
      </c>
      <c r="K1001" s="11">
        <v>0.11</v>
      </c>
      <c r="L1001" s="11">
        <v>0.1041</v>
      </c>
      <c r="M1001" s="155">
        <v>0.09</v>
      </c>
      <c r="N1001" s="15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64</v>
      </c>
    </row>
    <row r="1002" spans="1:65">
      <c r="A1002" s="30"/>
      <c r="B1002" s="19">
        <v>1</v>
      </c>
      <c r="C1002" s="9">
        <v>6</v>
      </c>
      <c r="D1002" s="155" t="s">
        <v>104</v>
      </c>
      <c r="E1002" s="11">
        <v>0.11</v>
      </c>
      <c r="F1002" s="11">
        <v>0.10905367541340823</v>
      </c>
      <c r="G1002" s="155" t="s">
        <v>104</v>
      </c>
      <c r="H1002" s="11">
        <v>0.10249999999999999</v>
      </c>
      <c r="I1002" s="11">
        <v>0.1</v>
      </c>
      <c r="J1002" s="11">
        <v>0.1</v>
      </c>
      <c r="K1002" s="11">
        <v>0.11</v>
      </c>
      <c r="L1002" s="11">
        <v>0.10589999999999999</v>
      </c>
      <c r="M1002" s="155">
        <v>0.1</v>
      </c>
      <c r="N1002" s="15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20" t="s">
        <v>272</v>
      </c>
      <c r="C1003" s="12"/>
      <c r="D1003" s="23">
        <v>0.1</v>
      </c>
      <c r="E1003" s="23">
        <v>0.105</v>
      </c>
      <c r="F1003" s="23">
        <v>0.10698908036428807</v>
      </c>
      <c r="G1003" s="23">
        <v>0.1</v>
      </c>
      <c r="H1003" s="23">
        <v>0.10440000000000001</v>
      </c>
      <c r="I1003" s="23">
        <v>0.10333333333333333</v>
      </c>
      <c r="J1003" s="23">
        <v>0.10999999999999999</v>
      </c>
      <c r="K1003" s="23">
        <v>0.105</v>
      </c>
      <c r="L1003" s="23">
        <v>0.1057</v>
      </c>
      <c r="M1003" s="23">
        <v>9.166666666666666E-2</v>
      </c>
      <c r="N1003" s="15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273</v>
      </c>
      <c r="C1004" s="29"/>
      <c r="D1004" s="11">
        <v>0.1</v>
      </c>
      <c r="E1004" s="11">
        <v>0.10500000000000001</v>
      </c>
      <c r="F1004" s="11">
        <v>0.10768061380013677</v>
      </c>
      <c r="G1004" s="11">
        <v>0.1</v>
      </c>
      <c r="H1004" s="11">
        <v>0.1048</v>
      </c>
      <c r="I1004" s="11">
        <v>0.1</v>
      </c>
      <c r="J1004" s="11">
        <v>0.11</v>
      </c>
      <c r="K1004" s="11">
        <v>0.10500000000000001</v>
      </c>
      <c r="L1004" s="11">
        <v>0.10575</v>
      </c>
      <c r="M1004" s="11">
        <v>0.09</v>
      </c>
      <c r="N1004" s="15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274</v>
      </c>
      <c r="C1005" s="29"/>
      <c r="D1005" s="24" t="s">
        <v>720</v>
      </c>
      <c r="E1005" s="24">
        <v>5.4772255750516587E-3</v>
      </c>
      <c r="F1005" s="24">
        <v>1.9613060445186122E-3</v>
      </c>
      <c r="G1005" s="24">
        <v>0</v>
      </c>
      <c r="H1005" s="24">
        <v>2.0334699407662774E-3</v>
      </c>
      <c r="I1005" s="24">
        <v>5.1639777949432199E-3</v>
      </c>
      <c r="J1005" s="24">
        <v>6.3245553203367553E-3</v>
      </c>
      <c r="K1005" s="24">
        <v>5.4772255750516587E-3</v>
      </c>
      <c r="L1005" s="24">
        <v>3.329864862122786E-3</v>
      </c>
      <c r="M1005" s="24">
        <v>7.5277265270908113E-3</v>
      </c>
      <c r="N1005" s="210"/>
      <c r="O1005" s="211"/>
      <c r="P1005" s="211"/>
      <c r="Q1005" s="211"/>
      <c r="R1005" s="211"/>
      <c r="S1005" s="211"/>
      <c r="T1005" s="211"/>
      <c r="U1005" s="211"/>
      <c r="V1005" s="211"/>
      <c r="W1005" s="211"/>
      <c r="X1005" s="211"/>
      <c r="Y1005" s="211"/>
      <c r="Z1005" s="211"/>
      <c r="AA1005" s="211"/>
      <c r="AB1005" s="211"/>
      <c r="AC1005" s="211"/>
      <c r="AD1005" s="211"/>
      <c r="AE1005" s="211"/>
      <c r="AF1005" s="211"/>
      <c r="AG1005" s="211"/>
      <c r="AH1005" s="211"/>
      <c r="AI1005" s="211"/>
      <c r="AJ1005" s="211"/>
      <c r="AK1005" s="211"/>
      <c r="AL1005" s="211"/>
      <c r="AM1005" s="211"/>
      <c r="AN1005" s="211"/>
      <c r="AO1005" s="211"/>
      <c r="AP1005" s="211"/>
      <c r="AQ1005" s="211"/>
      <c r="AR1005" s="211"/>
      <c r="AS1005" s="211"/>
      <c r="AT1005" s="211"/>
      <c r="AU1005" s="211"/>
      <c r="AV1005" s="211"/>
      <c r="AW1005" s="211"/>
      <c r="AX1005" s="211"/>
      <c r="AY1005" s="211"/>
      <c r="AZ1005" s="211"/>
      <c r="BA1005" s="211"/>
      <c r="BB1005" s="211"/>
      <c r="BC1005" s="211"/>
      <c r="BD1005" s="211"/>
      <c r="BE1005" s="211"/>
      <c r="BF1005" s="211"/>
      <c r="BG1005" s="211"/>
      <c r="BH1005" s="211"/>
      <c r="BI1005" s="211"/>
      <c r="BJ1005" s="211"/>
      <c r="BK1005" s="211"/>
      <c r="BL1005" s="211"/>
      <c r="BM1005" s="56"/>
    </row>
    <row r="1006" spans="1:65">
      <c r="A1006" s="30"/>
      <c r="B1006" s="3" t="s">
        <v>86</v>
      </c>
      <c r="C1006" s="29"/>
      <c r="D1006" s="13" t="s">
        <v>720</v>
      </c>
      <c r="E1006" s="13">
        <v>5.2164053095730085E-2</v>
      </c>
      <c r="F1006" s="13">
        <v>1.8331833845477912E-2</v>
      </c>
      <c r="G1006" s="13">
        <v>0</v>
      </c>
      <c r="H1006" s="13">
        <v>1.9477681424964342E-2</v>
      </c>
      <c r="I1006" s="13">
        <v>4.9973978660740839E-2</v>
      </c>
      <c r="J1006" s="13">
        <v>5.7495957457606876E-2</v>
      </c>
      <c r="K1006" s="13">
        <v>5.2164053095730085E-2</v>
      </c>
      <c r="L1006" s="13">
        <v>3.1502978828030138E-2</v>
      </c>
      <c r="M1006" s="13">
        <v>8.2120653022808854E-2</v>
      </c>
      <c r="N1006" s="15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275</v>
      </c>
      <c r="C1007" s="29"/>
      <c r="D1007" s="13">
        <v>-4.5827035477463474E-2</v>
      </c>
      <c r="E1007" s="13">
        <v>1.881612748663164E-3</v>
      </c>
      <c r="F1007" s="13">
        <v>2.0860879827326428E-2</v>
      </c>
      <c r="G1007" s="13">
        <v>-4.5827035477463474E-2</v>
      </c>
      <c r="H1007" s="13">
        <v>-3.8434250384717927E-3</v>
      </c>
      <c r="I1007" s="13">
        <v>-1.4021269993378938E-2</v>
      </c>
      <c r="J1007" s="13">
        <v>4.9590260974790024E-2</v>
      </c>
      <c r="K1007" s="13">
        <v>1.881612748663164E-3</v>
      </c>
      <c r="L1007" s="13">
        <v>8.5608235003211686E-3</v>
      </c>
      <c r="M1007" s="13">
        <v>-0.12534144918767498</v>
      </c>
      <c r="N1007" s="15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46" t="s">
        <v>276</v>
      </c>
      <c r="C1008" s="47"/>
      <c r="D1008" s="45">
        <v>15.82</v>
      </c>
      <c r="E1008" s="45">
        <v>0</v>
      </c>
      <c r="F1008" s="45">
        <v>0.67</v>
      </c>
      <c r="G1008" s="45" t="s">
        <v>277</v>
      </c>
      <c r="H1008" s="45">
        <v>3.28</v>
      </c>
      <c r="I1008" s="45">
        <v>0.56999999999999995</v>
      </c>
      <c r="J1008" s="45">
        <v>1.7</v>
      </c>
      <c r="K1008" s="45">
        <v>0</v>
      </c>
      <c r="L1008" s="45">
        <v>0.24</v>
      </c>
      <c r="M1008" s="45">
        <v>4.5199999999999996</v>
      </c>
      <c r="N1008" s="15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B1009" s="31" t="s">
        <v>302</v>
      </c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BM1009" s="55"/>
    </row>
    <row r="1010" spans="1:65">
      <c r="BM1010" s="55"/>
    </row>
    <row r="1011" spans="1:65" ht="15">
      <c r="B1011" s="8" t="s">
        <v>524</v>
      </c>
      <c r="BM1011" s="28" t="s">
        <v>66</v>
      </c>
    </row>
    <row r="1012" spans="1:65" ht="15">
      <c r="A1012" s="25" t="s">
        <v>32</v>
      </c>
      <c r="B1012" s="18" t="s">
        <v>110</v>
      </c>
      <c r="C1012" s="15" t="s">
        <v>111</v>
      </c>
      <c r="D1012" s="16" t="s">
        <v>234</v>
      </c>
      <c r="E1012" s="17" t="s">
        <v>234</v>
      </c>
      <c r="F1012" s="17" t="s">
        <v>234</v>
      </c>
      <c r="G1012" s="17" t="s">
        <v>234</v>
      </c>
      <c r="H1012" s="17" t="s">
        <v>234</v>
      </c>
      <c r="I1012" s="17" t="s">
        <v>234</v>
      </c>
      <c r="J1012" s="17" t="s">
        <v>234</v>
      </c>
      <c r="K1012" s="17" t="s">
        <v>234</v>
      </c>
      <c r="L1012" s="17" t="s">
        <v>234</v>
      </c>
      <c r="M1012" s="17" t="s">
        <v>234</v>
      </c>
      <c r="N1012" s="17" t="s">
        <v>234</v>
      </c>
      <c r="O1012" s="17" t="s">
        <v>234</v>
      </c>
      <c r="P1012" s="17" t="s">
        <v>234</v>
      </c>
      <c r="Q1012" s="17" t="s">
        <v>234</v>
      </c>
      <c r="R1012" s="17" t="s">
        <v>234</v>
      </c>
      <c r="S1012" s="17" t="s">
        <v>234</v>
      </c>
      <c r="T1012" s="17" t="s">
        <v>234</v>
      </c>
      <c r="U1012" s="17" t="s">
        <v>234</v>
      </c>
      <c r="V1012" s="17" t="s">
        <v>234</v>
      </c>
      <c r="W1012" s="17" t="s">
        <v>234</v>
      </c>
      <c r="X1012" s="17" t="s">
        <v>234</v>
      </c>
      <c r="Y1012" s="17" t="s">
        <v>234</v>
      </c>
      <c r="Z1012" s="17" t="s">
        <v>234</v>
      </c>
      <c r="AA1012" s="17" t="s">
        <v>234</v>
      </c>
      <c r="AB1012" s="15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 t="s">
        <v>235</v>
      </c>
      <c r="C1013" s="9" t="s">
        <v>235</v>
      </c>
      <c r="D1013" s="151" t="s">
        <v>237</v>
      </c>
      <c r="E1013" s="152" t="s">
        <v>239</v>
      </c>
      <c r="F1013" s="152" t="s">
        <v>240</v>
      </c>
      <c r="G1013" s="152" t="s">
        <v>241</v>
      </c>
      <c r="H1013" s="152" t="s">
        <v>242</v>
      </c>
      <c r="I1013" s="152" t="s">
        <v>243</v>
      </c>
      <c r="J1013" s="152" t="s">
        <v>244</v>
      </c>
      <c r="K1013" s="152" t="s">
        <v>245</v>
      </c>
      <c r="L1013" s="152" t="s">
        <v>246</v>
      </c>
      <c r="M1013" s="152" t="s">
        <v>247</v>
      </c>
      <c r="N1013" s="152" t="s">
        <v>248</v>
      </c>
      <c r="O1013" s="152" t="s">
        <v>249</v>
      </c>
      <c r="P1013" s="152" t="s">
        <v>250</v>
      </c>
      <c r="Q1013" s="152" t="s">
        <v>251</v>
      </c>
      <c r="R1013" s="152" t="s">
        <v>252</v>
      </c>
      <c r="S1013" s="152" t="s">
        <v>253</v>
      </c>
      <c r="T1013" s="152" t="s">
        <v>254</v>
      </c>
      <c r="U1013" s="152" t="s">
        <v>255</v>
      </c>
      <c r="V1013" s="152" t="s">
        <v>256</v>
      </c>
      <c r="W1013" s="152" t="s">
        <v>258</v>
      </c>
      <c r="X1013" s="152" t="s">
        <v>259</v>
      </c>
      <c r="Y1013" s="152" t="s">
        <v>261</v>
      </c>
      <c r="Z1013" s="152" t="s">
        <v>262</v>
      </c>
      <c r="AA1013" s="152" t="s">
        <v>264</v>
      </c>
      <c r="AB1013" s="15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s">
        <v>3</v>
      </c>
    </row>
    <row r="1014" spans="1:65">
      <c r="A1014" s="30"/>
      <c r="B1014" s="19"/>
      <c r="C1014" s="9"/>
      <c r="D1014" s="10" t="s">
        <v>287</v>
      </c>
      <c r="E1014" s="11" t="s">
        <v>287</v>
      </c>
      <c r="F1014" s="11" t="s">
        <v>287</v>
      </c>
      <c r="G1014" s="11" t="s">
        <v>287</v>
      </c>
      <c r="H1014" s="11" t="s">
        <v>287</v>
      </c>
      <c r="I1014" s="11" t="s">
        <v>288</v>
      </c>
      <c r="J1014" s="11" t="s">
        <v>288</v>
      </c>
      <c r="K1014" s="11" t="s">
        <v>287</v>
      </c>
      <c r="L1014" s="11" t="s">
        <v>288</v>
      </c>
      <c r="M1014" s="11" t="s">
        <v>287</v>
      </c>
      <c r="N1014" s="11" t="s">
        <v>287</v>
      </c>
      <c r="O1014" s="11" t="s">
        <v>288</v>
      </c>
      <c r="P1014" s="11" t="s">
        <v>288</v>
      </c>
      <c r="Q1014" s="11" t="s">
        <v>288</v>
      </c>
      <c r="R1014" s="11" t="s">
        <v>288</v>
      </c>
      <c r="S1014" s="11" t="s">
        <v>288</v>
      </c>
      <c r="T1014" s="11" t="s">
        <v>288</v>
      </c>
      <c r="U1014" s="11" t="s">
        <v>287</v>
      </c>
      <c r="V1014" s="11" t="s">
        <v>114</v>
      </c>
      <c r="W1014" s="11" t="s">
        <v>288</v>
      </c>
      <c r="X1014" s="11" t="s">
        <v>287</v>
      </c>
      <c r="Y1014" s="11" t="s">
        <v>288</v>
      </c>
      <c r="Z1014" s="11" t="s">
        <v>114</v>
      </c>
      <c r="AA1014" s="11" t="s">
        <v>287</v>
      </c>
      <c r="AB1014" s="15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2</v>
      </c>
    </row>
    <row r="1015" spans="1:65">
      <c r="A1015" s="30"/>
      <c r="B1015" s="19"/>
      <c r="C1015" s="9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15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3</v>
      </c>
    </row>
    <row r="1016" spans="1:65">
      <c r="A1016" s="30"/>
      <c r="B1016" s="18">
        <v>1</v>
      </c>
      <c r="C1016" s="14">
        <v>1</v>
      </c>
      <c r="D1016" s="154">
        <v>3.3</v>
      </c>
      <c r="E1016" s="22">
        <v>4.7</v>
      </c>
      <c r="F1016" s="22">
        <v>4.9000000000000004</v>
      </c>
      <c r="G1016" s="22">
        <v>5.01</v>
      </c>
      <c r="H1016" s="22">
        <v>5.2885747549844968</v>
      </c>
      <c r="I1016" s="22">
        <v>4.8</v>
      </c>
      <c r="J1016" s="22">
        <v>4.58</v>
      </c>
      <c r="K1016" s="154">
        <v>5.37</v>
      </c>
      <c r="L1016" s="22">
        <v>4.72</v>
      </c>
      <c r="M1016" s="22">
        <v>4.93</v>
      </c>
      <c r="N1016" s="22">
        <v>4.96</v>
      </c>
      <c r="O1016" s="22">
        <v>5</v>
      </c>
      <c r="P1016" s="22">
        <v>4.8</v>
      </c>
      <c r="Q1016" s="22">
        <v>4.5999999999999996</v>
      </c>
      <c r="R1016" s="22">
        <v>4.8</v>
      </c>
      <c r="S1016" s="22">
        <v>4.8</v>
      </c>
      <c r="T1016" s="22">
        <v>4.8899999999999997</v>
      </c>
      <c r="U1016" s="154">
        <v>5.52</v>
      </c>
      <c r="V1016" s="154" t="s">
        <v>95</v>
      </c>
      <c r="W1016" s="154" t="s">
        <v>95</v>
      </c>
      <c r="X1016" s="148">
        <v>4.1805000000000003</v>
      </c>
      <c r="Y1016" s="154" t="s">
        <v>102</v>
      </c>
      <c r="Z1016" s="22">
        <v>5.0976558359358686</v>
      </c>
      <c r="AA1016" s="154">
        <v>4.2</v>
      </c>
      <c r="AB1016" s="15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9">
        <v>1</v>
      </c>
      <c r="C1017" s="9">
        <v>2</v>
      </c>
      <c r="D1017" s="155">
        <v>3.4</v>
      </c>
      <c r="E1017" s="11">
        <v>4.5999999999999996</v>
      </c>
      <c r="F1017" s="11">
        <v>4.8</v>
      </c>
      <c r="G1017" s="11">
        <v>5.09</v>
      </c>
      <c r="H1017" s="11">
        <v>5.2733965847781219</v>
      </c>
      <c r="I1017" s="11">
        <v>4.8</v>
      </c>
      <c r="J1017" s="11">
        <v>4.63</v>
      </c>
      <c r="K1017" s="155">
        <v>5.2595999999999998</v>
      </c>
      <c r="L1017" s="11">
        <v>4.79</v>
      </c>
      <c r="M1017" s="11">
        <v>4.82</v>
      </c>
      <c r="N1017" s="11">
        <v>4.99</v>
      </c>
      <c r="O1017" s="11">
        <v>4.9000000000000004</v>
      </c>
      <c r="P1017" s="11">
        <v>4.7</v>
      </c>
      <c r="Q1017" s="11">
        <v>4.5999999999999996</v>
      </c>
      <c r="R1017" s="11">
        <v>5</v>
      </c>
      <c r="S1017" s="11">
        <v>4.8</v>
      </c>
      <c r="T1017" s="11">
        <v>4.91</v>
      </c>
      <c r="U1017" s="155">
        <v>5.3</v>
      </c>
      <c r="V1017" s="155" t="s">
        <v>95</v>
      </c>
      <c r="W1017" s="155" t="s">
        <v>95</v>
      </c>
      <c r="X1017" s="11">
        <v>4.5308999999999999</v>
      </c>
      <c r="Y1017" s="155">
        <v>2</v>
      </c>
      <c r="Z1017" s="11">
        <v>4.9851002682546239</v>
      </c>
      <c r="AA1017" s="155">
        <v>4.12</v>
      </c>
      <c r="AB1017" s="15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33</v>
      </c>
    </row>
    <row r="1018" spans="1:65">
      <c r="A1018" s="30"/>
      <c r="B1018" s="19">
        <v>1</v>
      </c>
      <c r="C1018" s="9">
        <v>3</v>
      </c>
      <c r="D1018" s="155">
        <v>3.3</v>
      </c>
      <c r="E1018" s="11">
        <v>4.8</v>
      </c>
      <c r="F1018" s="11">
        <v>5.0999999999999996</v>
      </c>
      <c r="G1018" s="11">
        <v>5.1100000000000003</v>
      </c>
      <c r="H1018" s="11">
        <v>5.0994277308058589</v>
      </c>
      <c r="I1018" s="11">
        <v>4.9000000000000004</v>
      </c>
      <c r="J1018" s="11">
        <v>4.9000000000000004</v>
      </c>
      <c r="K1018" s="155">
        <v>5.6658999999999997</v>
      </c>
      <c r="L1018" s="11">
        <v>4.88</v>
      </c>
      <c r="M1018" s="11">
        <v>4.84</v>
      </c>
      <c r="N1018" s="11">
        <v>5.18</v>
      </c>
      <c r="O1018" s="11">
        <v>4.9000000000000004</v>
      </c>
      <c r="P1018" s="11">
        <v>4.8</v>
      </c>
      <c r="Q1018" s="11">
        <v>4.7</v>
      </c>
      <c r="R1018" s="11">
        <v>4.8</v>
      </c>
      <c r="S1018" s="11">
        <v>4.8</v>
      </c>
      <c r="T1018" s="11">
        <v>4.8499999999999996</v>
      </c>
      <c r="U1018" s="155">
        <v>5.26</v>
      </c>
      <c r="V1018" s="155" t="s">
        <v>95</v>
      </c>
      <c r="W1018" s="155" t="s">
        <v>95</v>
      </c>
      <c r="X1018" s="11">
        <v>4.5418000000000003</v>
      </c>
      <c r="Y1018" s="155">
        <v>2</v>
      </c>
      <c r="Z1018" s="11">
        <v>5.0194826042797747</v>
      </c>
      <c r="AA1018" s="155">
        <v>3.8</v>
      </c>
      <c r="AB1018" s="15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16</v>
      </c>
    </row>
    <row r="1019" spans="1:65">
      <c r="A1019" s="30"/>
      <c r="B1019" s="19">
        <v>1</v>
      </c>
      <c r="C1019" s="9">
        <v>4</v>
      </c>
      <c r="D1019" s="155">
        <v>3.3</v>
      </c>
      <c r="E1019" s="11">
        <v>4.8</v>
      </c>
      <c r="F1019" s="11">
        <v>4.8</v>
      </c>
      <c r="G1019" s="11">
        <v>4.95</v>
      </c>
      <c r="H1019" s="11">
        <v>5.1981087853630052</v>
      </c>
      <c r="I1019" s="11">
        <v>4.8</v>
      </c>
      <c r="J1019" s="11">
        <v>4.88</v>
      </c>
      <c r="K1019" s="155">
        <v>5.5343999999999998</v>
      </c>
      <c r="L1019" s="11">
        <v>4.8499999999999996</v>
      </c>
      <c r="M1019" s="11">
        <v>5</v>
      </c>
      <c r="N1019" s="11">
        <v>5.12</v>
      </c>
      <c r="O1019" s="11">
        <v>4.7</v>
      </c>
      <c r="P1019" s="11">
        <v>4.7</v>
      </c>
      <c r="Q1019" s="11">
        <v>4.9000000000000004</v>
      </c>
      <c r="R1019" s="11">
        <v>5</v>
      </c>
      <c r="S1019" s="11">
        <v>4.8</v>
      </c>
      <c r="T1019" s="11">
        <v>4.84</v>
      </c>
      <c r="U1019" s="155">
        <v>5.45</v>
      </c>
      <c r="V1019" s="155" t="s">
        <v>95</v>
      </c>
      <c r="W1019" s="155" t="s">
        <v>95</v>
      </c>
      <c r="X1019" s="11">
        <v>4.5000999999999998</v>
      </c>
      <c r="Y1019" s="155">
        <v>2</v>
      </c>
      <c r="Z1019" s="11">
        <v>4.9648352823823663</v>
      </c>
      <c r="AA1019" s="155">
        <v>4.18</v>
      </c>
      <c r="AB1019" s="15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4.857699903176381</v>
      </c>
    </row>
    <row r="1020" spans="1:65">
      <c r="A1020" s="30"/>
      <c r="B1020" s="19">
        <v>1</v>
      </c>
      <c r="C1020" s="9">
        <v>5</v>
      </c>
      <c r="D1020" s="155">
        <v>3.2</v>
      </c>
      <c r="E1020" s="11">
        <v>4.5999999999999996</v>
      </c>
      <c r="F1020" s="11">
        <v>4.8</v>
      </c>
      <c r="G1020" s="11">
        <v>5.08</v>
      </c>
      <c r="H1020" s="11">
        <v>5.1769999485598595</v>
      </c>
      <c r="I1020" s="11">
        <v>4.8</v>
      </c>
      <c r="J1020" s="11">
        <v>4.71</v>
      </c>
      <c r="K1020" s="155">
        <v>5.4847000000000001</v>
      </c>
      <c r="L1020" s="11">
        <v>4.71</v>
      </c>
      <c r="M1020" s="11">
        <v>4.9800000000000004</v>
      </c>
      <c r="N1020" s="11">
        <v>5.07</v>
      </c>
      <c r="O1020" s="11">
        <v>5</v>
      </c>
      <c r="P1020" s="11">
        <v>4.7</v>
      </c>
      <c r="Q1020" s="11">
        <v>5.0999999999999996</v>
      </c>
      <c r="R1020" s="11">
        <v>4.8</v>
      </c>
      <c r="S1020" s="11">
        <v>4.9000000000000004</v>
      </c>
      <c r="T1020" s="11">
        <v>4.8499999999999996</v>
      </c>
      <c r="U1020" s="155">
        <v>5.63</v>
      </c>
      <c r="V1020" s="155" t="s">
        <v>95</v>
      </c>
      <c r="W1020" s="155" t="s">
        <v>95</v>
      </c>
      <c r="X1020" s="11">
        <v>4.4223999999999997</v>
      </c>
      <c r="Y1020" s="155">
        <v>2</v>
      </c>
      <c r="Z1020" s="11">
        <v>4.9506050846693395</v>
      </c>
      <c r="AA1020" s="155">
        <v>4.29</v>
      </c>
      <c r="AB1020" s="15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65</v>
      </c>
    </row>
    <row r="1021" spans="1:65">
      <c r="A1021" s="30"/>
      <c r="B1021" s="19">
        <v>1</v>
      </c>
      <c r="C1021" s="9">
        <v>6</v>
      </c>
      <c r="D1021" s="155">
        <v>3.4</v>
      </c>
      <c r="E1021" s="11">
        <v>4.7</v>
      </c>
      <c r="F1021" s="11">
        <v>5.0999999999999996</v>
      </c>
      <c r="G1021" s="11">
        <v>4.96</v>
      </c>
      <c r="H1021" s="11">
        <v>5.0440410502575519</v>
      </c>
      <c r="I1021" s="11">
        <v>4.9000000000000004</v>
      </c>
      <c r="J1021" s="11">
        <v>4.83</v>
      </c>
      <c r="K1021" s="155">
        <v>5.5205000000000002</v>
      </c>
      <c r="L1021" s="11">
        <v>4.7300000000000004</v>
      </c>
      <c r="M1021" s="11">
        <v>4.8099999999999996</v>
      </c>
      <c r="N1021" s="11">
        <v>4.92</v>
      </c>
      <c r="O1021" s="11">
        <v>4.5999999999999996</v>
      </c>
      <c r="P1021" s="11">
        <v>4.7</v>
      </c>
      <c r="Q1021" s="11">
        <v>5</v>
      </c>
      <c r="R1021" s="11">
        <v>4.9000000000000004</v>
      </c>
      <c r="S1021" s="11">
        <v>4.8</v>
      </c>
      <c r="T1021" s="11">
        <v>4.79</v>
      </c>
      <c r="U1021" s="155">
        <v>5.28</v>
      </c>
      <c r="V1021" s="155" t="s">
        <v>95</v>
      </c>
      <c r="W1021" s="155" t="s">
        <v>95</v>
      </c>
      <c r="X1021" s="11">
        <v>4.3894000000000002</v>
      </c>
      <c r="Y1021" s="155">
        <v>2</v>
      </c>
      <c r="Z1021" s="11">
        <v>5.0656421937199898</v>
      </c>
      <c r="AA1021" s="155">
        <v>3.89</v>
      </c>
      <c r="AB1021" s="15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20" t="s">
        <v>272</v>
      </c>
      <c r="C1022" s="12"/>
      <c r="D1022" s="23">
        <v>3.3166666666666664</v>
      </c>
      <c r="E1022" s="23">
        <v>4.7</v>
      </c>
      <c r="F1022" s="23">
        <v>4.916666666666667</v>
      </c>
      <c r="G1022" s="23">
        <v>5.0333333333333341</v>
      </c>
      <c r="H1022" s="23">
        <v>5.1800914757914827</v>
      </c>
      <c r="I1022" s="23">
        <v>4.833333333333333</v>
      </c>
      <c r="J1022" s="23">
        <v>4.7549999999999999</v>
      </c>
      <c r="K1022" s="23">
        <v>5.4725166666666674</v>
      </c>
      <c r="L1022" s="23">
        <v>4.78</v>
      </c>
      <c r="M1022" s="23">
        <v>4.8966666666666665</v>
      </c>
      <c r="N1022" s="23">
        <v>5.04</v>
      </c>
      <c r="O1022" s="23">
        <v>4.8500000000000005</v>
      </c>
      <c r="P1022" s="23">
        <v>4.7333333333333334</v>
      </c>
      <c r="Q1022" s="23">
        <v>4.8166666666666664</v>
      </c>
      <c r="R1022" s="23">
        <v>4.8833333333333337</v>
      </c>
      <c r="S1022" s="23">
        <v>4.8166666666666673</v>
      </c>
      <c r="T1022" s="23">
        <v>4.8550000000000004</v>
      </c>
      <c r="U1022" s="23">
        <v>5.4066666666666663</v>
      </c>
      <c r="V1022" s="23" t="s">
        <v>720</v>
      </c>
      <c r="W1022" s="23" t="s">
        <v>720</v>
      </c>
      <c r="X1022" s="23">
        <v>4.4275166666666665</v>
      </c>
      <c r="Y1022" s="23">
        <v>2</v>
      </c>
      <c r="Z1022" s="23">
        <v>5.0138868782069936</v>
      </c>
      <c r="AA1022" s="23">
        <v>4.08</v>
      </c>
      <c r="AB1022" s="15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273</v>
      </c>
      <c r="C1023" s="29"/>
      <c r="D1023" s="11">
        <v>3.3</v>
      </c>
      <c r="E1023" s="11">
        <v>4.7</v>
      </c>
      <c r="F1023" s="11">
        <v>4.8499999999999996</v>
      </c>
      <c r="G1023" s="11">
        <v>5.0449999999999999</v>
      </c>
      <c r="H1023" s="11">
        <v>5.1875543669614324</v>
      </c>
      <c r="I1023" s="11">
        <v>4.8</v>
      </c>
      <c r="J1023" s="11">
        <v>4.7699999999999996</v>
      </c>
      <c r="K1023" s="11">
        <v>5.5026000000000002</v>
      </c>
      <c r="L1023" s="11">
        <v>4.76</v>
      </c>
      <c r="M1023" s="11">
        <v>4.8849999999999998</v>
      </c>
      <c r="N1023" s="11">
        <v>5.03</v>
      </c>
      <c r="O1023" s="11">
        <v>4.9000000000000004</v>
      </c>
      <c r="P1023" s="11">
        <v>4.7</v>
      </c>
      <c r="Q1023" s="11">
        <v>4.8000000000000007</v>
      </c>
      <c r="R1023" s="11">
        <v>4.8499999999999996</v>
      </c>
      <c r="S1023" s="11">
        <v>4.8</v>
      </c>
      <c r="T1023" s="11">
        <v>4.8499999999999996</v>
      </c>
      <c r="U1023" s="11">
        <v>5.375</v>
      </c>
      <c r="V1023" s="11" t="s">
        <v>720</v>
      </c>
      <c r="W1023" s="11" t="s">
        <v>720</v>
      </c>
      <c r="X1023" s="11">
        <v>4.4612499999999997</v>
      </c>
      <c r="Y1023" s="11">
        <v>2</v>
      </c>
      <c r="Z1023" s="11">
        <v>5.0022914362671997</v>
      </c>
      <c r="AA1023" s="11">
        <v>4.1500000000000004</v>
      </c>
      <c r="AB1023" s="15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274</v>
      </c>
      <c r="C1024" s="29"/>
      <c r="D1024" s="24">
        <v>7.5277265270908028E-2</v>
      </c>
      <c r="E1024" s="24">
        <v>8.9442719099991672E-2</v>
      </c>
      <c r="F1024" s="24">
        <v>0.14719601443879735</v>
      </c>
      <c r="G1024" s="24">
        <v>6.9474215840602843E-2</v>
      </c>
      <c r="H1024" s="24">
        <v>9.5734010942159331E-2</v>
      </c>
      <c r="I1024" s="24">
        <v>5.1639777949432496E-2</v>
      </c>
      <c r="J1024" s="24">
        <v>0.1345734000462202</v>
      </c>
      <c r="K1024" s="24">
        <v>0.14108201042892268</v>
      </c>
      <c r="L1024" s="24">
        <v>7.2111025509279669E-2</v>
      </c>
      <c r="M1024" s="24">
        <v>8.4063468086123389E-2</v>
      </c>
      <c r="N1024" s="24">
        <v>0.10019980039900274</v>
      </c>
      <c r="O1024" s="24">
        <v>0.16431676725154995</v>
      </c>
      <c r="P1024" s="24">
        <v>5.1639777949432038E-2</v>
      </c>
      <c r="Q1024" s="24">
        <v>0.21369760566432816</v>
      </c>
      <c r="R1024" s="24">
        <v>9.8319208025017604E-2</v>
      </c>
      <c r="S1024" s="24">
        <v>4.0824829046386527E-2</v>
      </c>
      <c r="T1024" s="24">
        <v>4.1833001326703777E-2</v>
      </c>
      <c r="U1024" s="24">
        <v>0.15068731421943471</v>
      </c>
      <c r="V1024" s="24" t="s">
        <v>720</v>
      </c>
      <c r="W1024" s="24" t="s">
        <v>720</v>
      </c>
      <c r="X1024" s="24">
        <v>0.13528741873014885</v>
      </c>
      <c r="Y1024" s="24">
        <v>0</v>
      </c>
      <c r="Z1024" s="24">
        <v>5.8251998200831157E-2</v>
      </c>
      <c r="AA1024" s="24">
        <v>0.19214577799160723</v>
      </c>
      <c r="AB1024" s="210"/>
      <c r="AC1024" s="211"/>
      <c r="AD1024" s="211"/>
      <c r="AE1024" s="211"/>
      <c r="AF1024" s="211"/>
      <c r="AG1024" s="211"/>
      <c r="AH1024" s="211"/>
      <c r="AI1024" s="211"/>
      <c r="AJ1024" s="211"/>
      <c r="AK1024" s="211"/>
      <c r="AL1024" s="211"/>
      <c r="AM1024" s="211"/>
      <c r="AN1024" s="211"/>
      <c r="AO1024" s="211"/>
      <c r="AP1024" s="211"/>
      <c r="AQ1024" s="211"/>
      <c r="AR1024" s="211"/>
      <c r="AS1024" s="211"/>
      <c r="AT1024" s="211"/>
      <c r="AU1024" s="211"/>
      <c r="AV1024" s="211"/>
      <c r="AW1024" s="211"/>
      <c r="AX1024" s="211"/>
      <c r="AY1024" s="211"/>
      <c r="AZ1024" s="211"/>
      <c r="BA1024" s="211"/>
      <c r="BB1024" s="211"/>
      <c r="BC1024" s="211"/>
      <c r="BD1024" s="211"/>
      <c r="BE1024" s="211"/>
      <c r="BF1024" s="211"/>
      <c r="BG1024" s="211"/>
      <c r="BH1024" s="211"/>
      <c r="BI1024" s="211"/>
      <c r="BJ1024" s="211"/>
      <c r="BK1024" s="211"/>
      <c r="BL1024" s="211"/>
      <c r="BM1024" s="56"/>
    </row>
    <row r="1025" spans="1:65">
      <c r="A1025" s="30"/>
      <c r="B1025" s="3" t="s">
        <v>86</v>
      </c>
      <c r="C1025" s="29"/>
      <c r="D1025" s="13">
        <v>2.2696662895751167E-2</v>
      </c>
      <c r="E1025" s="13">
        <v>1.9030365765955674E-2</v>
      </c>
      <c r="F1025" s="13">
        <v>2.9938172428229968E-2</v>
      </c>
      <c r="G1025" s="13">
        <v>1.3802824339192615E-2</v>
      </c>
      <c r="H1025" s="13">
        <v>1.8481142927602803E-2</v>
      </c>
      <c r="I1025" s="13">
        <v>1.0684091989537759E-2</v>
      </c>
      <c r="J1025" s="13">
        <v>2.8301451113821284E-2</v>
      </c>
      <c r="K1025" s="13">
        <v>2.5780096986868808E-2</v>
      </c>
      <c r="L1025" s="13">
        <v>1.5085988600267712E-2</v>
      </c>
      <c r="M1025" s="13">
        <v>1.716748837701635E-2</v>
      </c>
      <c r="N1025" s="13">
        <v>1.9880912777579907E-2</v>
      </c>
      <c r="O1025" s="13">
        <v>3.3879745825061841E-2</v>
      </c>
      <c r="P1025" s="13">
        <v>1.0909812242837755E-2</v>
      </c>
      <c r="Q1025" s="13">
        <v>4.4366284913009306E-2</v>
      </c>
      <c r="R1025" s="13">
        <v>2.0133626216727152E-2</v>
      </c>
      <c r="S1025" s="13">
        <v>8.4757430546131187E-3</v>
      </c>
      <c r="T1025" s="13">
        <v>8.6164781311439294E-3</v>
      </c>
      <c r="U1025" s="13">
        <v>2.7870649978933671E-2</v>
      </c>
      <c r="V1025" s="13" t="s">
        <v>720</v>
      </c>
      <c r="W1025" s="13" t="s">
        <v>720</v>
      </c>
      <c r="X1025" s="13">
        <v>3.0556049568075901E-2</v>
      </c>
      <c r="Y1025" s="13">
        <v>0</v>
      </c>
      <c r="Z1025" s="13">
        <v>1.1618131724117107E-2</v>
      </c>
      <c r="AA1025" s="13">
        <v>4.7094553429315497E-2</v>
      </c>
      <c r="AB1025" s="15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275</v>
      </c>
      <c r="C1026" s="29"/>
      <c r="D1026" s="13">
        <v>-0.31723516627736814</v>
      </c>
      <c r="E1026" s="13">
        <v>-3.2463903970943786E-2</v>
      </c>
      <c r="F1026" s="13">
        <v>1.2138823860182946E-2</v>
      </c>
      <c r="G1026" s="13">
        <v>3.6155677307712741E-2</v>
      </c>
      <c r="H1026" s="13">
        <v>6.6367124161847535E-2</v>
      </c>
      <c r="I1026" s="13">
        <v>-5.0160714594812417E-3</v>
      </c>
      <c r="J1026" s="13">
        <v>-2.1141673059965504E-2</v>
      </c>
      <c r="K1026" s="13">
        <v>0.12656540662140658</v>
      </c>
      <c r="L1026" s="13">
        <v>-1.5995204464066215E-2</v>
      </c>
      <c r="M1026" s="13">
        <v>8.0216489834634697E-3</v>
      </c>
      <c r="N1026" s="13">
        <v>3.7528068933285752E-2</v>
      </c>
      <c r="O1026" s="13">
        <v>-1.585092395548271E-3</v>
      </c>
      <c r="P1026" s="13">
        <v>-2.5601945843078178E-2</v>
      </c>
      <c r="Q1026" s="13">
        <v>-8.4470505234141013E-3</v>
      </c>
      <c r="R1026" s="13">
        <v>5.2768657323174484E-3</v>
      </c>
      <c r="S1026" s="13">
        <v>-8.4470505234138793E-3</v>
      </c>
      <c r="T1026" s="13">
        <v>-5.5579867636845748E-4</v>
      </c>
      <c r="U1026" s="13">
        <v>0.11300960833980778</v>
      </c>
      <c r="V1026" s="13" t="s">
        <v>720</v>
      </c>
      <c r="W1026" s="13" t="s">
        <v>720</v>
      </c>
      <c r="X1026" s="13">
        <v>-8.8556980687181541E-2</v>
      </c>
      <c r="Y1026" s="13">
        <v>-0.58828251232806117</v>
      </c>
      <c r="Z1026" s="13">
        <v>3.2152454483341808E-2</v>
      </c>
      <c r="AA1026" s="13">
        <v>-0.16009632514924477</v>
      </c>
      <c r="AB1026" s="15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46" t="s">
        <v>276</v>
      </c>
      <c r="C1027" s="47"/>
      <c r="D1027" s="45">
        <v>7.15</v>
      </c>
      <c r="E1027" s="45">
        <v>0.72</v>
      </c>
      <c r="F1027" s="45">
        <v>0.28999999999999998</v>
      </c>
      <c r="G1027" s="45">
        <v>0.83</v>
      </c>
      <c r="H1027" s="45">
        <v>1.51</v>
      </c>
      <c r="I1027" s="45">
        <v>0.1</v>
      </c>
      <c r="J1027" s="45">
        <v>0.47</v>
      </c>
      <c r="K1027" s="45">
        <v>2.87</v>
      </c>
      <c r="L1027" s="45">
        <v>0.35</v>
      </c>
      <c r="M1027" s="45">
        <v>0.19</v>
      </c>
      <c r="N1027" s="45">
        <v>0.86</v>
      </c>
      <c r="O1027" s="45">
        <v>0.02</v>
      </c>
      <c r="P1027" s="45">
        <v>0.56999999999999995</v>
      </c>
      <c r="Q1027" s="45">
        <v>0.18</v>
      </c>
      <c r="R1027" s="45">
        <v>0.13</v>
      </c>
      <c r="S1027" s="45">
        <v>0.18</v>
      </c>
      <c r="T1027" s="45">
        <v>0</v>
      </c>
      <c r="U1027" s="45">
        <v>2.57</v>
      </c>
      <c r="V1027" s="45">
        <v>0.67</v>
      </c>
      <c r="W1027" s="45">
        <v>0.67</v>
      </c>
      <c r="X1027" s="45">
        <v>1.99</v>
      </c>
      <c r="Y1027" s="45" t="s">
        <v>277</v>
      </c>
      <c r="Z1027" s="45">
        <v>0.74</v>
      </c>
      <c r="AA1027" s="45">
        <v>3.6</v>
      </c>
      <c r="AB1027" s="15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1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BM1028" s="55"/>
    </row>
    <row r="1029" spans="1:65" ht="15">
      <c r="B1029" s="8" t="s">
        <v>525</v>
      </c>
      <c r="BM1029" s="28" t="s">
        <v>66</v>
      </c>
    </row>
    <row r="1030" spans="1:65" ht="15">
      <c r="A1030" s="25" t="s">
        <v>65</v>
      </c>
      <c r="B1030" s="18" t="s">
        <v>110</v>
      </c>
      <c r="C1030" s="15" t="s">
        <v>111</v>
      </c>
      <c r="D1030" s="16" t="s">
        <v>234</v>
      </c>
      <c r="E1030" s="17" t="s">
        <v>234</v>
      </c>
      <c r="F1030" s="17" t="s">
        <v>234</v>
      </c>
      <c r="G1030" s="17" t="s">
        <v>234</v>
      </c>
      <c r="H1030" s="17" t="s">
        <v>234</v>
      </c>
      <c r="I1030" s="17" t="s">
        <v>234</v>
      </c>
      <c r="J1030" s="17" t="s">
        <v>234</v>
      </c>
      <c r="K1030" s="17" t="s">
        <v>234</v>
      </c>
      <c r="L1030" s="17" t="s">
        <v>234</v>
      </c>
      <c r="M1030" s="17" t="s">
        <v>234</v>
      </c>
      <c r="N1030" s="17" t="s">
        <v>234</v>
      </c>
      <c r="O1030" s="17" t="s">
        <v>234</v>
      </c>
      <c r="P1030" s="17" t="s">
        <v>234</v>
      </c>
      <c r="Q1030" s="17" t="s">
        <v>234</v>
      </c>
      <c r="R1030" s="17" t="s">
        <v>234</v>
      </c>
      <c r="S1030" s="17" t="s">
        <v>234</v>
      </c>
      <c r="T1030" s="17" t="s">
        <v>234</v>
      </c>
      <c r="U1030" s="17" t="s">
        <v>234</v>
      </c>
      <c r="V1030" s="17" t="s">
        <v>234</v>
      </c>
      <c r="W1030" s="17" t="s">
        <v>234</v>
      </c>
      <c r="X1030" s="17" t="s">
        <v>234</v>
      </c>
      <c r="Y1030" s="17" t="s">
        <v>234</v>
      </c>
      <c r="Z1030" s="17" t="s">
        <v>234</v>
      </c>
      <c r="AA1030" s="17" t="s">
        <v>234</v>
      </c>
      <c r="AB1030" s="17" t="s">
        <v>234</v>
      </c>
      <c r="AC1030" s="15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235</v>
      </c>
      <c r="C1031" s="9" t="s">
        <v>235</v>
      </c>
      <c r="D1031" s="151" t="s">
        <v>237</v>
      </c>
      <c r="E1031" s="152" t="s">
        <v>239</v>
      </c>
      <c r="F1031" s="152" t="s">
        <v>240</v>
      </c>
      <c r="G1031" s="152" t="s">
        <v>241</v>
      </c>
      <c r="H1031" s="152" t="s">
        <v>242</v>
      </c>
      <c r="I1031" s="152" t="s">
        <v>243</v>
      </c>
      <c r="J1031" s="152" t="s">
        <v>244</v>
      </c>
      <c r="K1031" s="152" t="s">
        <v>246</v>
      </c>
      <c r="L1031" s="152" t="s">
        <v>247</v>
      </c>
      <c r="M1031" s="152" t="s">
        <v>248</v>
      </c>
      <c r="N1031" s="152" t="s">
        <v>249</v>
      </c>
      <c r="O1031" s="152" t="s">
        <v>250</v>
      </c>
      <c r="P1031" s="152" t="s">
        <v>251</v>
      </c>
      <c r="Q1031" s="152" t="s">
        <v>252</v>
      </c>
      <c r="R1031" s="152" t="s">
        <v>253</v>
      </c>
      <c r="S1031" s="152" t="s">
        <v>254</v>
      </c>
      <c r="T1031" s="152" t="s">
        <v>255</v>
      </c>
      <c r="U1031" s="152" t="s">
        <v>256</v>
      </c>
      <c r="V1031" s="152" t="s">
        <v>257</v>
      </c>
      <c r="W1031" s="152" t="s">
        <v>258</v>
      </c>
      <c r="X1031" s="152" t="s">
        <v>259</v>
      </c>
      <c r="Y1031" s="152" t="s">
        <v>261</v>
      </c>
      <c r="Z1031" s="152" t="s">
        <v>262</v>
      </c>
      <c r="AA1031" s="152" t="s">
        <v>263</v>
      </c>
      <c r="AB1031" s="152" t="s">
        <v>264</v>
      </c>
      <c r="AC1031" s="15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287</v>
      </c>
      <c r="E1032" s="11" t="s">
        <v>287</v>
      </c>
      <c r="F1032" s="11" t="s">
        <v>287</v>
      </c>
      <c r="G1032" s="11" t="s">
        <v>114</v>
      </c>
      <c r="H1032" s="11" t="s">
        <v>287</v>
      </c>
      <c r="I1032" s="11" t="s">
        <v>288</v>
      </c>
      <c r="J1032" s="11" t="s">
        <v>288</v>
      </c>
      <c r="K1032" s="11" t="s">
        <v>288</v>
      </c>
      <c r="L1032" s="11" t="s">
        <v>114</v>
      </c>
      <c r="M1032" s="11" t="s">
        <v>114</v>
      </c>
      <c r="N1032" s="11" t="s">
        <v>288</v>
      </c>
      <c r="O1032" s="11" t="s">
        <v>288</v>
      </c>
      <c r="P1032" s="11" t="s">
        <v>288</v>
      </c>
      <c r="Q1032" s="11" t="s">
        <v>288</v>
      </c>
      <c r="R1032" s="11" t="s">
        <v>288</v>
      </c>
      <c r="S1032" s="11" t="s">
        <v>288</v>
      </c>
      <c r="T1032" s="11" t="s">
        <v>114</v>
      </c>
      <c r="U1032" s="11" t="s">
        <v>114</v>
      </c>
      <c r="V1032" s="11" t="s">
        <v>114</v>
      </c>
      <c r="W1032" s="11" t="s">
        <v>287</v>
      </c>
      <c r="X1032" s="11" t="s">
        <v>114</v>
      </c>
      <c r="Y1032" s="11" t="s">
        <v>288</v>
      </c>
      <c r="Z1032" s="11" t="s">
        <v>114</v>
      </c>
      <c r="AA1032" s="11" t="s">
        <v>114</v>
      </c>
      <c r="AB1032" s="11" t="s">
        <v>114</v>
      </c>
      <c r="AC1032" s="15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15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3</v>
      </c>
    </row>
    <row r="1034" spans="1:65">
      <c r="A1034" s="30"/>
      <c r="B1034" s="18">
        <v>1</v>
      </c>
      <c r="C1034" s="14">
        <v>1</v>
      </c>
      <c r="D1034" s="22">
        <v>9</v>
      </c>
      <c r="E1034" s="22">
        <v>9</v>
      </c>
      <c r="F1034" s="22">
        <v>9</v>
      </c>
      <c r="G1034" s="22">
        <v>9</v>
      </c>
      <c r="H1034" s="22">
        <v>8.6461935083250339</v>
      </c>
      <c r="I1034" s="22">
        <v>9</v>
      </c>
      <c r="J1034" s="22">
        <v>7.9</v>
      </c>
      <c r="K1034" s="22">
        <v>8.6300000000000008</v>
      </c>
      <c r="L1034" s="22">
        <v>9</v>
      </c>
      <c r="M1034" s="22">
        <v>9</v>
      </c>
      <c r="N1034" s="22">
        <v>9</v>
      </c>
      <c r="O1034" s="22">
        <v>8</v>
      </c>
      <c r="P1034" s="22">
        <v>8</v>
      </c>
      <c r="Q1034" s="22">
        <v>8</v>
      </c>
      <c r="R1034" s="22">
        <v>8</v>
      </c>
      <c r="S1034" s="22">
        <v>9</v>
      </c>
      <c r="T1034" s="22">
        <v>9</v>
      </c>
      <c r="U1034" s="22">
        <v>9.5</v>
      </c>
      <c r="V1034" s="154">
        <v>13.67</v>
      </c>
      <c r="W1034" s="22">
        <v>9</v>
      </c>
      <c r="X1034" s="154" t="s">
        <v>104</v>
      </c>
      <c r="Y1034" s="22">
        <v>8</v>
      </c>
      <c r="Z1034" s="22">
        <v>9.9735905715546807</v>
      </c>
      <c r="AA1034" s="154" t="s">
        <v>95</v>
      </c>
      <c r="AB1034" s="22">
        <v>10</v>
      </c>
      <c r="AC1034" s="15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>
        <v>1</v>
      </c>
      <c r="C1035" s="9">
        <v>2</v>
      </c>
      <c r="D1035" s="11">
        <v>9</v>
      </c>
      <c r="E1035" s="11">
        <v>9</v>
      </c>
      <c r="F1035" s="11">
        <v>8</v>
      </c>
      <c r="G1035" s="11">
        <v>9</v>
      </c>
      <c r="H1035" s="11">
        <v>8.7786309931237945</v>
      </c>
      <c r="I1035" s="11">
        <v>9</v>
      </c>
      <c r="J1035" s="11">
        <v>8.5</v>
      </c>
      <c r="K1035" s="11">
        <v>8.3000000000000007</v>
      </c>
      <c r="L1035" s="11">
        <v>9</v>
      </c>
      <c r="M1035" s="11">
        <v>9</v>
      </c>
      <c r="N1035" s="11">
        <v>9</v>
      </c>
      <c r="O1035" s="11">
        <v>8</v>
      </c>
      <c r="P1035" s="11">
        <v>8</v>
      </c>
      <c r="Q1035" s="11">
        <v>9</v>
      </c>
      <c r="R1035" s="11">
        <v>8</v>
      </c>
      <c r="S1035" s="11">
        <v>9</v>
      </c>
      <c r="T1035" s="11">
        <v>10</v>
      </c>
      <c r="U1035" s="11">
        <v>9.3000000000000007</v>
      </c>
      <c r="V1035" s="155">
        <v>13.1</v>
      </c>
      <c r="W1035" s="11">
        <v>10</v>
      </c>
      <c r="X1035" s="155" t="s">
        <v>104</v>
      </c>
      <c r="Y1035" s="11">
        <v>9</v>
      </c>
      <c r="Z1035" s="11">
        <v>9.8423289526522009</v>
      </c>
      <c r="AA1035" s="155" t="s">
        <v>95</v>
      </c>
      <c r="AB1035" s="11">
        <v>10</v>
      </c>
      <c r="AC1035" s="15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34</v>
      </c>
    </row>
    <row r="1036" spans="1:65">
      <c r="A1036" s="30"/>
      <c r="B1036" s="19">
        <v>1</v>
      </c>
      <c r="C1036" s="9">
        <v>3</v>
      </c>
      <c r="D1036" s="11">
        <v>9</v>
      </c>
      <c r="E1036" s="11">
        <v>9</v>
      </c>
      <c r="F1036" s="11">
        <v>9</v>
      </c>
      <c r="G1036" s="11">
        <v>9</v>
      </c>
      <c r="H1036" s="11">
        <v>8.6146157077807199</v>
      </c>
      <c r="I1036" s="11">
        <v>9</v>
      </c>
      <c r="J1036" s="11">
        <v>8.4</v>
      </c>
      <c r="K1036" s="11">
        <v>8.33</v>
      </c>
      <c r="L1036" s="11">
        <v>9</v>
      </c>
      <c r="M1036" s="11">
        <v>9</v>
      </c>
      <c r="N1036" s="11">
        <v>8</v>
      </c>
      <c r="O1036" s="11">
        <v>8</v>
      </c>
      <c r="P1036" s="11">
        <v>8</v>
      </c>
      <c r="Q1036" s="11">
        <v>8</v>
      </c>
      <c r="R1036" s="11">
        <v>9</v>
      </c>
      <c r="S1036" s="11">
        <v>9</v>
      </c>
      <c r="T1036" s="11">
        <v>10</v>
      </c>
      <c r="U1036" s="11">
        <v>9.1</v>
      </c>
      <c r="V1036" s="155">
        <v>12.44</v>
      </c>
      <c r="W1036" s="11">
        <v>9</v>
      </c>
      <c r="X1036" s="155" t="s">
        <v>104</v>
      </c>
      <c r="Y1036" s="11">
        <v>8</v>
      </c>
      <c r="Z1036" s="11">
        <v>9.9880551293694193</v>
      </c>
      <c r="AA1036" s="155" t="s">
        <v>95</v>
      </c>
      <c r="AB1036" s="11">
        <v>10</v>
      </c>
      <c r="AC1036" s="15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16</v>
      </c>
    </row>
    <row r="1037" spans="1:65">
      <c r="A1037" s="30"/>
      <c r="B1037" s="19">
        <v>1</v>
      </c>
      <c r="C1037" s="9">
        <v>4</v>
      </c>
      <c r="D1037" s="11">
        <v>9</v>
      </c>
      <c r="E1037" s="11">
        <v>9</v>
      </c>
      <c r="F1037" s="11">
        <v>9</v>
      </c>
      <c r="G1037" s="11">
        <v>8</v>
      </c>
      <c r="H1037" s="11">
        <v>8.8907744527378281</v>
      </c>
      <c r="I1037" s="11">
        <v>9</v>
      </c>
      <c r="J1037" s="11">
        <v>8.1999999999999993</v>
      </c>
      <c r="K1037" s="11">
        <v>8.5</v>
      </c>
      <c r="L1037" s="11">
        <v>9</v>
      </c>
      <c r="M1037" s="11">
        <v>9</v>
      </c>
      <c r="N1037" s="11">
        <v>8</v>
      </c>
      <c r="O1037" s="11">
        <v>8</v>
      </c>
      <c r="P1037" s="11">
        <v>8</v>
      </c>
      <c r="Q1037" s="11">
        <v>8</v>
      </c>
      <c r="R1037" s="11">
        <v>8</v>
      </c>
      <c r="S1037" s="11">
        <v>9</v>
      </c>
      <c r="T1037" s="11">
        <v>10</v>
      </c>
      <c r="U1037" s="11">
        <v>9.4</v>
      </c>
      <c r="V1037" s="155">
        <v>12.79</v>
      </c>
      <c r="W1037" s="11">
        <v>10</v>
      </c>
      <c r="X1037" s="155" t="s">
        <v>104</v>
      </c>
      <c r="Y1037" s="11">
        <v>9</v>
      </c>
      <c r="Z1037" s="11">
        <v>9.8394007438281399</v>
      </c>
      <c r="AA1037" s="155" t="s">
        <v>95</v>
      </c>
      <c r="AB1037" s="11">
        <v>10</v>
      </c>
      <c r="AC1037" s="15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8.8476063589466243</v>
      </c>
    </row>
    <row r="1038" spans="1:65">
      <c r="A1038" s="30"/>
      <c r="B1038" s="19">
        <v>1</v>
      </c>
      <c r="C1038" s="9">
        <v>5</v>
      </c>
      <c r="D1038" s="11">
        <v>8</v>
      </c>
      <c r="E1038" s="11">
        <v>9</v>
      </c>
      <c r="F1038" s="11">
        <v>9</v>
      </c>
      <c r="G1038" s="11">
        <v>9</v>
      </c>
      <c r="H1038" s="11">
        <v>8.9092212822753076</v>
      </c>
      <c r="I1038" s="11">
        <v>9</v>
      </c>
      <c r="J1038" s="11">
        <v>8.1999999999999993</v>
      </c>
      <c r="K1038" s="11">
        <v>8.25</v>
      </c>
      <c r="L1038" s="11">
        <v>9</v>
      </c>
      <c r="M1038" s="11">
        <v>9</v>
      </c>
      <c r="N1038" s="11">
        <v>8</v>
      </c>
      <c r="O1038" s="11">
        <v>8</v>
      </c>
      <c r="P1038" s="11">
        <v>8</v>
      </c>
      <c r="Q1038" s="11">
        <v>8</v>
      </c>
      <c r="R1038" s="11">
        <v>9</v>
      </c>
      <c r="S1038" s="11">
        <v>9</v>
      </c>
      <c r="T1038" s="11">
        <v>10</v>
      </c>
      <c r="U1038" s="11">
        <v>9.3000000000000007</v>
      </c>
      <c r="V1038" s="155">
        <v>12.45</v>
      </c>
      <c r="W1038" s="11">
        <v>9</v>
      </c>
      <c r="X1038" s="155" t="s">
        <v>104</v>
      </c>
      <c r="Y1038" s="11">
        <v>9</v>
      </c>
      <c r="Z1038" s="11">
        <v>9.9556450444839779</v>
      </c>
      <c r="AA1038" s="155" t="s">
        <v>95</v>
      </c>
      <c r="AB1038" s="11">
        <v>9</v>
      </c>
      <c r="AC1038" s="15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66</v>
      </c>
    </row>
    <row r="1039" spans="1:65">
      <c r="A1039" s="30"/>
      <c r="B1039" s="19">
        <v>1</v>
      </c>
      <c r="C1039" s="9">
        <v>6</v>
      </c>
      <c r="D1039" s="11">
        <v>9</v>
      </c>
      <c r="E1039" s="11">
        <v>9</v>
      </c>
      <c r="F1039" s="11">
        <v>9</v>
      </c>
      <c r="G1039" s="11">
        <v>9</v>
      </c>
      <c r="H1039" s="11">
        <v>8.6817164015564519</v>
      </c>
      <c r="I1039" s="11">
        <v>9</v>
      </c>
      <c r="J1039" s="11">
        <v>8.5</v>
      </c>
      <c r="K1039" s="11">
        <v>8.35</v>
      </c>
      <c r="L1039" s="11">
        <v>9</v>
      </c>
      <c r="M1039" s="11">
        <v>9</v>
      </c>
      <c r="N1039" s="11">
        <v>8</v>
      </c>
      <c r="O1039" s="11">
        <v>8</v>
      </c>
      <c r="P1039" s="11">
        <v>8</v>
      </c>
      <c r="Q1039" s="11">
        <v>8</v>
      </c>
      <c r="R1039" s="11">
        <v>8</v>
      </c>
      <c r="S1039" s="11">
        <v>9</v>
      </c>
      <c r="T1039" s="11">
        <v>10</v>
      </c>
      <c r="U1039" s="11">
        <v>9.1</v>
      </c>
      <c r="V1039" s="155">
        <v>11.44</v>
      </c>
      <c r="W1039" s="11">
        <v>10</v>
      </c>
      <c r="X1039" s="155" t="s">
        <v>104</v>
      </c>
      <c r="Y1039" s="11">
        <v>8</v>
      </c>
      <c r="Z1039" s="11">
        <v>10.0038665932668</v>
      </c>
      <c r="AA1039" s="155" t="s">
        <v>95</v>
      </c>
      <c r="AB1039" s="11">
        <v>10</v>
      </c>
      <c r="AC1039" s="15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20" t="s">
        <v>272</v>
      </c>
      <c r="C1040" s="12"/>
      <c r="D1040" s="23">
        <v>8.8333333333333339</v>
      </c>
      <c r="E1040" s="23">
        <v>9</v>
      </c>
      <c r="F1040" s="23">
        <v>8.8333333333333339</v>
      </c>
      <c r="G1040" s="23">
        <v>8.8333333333333339</v>
      </c>
      <c r="H1040" s="23">
        <v>8.7535253909665212</v>
      </c>
      <c r="I1040" s="23">
        <v>9</v>
      </c>
      <c r="J1040" s="23">
        <v>8.2833333333333332</v>
      </c>
      <c r="K1040" s="23">
        <v>8.3933333333333326</v>
      </c>
      <c r="L1040" s="23">
        <v>9</v>
      </c>
      <c r="M1040" s="23">
        <v>9</v>
      </c>
      <c r="N1040" s="23">
        <v>8.3333333333333339</v>
      </c>
      <c r="O1040" s="23">
        <v>8</v>
      </c>
      <c r="P1040" s="23">
        <v>8</v>
      </c>
      <c r="Q1040" s="23">
        <v>8.1666666666666661</v>
      </c>
      <c r="R1040" s="23">
        <v>8.3333333333333339</v>
      </c>
      <c r="S1040" s="23">
        <v>9</v>
      </c>
      <c r="T1040" s="23">
        <v>9.8333333333333339</v>
      </c>
      <c r="U1040" s="23">
        <v>9.2833333333333332</v>
      </c>
      <c r="V1040" s="23">
        <v>12.648333333333333</v>
      </c>
      <c r="W1040" s="23">
        <v>9.5</v>
      </c>
      <c r="X1040" s="23" t="s">
        <v>720</v>
      </c>
      <c r="Y1040" s="23">
        <v>8.5</v>
      </c>
      <c r="Z1040" s="23">
        <v>9.9338145058592033</v>
      </c>
      <c r="AA1040" s="23" t="s">
        <v>720</v>
      </c>
      <c r="AB1040" s="23">
        <v>9.8333333333333339</v>
      </c>
      <c r="AC1040" s="15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273</v>
      </c>
      <c r="C1041" s="29"/>
      <c r="D1041" s="11">
        <v>9</v>
      </c>
      <c r="E1041" s="11">
        <v>9</v>
      </c>
      <c r="F1041" s="11">
        <v>9</v>
      </c>
      <c r="G1041" s="11">
        <v>9</v>
      </c>
      <c r="H1041" s="11">
        <v>8.7301736973401241</v>
      </c>
      <c r="I1041" s="11">
        <v>9</v>
      </c>
      <c r="J1041" s="11">
        <v>8.3000000000000007</v>
      </c>
      <c r="K1041" s="11">
        <v>8.34</v>
      </c>
      <c r="L1041" s="11">
        <v>9</v>
      </c>
      <c r="M1041" s="11">
        <v>9</v>
      </c>
      <c r="N1041" s="11">
        <v>8</v>
      </c>
      <c r="O1041" s="11">
        <v>8</v>
      </c>
      <c r="P1041" s="11">
        <v>8</v>
      </c>
      <c r="Q1041" s="11">
        <v>8</v>
      </c>
      <c r="R1041" s="11">
        <v>8</v>
      </c>
      <c r="S1041" s="11">
        <v>9</v>
      </c>
      <c r="T1041" s="11">
        <v>10</v>
      </c>
      <c r="U1041" s="11">
        <v>9.3000000000000007</v>
      </c>
      <c r="V1041" s="11">
        <v>12.62</v>
      </c>
      <c r="W1041" s="11">
        <v>9.5</v>
      </c>
      <c r="X1041" s="11" t="s">
        <v>720</v>
      </c>
      <c r="Y1041" s="11">
        <v>8.5</v>
      </c>
      <c r="Z1041" s="11">
        <v>9.9646178080193302</v>
      </c>
      <c r="AA1041" s="11" t="s">
        <v>720</v>
      </c>
      <c r="AB1041" s="11">
        <v>10</v>
      </c>
      <c r="AC1041" s="15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274</v>
      </c>
      <c r="C1042" s="29"/>
      <c r="D1042" s="24">
        <v>0.40824829046386302</v>
      </c>
      <c r="E1042" s="24">
        <v>0</v>
      </c>
      <c r="F1042" s="24">
        <v>0.40824829046386302</v>
      </c>
      <c r="G1042" s="24">
        <v>0.40824829046386302</v>
      </c>
      <c r="H1042" s="24">
        <v>0.12623895663499587</v>
      </c>
      <c r="I1042" s="24">
        <v>0</v>
      </c>
      <c r="J1042" s="24">
        <v>0.23166067138525404</v>
      </c>
      <c r="K1042" s="24">
        <v>0.14320148975016539</v>
      </c>
      <c r="L1042" s="24">
        <v>0</v>
      </c>
      <c r="M1042" s="24">
        <v>0</v>
      </c>
      <c r="N1042" s="24">
        <v>0.51639777949432231</v>
      </c>
      <c r="O1042" s="24">
        <v>0</v>
      </c>
      <c r="P1042" s="24">
        <v>0</v>
      </c>
      <c r="Q1042" s="24">
        <v>0.40824829046386302</v>
      </c>
      <c r="R1042" s="24">
        <v>0.51639777949432231</v>
      </c>
      <c r="S1042" s="24">
        <v>0</v>
      </c>
      <c r="T1042" s="24">
        <v>0.40824829046386302</v>
      </c>
      <c r="U1042" s="24">
        <v>0.16020819787597246</v>
      </c>
      <c r="V1042" s="24">
        <v>0.74975773865073703</v>
      </c>
      <c r="W1042" s="24">
        <v>0.54772255750516607</v>
      </c>
      <c r="X1042" s="24" t="s">
        <v>720</v>
      </c>
      <c r="Y1042" s="24">
        <v>0.54772255750516607</v>
      </c>
      <c r="Z1042" s="24">
        <v>7.3744983441922013E-2</v>
      </c>
      <c r="AA1042" s="24" t="s">
        <v>720</v>
      </c>
      <c r="AB1042" s="24">
        <v>0.40824829046386302</v>
      </c>
      <c r="AC1042" s="210"/>
      <c r="AD1042" s="211"/>
      <c r="AE1042" s="211"/>
      <c r="AF1042" s="211"/>
      <c r="AG1042" s="211"/>
      <c r="AH1042" s="211"/>
      <c r="AI1042" s="211"/>
      <c r="AJ1042" s="211"/>
      <c r="AK1042" s="211"/>
      <c r="AL1042" s="211"/>
      <c r="AM1042" s="211"/>
      <c r="AN1042" s="211"/>
      <c r="AO1042" s="211"/>
      <c r="AP1042" s="211"/>
      <c r="AQ1042" s="211"/>
      <c r="AR1042" s="211"/>
      <c r="AS1042" s="211"/>
      <c r="AT1042" s="211"/>
      <c r="AU1042" s="211"/>
      <c r="AV1042" s="211"/>
      <c r="AW1042" s="211"/>
      <c r="AX1042" s="211"/>
      <c r="AY1042" s="211"/>
      <c r="AZ1042" s="211"/>
      <c r="BA1042" s="211"/>
      <c r="BB1042" s="211"/>
      <c r="BC1042" s="211"/>
      <c r="BD1042" s="211"/>
      <c r="BE1042" s="211"/>
      <c r="BF1042" s="211"/>
      <c r="BG1042" s="211"/>
      <c r="BH1042" s="211"/>
      <c r="BI1042" s="211"/>
      <c r="BJ1042" s="211"/>
      <c r="BK1042" s="211"/>
      <c r="BL1042" s="211"/>
      <c r="BM1042" s="56"/>
    </row>
    <row r="1043" spans="1:65">
      <c r="A1043" s="30"/>
      <c r="B1043" s="3" t="s">
        <v>86</v>
      </c>
      <c r="C1043" s="29"/>
      <c r="D1043" s="13">
        <v>4.6216787599682604E-2</v>
      </c>
      <c r="E1043" s="13">
        <v>0</v>
      </c>
      <c r="F1043" s="13">
        <v>4.6216787599682604E-2</v>
      </c>
      <c r="G1043" s="13">
        <v>4.6216787599682604E-2</v>
      </c>
      <c r="H1043" s="13">
        <v>1.4421498881498896E-2</v>
      </c>
      <c r="I1043" s="13">
        <v>0</v>
      </c>
      <c r="J1043" s="13">
        <v>2.7967083064618193E-2</v>
      </c>
      <c r="K1043" s="13">
        <v>1.7061337142593176E-2</v>
      </c>
      <c r="L1043" s="13">
        <v>0</v>
      </c>
      <c r="M1043" s="13">
        <v>0</v>
      </c>
      <c r="N1043" s="13">
        <v>6.196773353931867E-2</v>
      </c>
      <c r="O1043" s="13">
        <v>0</v>
      </c>
      <c r="P1043" s="13">
        <v>0</v>
      </c>
      <c r="Q1043" s="13">
        <v>4.9989586587411802E-2</v>
      </c>
      <c r="R1043" s="13">
        <v>6.196773353931867E-2</v>
      </c>
      <c r="S1043" s="13">
        <v>0</v>
      </c>
      <c r="T1043" s="13">
        <v>4.1516775301409799E-2</v>
      </c>
      <c r="U1043" s="13">
        <v>1.7257615570122706E-2</v>
      </c>
      <c r="V1043" s="13">
        <v>5.9277196361897773E-2</v>
      </c>
      <c r="W1043" s="13">
        <v>5.7655006053175376E-2</v>
      </c>
      <c r="X1043" s="13" t="s">
        <v>720</v>
      </c>
      <c r="Y1043" s="13">
        <v>6.4437947941784243E-2</v>
      </c>
      <c r="Z1043" s="13">
        <v>7.423632019545507E-3</v>
      </c>
      <c r="AA1043" s="13" t="s">
        <v>720</v>
      </c>
      <c r="AB1043" s="13">
        <v>4.1516775301409799E-2</v>
      </c>
      <c r="AC1043" s="15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3" t="s">
        <v>275</v>
      </c>
      <c r="C1044" s="29"/>
      <c r="D1044" s="13">
        <v>-1.6132075766297493E-3</v>
      </c>
      <c r="E1044" s="13">
        <v>1.7224279072867832E-2</v>
      </c>
      <c r="F1044" s="13">
        <v>-1.6132075766297493E-3</v>
      </c>
      <c r="G1044" s="13">
        <v>-1.6132075766297493E-3</v>
      </c>
      <c r="H1044" s="13">
        <v>-1.0633493869781963E-2</v>
      </c>
      <c r="I1044" s="13">
        <v>1.7224279072867832E-2</v>
      </c>
      <c r="J1044" s="13">
        <v>-6.3776913519971723E-2</v>
      </c>
      <c r="K1044" s="13">
        <v>-5.1344172331303395E-2</v>
      </c>
      <c r="L1044" s="13">
        <v>1.7224279072867832E-2</v>
      </c>
      <c r="M1044" s="13">
        <v>1.7224279072867832E-2</v>
      </c>
      <c r="N1044" s="13">
        <v>-5.8125667525122382E-2</v>
      </c>
      <c r="O1044" s="13">
        <v>-9.5800640824117544E-2</v>
      </c>
      <c r="P1044" s="13">
        <v>-9.5800640824117544E-2</v>
      </c>
      <c r="Q1044" s="13">
        <v>-7.6963154174620074E-2</v>
      </c>
      <c r="R1044" s="13">
        <v>-5.8125667525122382E-2</v>
      </c>
      <c r="S1044" s="13">
        <v>1.7224279072867832E-2</v>
      </c>
      <c r="T1044" s="13">
        <v>0.11141171232035552</v>
      </c>
      <c r="U1044" s="13">
        <v>4.9248006377013542E-2</v>
      </c>
      <c r="V1044" s="13">
        <v>0.42957686183036903</v>
      </c>
      <c r="W1044" s="13">
        <v>7.3736739021360354E-2</v>
      </c>
      <c r="X1044" s="13" t="s">
        <v>720</v>
      </c>
      <c r="Y1044" s="13">
        <v>-3.9288180875624912E-2</v>
      </c>
      <c r="Z1044" s="13">
        <v>0.12276858879624708</v>
      </c>
      <c r="AA1044" s="13" t="s">
        <v>720</v>
      </c>
      <c r="AB1044" s="13">
        <v>0.11141171232035552</v>
      </c>
      <c r="AC1044" s="15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46" t="s">
        <v>276</v>
      </c>
      <c r="C1045" s="47"/>
      <c r="D1045" s="45">
        <v>0</v>
      </c>
      <c r="E1045" s="45">
        <v>0.22</v>
      </c>
      <c r="F1045" s="45">
        <v>0</v>
      </c>
      <c r="G1045" s="45">
        <v>0</v>
      </c>
      <c r="H1045" s="45">
        <v>0.11</v>
      </c>
      <c r="I1045" s="45">
        <v>0.22</v>
      </c>
      <c r="J1045" s="45">
        <v>0.74</v>
      </c>
      <c r="K1045" s="45">
        <v>0.59</v>
      </c>
      <c r="L1045" s="45">
        <v>0.22</v>
      </c>
      <c r="M1045" s="45">
        <v>0.22</v>
      </c>
      <c r="N1045" s="45">
        <v>0.67</v>
      </c>
      <c r="O1045" s="45">
        <v>1.1200000000000001</v>
      </c>
      <c r="P1045" s="45">
        <v>1.1200000000000001</v>
      </c>
      <c r="Q1045" s="45">
        <v>0.9</v>
      </c>
      <c r="R1045" s="45">
        <v>0.67</v>
      </c>
      <c r="S1045" s="45">
        <v>0.22</v>
      </c>
      <c r="T1045" s="45">
        <v>1.35</v>
      </c>
      <c r="U1045" s="45">
        <v>0.61</v>
      </c>
      <c r="V1045" s="45">
        <v>5.14</v>
      </c>
      <c r="W1045" s="45">
        <v>0.9</v>
      </c>
      <c r="X1045" s="45">
        <v>11.85</v>
      </c>
      <c r="Y1045" s="45">
        <v>0.45</v>
      </c>
      <c r="Z1045" s="45">
        <v>1.48</v>
      </c>
      <c r="AA1045" s="45">
        <v>5.17</v>
      </c>
      <c r="AB1045" s="45">
        <v>1.35</v>
      </c>
      <c r="AC1045" s="15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1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BM1046" s="55"/>
    </row>
    <row r="1047" spans="1:65" ht="15">
      <c r="B1047" s="8" t="s">
        <v>526</v>
      </c>
      <c r="BM1047" s="28" t="s">
        <v>66</v>
      </c>
    </row>
    <row r="1048" spans="1:65" ht="15">
      <c r="A1048" s="25" t="s">
        <v>35</v>
      </c>
      <c r="B1048" s="18" t="s">
        <v>110</v>
      </c>
      <c r="C1048" s="15" t="s">
        <v>111</v>
      </c>
      <c r="D1048" s="16" t="s">
        <v>234</v>
      </c>
      <c r="E1048" s="17" t="s">
        <v>234</v>
      </c>
      <c r="F1048" s="17" t="s">
        <v>234</v>
      </c>
      <c r="G1048" s="17" t="s">
        <v>234</v>
      </c>
      <c r="H1048" s="17" t="s">
        <v>234</v>
      </c>
      <c r="I1048" s="17" t="s">
        <v>234</v>
      </c>
      <c r="J1048" s="17" t="s">
        <v>234</v>
      </c>
      <c r="K1048" s="17" t="s">
        <v>234</v>
      </c>
      <c r="L1048" s="17" t="s">
        <v>234</v>
      </c>
      <c r="M1048" s="17" t="s">
        <v>234</v>
      </c>
      <c r="N1048" s="17" t="s">
        <v>234</v>
      </c>
      <c r="O1048" s="17" t="s">
        <v>234</v>
      </c>
      <c r="P1048" s="17" t="s">
        <v>234</v>
      </c>
      <c r="Q1048" s="17" t="s">
        <v>234</v>
      </c>
      <c r="R1048" s="17" t="s">
        <v>234</v>
      </c>
      <c r="S1048" s="17" t="s">
        <v>234</v>
      </c>
      <c r="T1048" s="17" t="s">
        <v>234</v>
      </c>
      <c r="U1048" s="17" t="s">
        <v>234</v>
      </c>
      <c r="V1048" s="17" t="s">
        <v>234</v>
      </c>
      <c r="W1048" s="17" t="s">
        <v>234</v>
      </c>
      <c r="X1048" s="17" t="s">
        <v>234</v>
      </c>
      <c r="Y1048" s="17" t="s">
        <v>234</v>
      </c>
      <c r="Z1048" s="17" t="s">
        <v>234</v>
      </c>
      <c r="AA1048" s="17" t="s">
        <v>234</v>
      </c>
      <c r="AB1048" s="15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235</v>
      </c>
      <c r="C1049" s="9" t="s">
        <v>235</v>
      </c>
      <c r="D1049" s="151" t="s">
        <v>237</v>
      </c>
      <c r="E1049" s="152" t="s">
        <v>239</v>
      </c>
      <c r="F1049" s="152" t="s">
        <v>240</v>
      </c>
      <c r="G1049" s="152" t="s">
        <v>241</v>
      </c>
      <c r="H1049" s="152" t="s">
        <v>242</v>
      </c>
      <c r="I1049" s="152" t="s">
        <v>243</v>
      </c>
      <c r="J1049" s="152" t="s">
        <v>244</v>
      </c>
      <c r="K1049" s="152" t="s">
        <v>246</v>
      </c>
      <c r="L1049" s="152" t="s">
        <v>247</v>
      </c>
      <c r="M1049" s="152" t="s">
        <v>248</v>
      </c>
      <c r="N1049" s="152" t="s">
        <v>249</v>
      </c>
      <c r="O1049" s="152" t="s">
        <v>250</v>
      </c>
      <c r="P1049" s="152" t="s">
        <v>251</v>
      </c>
      <c r="Q1049" s="152" t="s">
        <v>252</v>
      </c>
      <c r="R1049" s="152" t="s">
        <v>253</v>
      </c>
      <c r="S1049" s="152" t="s">
        <v>254</v>
      </c>
      <c r="T1049" s="152" t="s">
        <v>255</v>
      </c>
      <c r="U1049" s="152" t="s">
        <v>256</v>
      </c>
      <c r="V1049" s="152" t="s">
        <v>257</v>
      </c>
      <c r="W1049" s="152" t="s">
        <v>258</v>
      </c>
      <c r="X1049" s="152" t="s">
        <v>259</v>
      </c>
      <c r="Y1049" s="152" t="s">
        <v>261</v>
      </c>
      <c r="Z1049" s="152" t="s">
        <v>262</v>
      </c>
      <c r="AA1049" s="152" t="s">
        <v>264</v>
      </c>
      <c r="AB1049" s="15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114</v>
      </c>
      <c r="E1050" s="11" t="s">
        <v>287</v>
      </c>
      <c r="F1050" s="11" t="s">
        <v>287</v>
      </c>
      <c r="G1050" s="11" t="s">
        <v>287</v>
      </c>
      <c r="H1050" s="11" t="s">
        <v>287</v>
      </c>
      <c r="I1050" s="11" t="s">
        <v>288</v>
      </c>
      <c r="J1050" s="11" t="s">
        <v>288</v>
      </c>
      <c r="K1050" s="11" t="s">
        <v>288</v>
      </c>
      <c r="L1050" s="11" t="s">
        <v>287</v>
      </c>
      <c r="M1050" s="11" t="s">
        <v>287</v>
      </c>
      <c r="N1050" s="11" t="s">
        <v>288</v>
      </c>
      <c r="O1050" s="11" t="s">
        <v>288</v>
      </c>
      <c r="P1050" s="11" t="s">
        <v>288</v>
      </c>
      <c r="Q1050" s="11" t="s">
        <v>288</v>
      </c>
      <c r="R1050" s="11" t="s">
        <v>288</v>
      </c>
      <c r="S1050" s="11" t="s">
        <v>288</v>
      </c>
      <c r="T1050" s="11" t="s">
        <v>287</v>
      </c>
      <c r="U1050" s="11" t="s">
        <v>287</v>
      </c>
      <c r="V1050" s="11" t="s">
        <v>114</v>
      </c>
      <c r="W1050" s="11" t="s">
        <v>287</v>
      </c>
      <c r="X1050" s="11" t="s">
        <v>114</v>
      </c>
      <c r="Y1050" s="11" t="s">
        <v>288</v>
      </c>
      <c r="Z1050" s="11" t="s">
        <v>114</v>
      </c>
      <c r="AA1050" s="11" t="s">
        <v>287</v>
      </c>
      <c r="AB1050" s="15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9"/>
      <c r="C1051" s="9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15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3</v>
      </c>
    </row>
    <row r="1052" spans="1:65">
      <c r="A1052" s="30"/>
      <c r="B1052" s="18">
        <v>1</v>
      </c>
      <c r="C1052" s="14">
        <v>1</v>
      </c>
      <c r="D1052" s="154" t="s">
        <v>95</v>
      </c>
      <c r="E1052" s="22">
        <v>3.2</v>
      </c>
      <c r="F1052" s="22">
        <v>3.2</v>
      </c>
      <c r="G1052" s="22">
        <v>3.5</v>
      </c>
      <c r="H1052" s="154" t="s">
        <v>95</v>
      </c>
      <c r="I1052" s="22">
        <v>3.3</v>
      </c>
      <c r="J1052" s="22">
        <v>3.4</v>
      </c>
      <c r="K1052" s="22">
        <v>3.33</v>
      </c>
      <c r="L1052" s="22">
        <v>3</v>
      </c>
      <c r="M1052" s="22">
        <v>3.5</v>
      </c>
      <c r="N1052" s="22">
        <v>3.5</v>
      </c>
      <c r="O1052" s="22">
        <v>3.4</v>
      </c>
      <c r="P1052" s="22">
        <v>3.3</v>
      </c>
      <c r="Q1052" s="22">
        <v>3.2</v>
      </c>
      <c r="R1052" s="22">
        <v>3.3</v>
      </c>
      <c r="S1052" s="148">
        <v>3.9300000000000006</v>
      </c>
      <c r="T1052" s="154">
        <v>4.3</v>
      </c>
      <c r="U1052" s="22">
        <v>3.58</v>
      </c>
      <c r="V1052" s="154" t="s">
        <v>103</v>
      </c>
      <c r="W1052" s="22">
        <v>2.7</v>
      </c>
      <c r="X1052" s="22"/>
      <c r="Y1052" s="154">
        <v>2</v>
      </c>
      <c r="Z1052" s="22">
        <v>2.8935933015007045</v>
      </c>
      <c r="AA1052" s="22">
        <v>2.9</v>
      </c>
      <c r="AB1052" s="15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</v>
      </c>
    </row>
    <row r="1053" spans="1:65">
      <c r="A1053" s="30"/>
      <c r="B1053" s="19">
        <v>1</v>
      </c>
      <c r="C1053" s="9">
        <v>2</v>
      </c>
      <c r="D1053" s="155" t="s">
        <v>95</v>
      </c>
      <c r="E1053" s="149">
        <v>3.6</v>
      </c>
      <c r="F1053" s="11">
        <v>3.4</v>
      </c>
      <c r="G1053" s="11">
        <v>3.4</v>
      </c>
      <c r="H1053" s="155" t="s">
        <v>95</v>
      </c>
      <c r="I1053" s="11">
        <v>3.4</v>
      </c>
      <c r="J1053" s="11">
        <v>3.3</v>
      </c>
      <c r="K1053" s="11">
        <v>3.47</v>
      </c>
      <c r="L1053" s="11">
        <v>3.2</v>
      </c>
      <c r="M1053" s="11">
        <v>3.5</v>
      </c>
      <c r="N1053" s="11">
        <v>3.6</v>
      </c>
      <c r="O1053" s="11">
        <v>3.3</v>
      </c>
      <c r="P1053" s="11">
        <v>3.2</v>
      </c>
      <c r="Q1053" s="11">
        <v>3.5</v>
      </c>
      <c r="R1053" s="11">
        <v>3.5</v>
      </c>
      <c r="S1053" s="11">
        <v>3.46</v>
      </c>
      <c r="T1053" s="155">
        <v>4.3</v>
      </c>
      <c r="U1053" s="11">
        <v>3.6</v>
      </c>
      <c r="V1053" s="155" t="s">
        <v>103</v>
      </c>
      <c r="W1053" s="11">
        <v>2.9</v>
      </c>
      <c r="X1053" s="149">
        <v>10.4255</v>
      </c>
      <c r="Y1053" s="155" t="s">
        <v>101</v>
      </c>
      <c r="Z1053" s="11">
        <v>3.048507698653991</v>
      </c>
      <c r="AA1053" s="11">
        <v>3</v>
      </c>
      <c r="AB1053" s="15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35</v>
      </c>
    </row>
    <row r="1054" spans="1:65">
      <c r="A1054" s="30"/>
      <c r="B1054" s="19">
        <v>1</v>
      </c>
      <c r="C1054" s="9">
        <v>3</v>
      </c>
      <c r="D1054" s="155" t="s">
        <v>95</v>
      </c>
      <c r="E1054" s="11">
        <v>3.1</v>
      </c>
      <c r="F1054" s="11">
        <v>3.2</v>
      </c>
      <c r="G1054" s="11">
        <v>3.4</v>
      </c>
      <c r="H1054" s="155" t="s">
        <v>95</v>
      </c>
      <c r="I1054" s="11">
        <v>3.6</v>
      </c>
      <c r="J1054" s="11">
        <v>3.5</v>
      </c>
      <c r="K1054" s="11">
        <v>3.37</v>
      </c>
      <c r="L1054" s="11">
        <v>3</v>
      </c>
      <c r="M1054" s="11">
        <v>3.5</v>
      </c>
      <c r="N1054" s="11">
        <v>3.5</v>
      </c>
      <c r="O1054" s="11">
        <v>3.3</v>
      </c>
      <c r="P1054" s="11">
        <v>3.3</v>
      </c>
      <c r="Q1054" s="11">
        <v>3.2</v>
      </c>
      <c r="R1054" s="11">
        <v>3.5</v>
      </c>
      <c r="S1054" s="11">
        <v>3.31</v>
      </c>
      <c r="T1054" s="155">
        <v>4.3</v>
      </c>
      <c r="U1054" s="11">
        <v>3.56</v>
      </c>
      <c r="V1054" s="155" t="s">
        <v>103</v>
      </c>
      <c r="W1054" s="11">
        <v>2.9</v>
      </c>
      <c r="X1054" s="155">
        <v>3.7242999999999999</v>
      </c>
      <c r="Y1054" s="155">
        <v>4</v>
      </c>
      <c r="Z1054" s="11">
        <v>2.8264139401457875</v>
      </c>
      <c r="AA1054" s="11">
        <v>3.1</v>
      </c>
      <c r="AB1054" s="15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16</v>
      </c>
    </row>
    <row r="1055" spans="1:65">
      <c r="A1055" s="30"/>
      <c r="B1055" s="19">
        <v>1</v>
      </c>
      <c r="C1055" s="9">
        <v>4</v>
      </c>
      <c r="D1055" s="155" t="s">
        <v>95</v>
      </c>
      <c r="E1055" s="11">
        <v>3.2</v>
      </c>
      <c r="F1055" s="11">
        <v>3.2</v>
      </c>
      <c r="G1055" s="11">
        <v>3.5</v>
      </c>
      <c r="H1055" s="155" t="s">
        <v>95</v>
      </c>
      <c r="I1055" s="11">
        <v>3.4</v>
      </c>
      <c r="J1055" s="11">
        <v>3.4</v>
      </c>
      <c r="K1055" s="11">
        <v>3.3</v>
      </c>
      <c r="L1055" s="11">
        <v>3</v>
      </c>
      <c r="M1055" s="11">
        <v>3.6</v>
      </c>
      <c r="N1055" s="11">
        <v>3.3</v>
      </c>
      <c r="O1055" s="11">
        <v>3.2</v>
      </c>
      <c r="P1055" s="11">
        <v>3.5</v>
      </c>
      <c r="Q1055" s="11">
        <v>3.3</v>
      </c>
      <c r="R1055" s="11">
        <v>3.4</v>
      </c>
      <c r="S1055" s="11">
        <v>3.35</v>
      </c>
      <c r="T1055" s="155">
        <v>4.3</v>
      </c>
      <c r="U1055" s="11">
        <v>3.72</v>
      </c>
      <c r="V1055" s="155" t="s">
        <v>103</v>
      </c>
      <c r="W1055" s="11">
        <v>2.7</v>
      </c>
      <c r="X1055" s="11"/>
      <c r="Y1055" s="155">
        <v>3</v>
      </c>
      <c r="Z1055" s="11">
        <v>2.715699785031719</v>
      </c>
      <c r="AA1055" s="11">
        <v>2.9</v>
      </c>
      <c r="AB1055" s="15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3.2900127781988515</v>
      </c>
    </row>
    <row r="1056" spans="1:65">
      <c r="A1056" s="30"/>
      <c r="B1056" s="19">
        <v>1</v>
      </c>
      <c r="C1056" s="9">
        <v>5</v>
      </c>
      <c r="D1056" s="155" t="s">
        <v>95</v>
      </c>
      <c r="E1056" s="11">
        <v>3.1</v>
      </c>
      <c r="F1056" s="11">
        <v>3</v>
      </c>
      <c r="G1056" s="11">
        <v>3.6</v>
      </c>
      <c r="H1056" s="155" t="s">
        <v>95</v>
      </c>
      <c r="I1056" s="11">
        <v>3.5</v>
      </c>
      <c r="J1056" s="11">
        <v>3.3</v>
      </c>
      <c r="K1056" s="11">
        <v>3.1</v>
      </c>
      <c r="L1056" s="11">
        <v>3.2</v>
      </c>
      <c r="M1056" s="11">
        <v>3.5</v>
      </c>
      <c r="N1056" s="11">
        <v>3.6</v>
      </c>
      <c r="O1056" s="11">
        <v>3.4</v>
      </c>
      <c r="P1056" s="11">
        <v>3.3</v>
      </c>
      <c r="Q1056" s="11">
        <v>3.4</v>
      </c>
      <c r="R1056" s="11">
        <v>3.4</v>
      </c>
      <c r="S1056" s="11">
        <v>3.54</v>
      </c>
      <c r="T1056" s="155">
        <v>4.4000000000000004</v>
      </c>
      <c r="U1056" s="11">
        <v>3.81</v>
      </c>
      <c r="V1056" s="155" t="s">
        <v>103</v>
      </c>
      <c r="W1056" s="11">
        <v>3</v>
      </c>
      <c r="X1056" s="155">
        <v>2.2355999999999998</v>
      </c>
      <c r="Y1056" s="155">
        <v>2</v>
      </c>
      <c r="Z1056" s="11">
        <v>2.9466300064462216</v>
      </c>
      <c r="AA1056" s="11">
        <v>3</v>
      </c>
      <c r="AB1056" s="15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67</v>
      </c>
    </row>
    <row r="1057" spans="1:65">
      <c r="A1057" s="30"/>
      <c r="B1057" s="19">
        <v>1</v>
      </c>
      <c r="C1057" s="9">
        <v>6</v>
      </c>
      <c r="D1057" s="155" t="s">
        <v>95</v>
      </c>
      <c r="E1057" s="11">
        <v>3.2</v>
      </c>
      <c r="F1057" s="11">
        <v>3.2</v>
      </c>
      <c r="G1057" s="11">
        <v>3.4</v>
      </c>
      <c r="H1057" s="155" t="s">
        <v>95</v>
      </c>
      <c r="I1057" s="11">
        <v>3.5</v>
      </c>
      <c r="J1057" s="149">
        <v>3.8</v>
      </c>
      <c r="K1057" s="11">
        <v>3.05</v>
      </c>
      <c r="L1057" s="11">
        <v>3.2</v>
      </c>
      <c r="M1057" s="11">
        <v>3.4</v>
      </c>
      <c r="N1057" s="11">
        <v>3.3</v>
      </c>
      <c r="O1057" s="11">
        <v>3.3</v>
      </c>
      <c r="P1057" s="11">
        <v>3.3</v>
      </c>
      <c r="Q1057" s="11">
        <v>3.4</v>
      </c>
      <c r="R1057" s="11">
        <v>3.5</v>
      </c>
      <c r="S1057" s="11">
        <v>3.26</v>
      </c>
      <c r="T1057" s="155">
        <v>4.3</v>
      </c>
      <c r="U1057" s="11">
        <v>3.75</v>
      </c>
      <c r="V1057" s="155" t="s">
        <v>103</v>
      </c>
      <c r="W1057" s="11">
        <v>2.9</v>
      </c>
      <c r="X1057" s="155">
        <v>2.2263000000000002</v>
      </c>
      <c r="Y1057" s="155">
        <v>3</v>
      </c>
      <c r="Z1057" s="11">
        <v>3.1065353136974698</v>
      </c>
      <c r="AA1057" s="11">
        <v>3.1</v>
      </c>
      <c r="AB1057" s="15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20" t="s">
        <v>272</v>
      </c>
      <c r="C1058" s="12"/>
      <c r="D1058" s="23" t="s">
        <v>720</v>
      </c>
      <c r="E1058" s="23">
        <v>3.2333333333333338</v>
      </c>
      <c r="F1058" s="23">
        <v>3.1999999999999997</v>
      </c>
      <c r="G1058" s="23">
        <v>3.4666666666666668</v>
      </c>
      <c r="H1058" s="23" t="s">
        <v>720</v>
      </c>
      <c r="I1058" s="23">
        <v>3.4499999999999997</v>
      </c>
      <c r="J1058" s="23">
        <v>3.4499999999999997</v>
      </c>
      <c r="K1058" s="23">
        <v>3.2700000000000009</v>
      </c>
      <c r="L1058" s="23">
        <v>3.0999999999999996</v>
      </c>
      <c r="M1058" s="23">
        <v>3.5</v>
      </c>
      <c r="N1058" s="23">
        <v>3.4666666666666668</v>
      </c>
      <c r="O1058" s="23">
        <v>3.3166666666666664</v>
      </c>
      <c r="P1058" s="23">
        <v>3.3166666666666669</v>
      </c>
      <c r="Q1058" s="23">
        <v>3.3333333333333326</v>
      </c>
      <c r="R1058" s="23">
        <v>3.4333333333333336</v>
      </c>
      <c r="S1058" s="23">
        <v>3.4750000000000001</v>
      </c>
      <c r="T1058" s="23">
        <v>4.3166666666666673</v>
      </c>
      <c r="U1058" s="23">
        <v>3.67</v>
      </c>
      <c r="V1058" s="23" t="s">
        <v>720</v>
      </c>
      <c r="W1058" s="23">
        <v>2.8499999999999996</v>
      </c>
      <c r="X1058" s="23">
        <v>4.6529249999999998</v>
      </c>
      <c r="Y1058" s="23">
        <v>2.8</v>
      </c>
      <c r="Z1058" s="23">
        <v>2.9228966742459819</v>
      </c>
      <c r="AA1058" s="23">
        <v>3</v>
      </c>
      <c r="AB1058" s="15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273</v>
      </c>
      <c r="C1059" s="29"/>
      <c r="D1059" s="11" t="s">
        <v>720</v>
      </c>
      <c r="E1059" s="11">
        <v>3.2</v>
      </c>
      <c r="F1059" s="11">
        <v>3.2</v>
      </c>
      <c r="G1059" s="11">
        <v>3.45</v>
      </c>
      <c r="H1059" s="11" t="s">
        <v>720</v>
      </c>
      <c r="I1059" s="11">
        <v>3.45</v>
      </c>
      <c r="J1059" s="11">
        <v>3.4</v>
      </c>
      <c r="K1059" s="11">
        <v>3.3149999999999999</v>
      </c>
      <c r="L1059" s="11">
        <v>3.1</v>
      </c>
      <c r="M1059" s="11">
        <v>3.5</v>
      </c>
      <c r="N1059" s="11">
        <v>3.5</v>
      </c>
      <c r="O1059" s="11">
        <v>3.3</v>
      </c>
      <c r="P1059" s="11">
        <v>3.3</v>
      </c>
      <c r="Q1059" s="11">
        <v>3.3499999999999996</v>
      </c>
      <c r="R1059" s="11">
        <v>3.45</v>
      </c>
      <c r="S1059" s="11">
        <v>3.4050000000000002</v>
      </c>
      <c r="T1059" s="11">
        <v>4.3</v>
      </c>
      <c r="U1059" s="11">
        <v>3.66</v>
      </c>
      <c r="V1059" s="11" t="s">
        <v>720</v>
      </c>
      <c r="W1059" s="11">
        <v>2.9</v>
      </c>
      <c r="X1059" s="11">
        <v>2.9799499999999997</v>
      </c>
      <c r="Y1059" s="11">
        <v>3</v>
      </c>
      <c r="Z1059" s="11">
        <v>2.9201116539734633</v>
      </c>
      <c r="AA1059" s="11">
        <v>3</v>
      </c>
      <c r="AB1059" s="15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274</v>
      </c>
      <c r="C1060" s="29"/>
      <c r="D1060" s="24" t="s">
        <v>720</v>
      </c>
      <c r="E1060" s="24">
        <v>0.18618986725025255</v>
      </c>
      <c r="F1060" s="24">
        <v>0.12649110640673514</v>
      </c>
      <c r="G1060" s="24">
        <v>8.1649658092772678E-2</v>
      </c>
      <c r="H1060" s="24" t="s">
        <v>720</v>
      </c>
      <c r="I1060" s="24">
        <v>0.10488088481701525</v>
      </c>
      <c r="J1060" s="24">
        <v>0.18708286933869706</v>
      </c>
      <c r="K1060" s="24">
        <v>0.16235762994081931</v>
      </c>
      <c r="L1060" s="24">
        <v>0.10954451150103332</v>
      </c>
      <c r="M1060" s="24">
        <v>6.3245553203367638E-2</v>
      </c>
      <c r="N1060" s="24">
        <v>0.13662601021279477</v>
      </c>
      <c r="O1060" s="24">
        <v>7.5277265270908028E-2</v>
      </c>
      <c r="P1060" s="24">
        <v>9.8319208025017493E-2</v>
      </c>
      <c r="Q1060" s="24">
        <v>0.12110601416389957</v>
      </c>
      <c r="R1060" s="24">
        <v>8.1649658092772678E-2</v>
      </c>
      <c r="S1060" s="24">
        <v>0.24517340801971188</v>
      </c>
      <c r="T1060" s="24">
        <v>4.0824829046386527E-2</v>
      </c>
      <c r="U1060" s="24">
        <v>0.10353743284435828</v>
      </c>
      <c r="V1060" s="24" t="s">
        <v>720</v>
      </c>
      <c r="W1060" s="24">
        <v>0.1224744871391588</v>
      </c>
      <c r="X1060" s="24">
        <v>3.9122429869790376</v>
      </c>
      <c r="Y1060" s="24">
        <v>0.83666002653407512</v>
      </c>
      <c r="Z1060" s="24">
        <v>0.14364031950919279</v>
      </c>
      <c r="AA1060" s="24">
        <v>8.9442719099991672E-2</v>
      </c>
      <c r="AB1060" s="210"/>
      <c r="AC1060" s="211"/>
      <c r="AD1060" s="211"/>
      <c r="AE1060" s="211"/>
      <c r="AF1060" s="211"/>
      <c r="AG1060" s="211"/>
      <c r="AH1060" s="211"/>
      <c r="AI1060" s="211"/>
      <c r="AJ1060" s="211"/>
      <c r="AK1060" s="211"/>
      <c r="AL1060" s="211"/>
      <c r="AM1060" s="211"/>
      <c r="AN1060" s="211"/>
      <c r="AO1060" s="211"/>
      <c r="AP1060" s="211"/>
      <c r="AQ1060" s="211"/>
      <c r="AR1060" s="211"/>
      <c r="AS1060" s="211"/>
      <c r="AT1060" s="211"/>
      <c r="AU1060" s="211"/>
      <c r="AV1060" s="211"/>
      <c r="AW1060" s="211"/>
      <c r="AX1060" s="211"/>
      <c r="AY1060" s="211"/>
      <c r="AZ1060" s="211"/>
      <c r="BA1060" s="211"/>
      <c r="BB1060" s="211"/>
      <c r="BC1060" s="211"/>
      <c r="BD1060" s="211"/>
      <c r="BE1060" s="211"/>
      <c r="BF1060" s="211"/>
      <c r="BG1060" s="211"/>
      <c r="BH1060" s="211"/>
      <c r="BI1060" s="211"/>
      <c r="BJ1060" s="211"/>
      <c r="BK1060" s="211"/>
      <c r="BL1060" s="211"/>
      <c r="BM1060" s="56"/>
    </row>
    <row r="1061" spans="1:65">
      <c r="A1061" s="30"/>
      <c r="B1061" s="3" t="s">
        <v>86</v>
      </c>
      <c r="C1061" s="29"/>
      <c r="D1061" s="13" t="s">
        <v>720</v>
      </c>
      <c r="E1061" s="13">
        <v>5.7584495025851293E-2</v>
      </c>
      <c r="F1061" s="13">
        <v>3.9528470752104736E-2</v>
      </c>
      <c r="G1061" s="13">
        <v>2.355278598829981E-2</v>
      </c>
      <c r="H1061" s="13" t="s">
        <v>720</v>
      </c>
      <c r="I1061" s="13">
        <v>3.0400256468700076E-2</v>
      </c>
      <c r="J1061" s="13">
        <v>5.4226918648897698E-2</v>
      </c>
      <c r="K1061" s="13">
        <v>4.9650651358048706E-2</v>
      </c>
      <c r="L1061" s="13">
        <v>3.5336939193881721E-2</v>
      </c>
      <c r="M1061" s="13">
        <v>1.8070158058105041E-2</v>
      </c>
      <c r="N1061" s="13">
        <v>3.9411349099844645E-2</v>
      </c>
      <c r="O1061" s="13">
        <v>2.2696662895751167E-2</v>
      </c>
      <c r="P1061" s="13">
        <v>2.9643982319100749E-2</v>
      </c>
      <c r="Q1061" s="13">
        <v>3.6331804249169881E-2</v>
      </c>
      <c r="R1061" s="13">
        <v>2.3781453813428933E-2</v>
      </c>
      <c r="S1061" s="13">
        <v>7.0553498710708457E-2</v>
      </c>
      <c r="T1061" s="13">
        <v>9.457489354375256E-3</v>
      </c>
      <c r="U1061" s="13">
        <v>2.8211834562495444E-2</v>
      </c>
      <c r="V1061" s="13" t="s">
        <v>720</v>
      </c>
      <c r="W1061" s="13">
        <v>4.2973504259353972E-2</v>
      </c>
      <c r="X1061" s="13">
        <v>0.84081367891789316</v>
      </c>
      <c r="Y1061" s="13">
        <v>0.29880715233359828</v>
      </c>
      <c r="Z1061" s="13">
        <v>4.9143139671965173E-2</v>
      </c>
      <c r="AA1061" s="13">
        <v>2.9814239699997223E-2</v>
      </c>
      <c r="AB1061" s="15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275</v>
      </c>
      <c r="C1062" s="29"/>
      <c r="D1062" s="13" t="s">
        <v>720</v>
      </c>
      <c r="E1062" s="13">
        <v>-1.7227727880299359E-2</v>
      </c>
      <c r="F1062" s="13">
        <v>-2.735940078875021E-2</v>
      </c>
      <c r="G1062" s="13">
        <v>5.3693982478854041E-2</v>
      </c>
      <c r="H1062" s="13" t="s">
        <v>720</v>
      </c>
      <c r="I1062" s="13">
        <v>4.8628146024628727E-2</v>
      </c>
      <c r="J1062" s="13">
        <v>4.8628146024628727E-2</v>
      </c>
      <c r="K1062" s="13">
        <v>-6.0828876810037347E-3</v>
      </c>
      <c r="L1062" s="13">
        <v>-5.7754419514101762E-2</v>
      </c>
      <c r="M1062" s="13">
        <v>6.3825655387304669E-2</v>
      </c>
      <c r="N1062" s="13">
        <v>5.3693982478854041E-2</v>
      </c>
      <c r="O1062" s="13">
        <v>8.1014543908266567E-3</v>
      </c>
      <c r="P1062" s="13">
        <v>8.1014543908268788E-3</v>
      </c>
      <c r="Q1062" s="13">
        <v>1.3167290845051749E-2</v>
      </c>
      <c r="R1062" s="13">
        <v>4.3562309570403634E-2</v>
      </c>
      <c r="S1062" s="13">
        <v>5.6226900705966809E-2</v>
      </c>
      <c r="T1062" s="13">
        <v>0.31205164164434263</v>
      </c>
      <c r="U1062" s="13">
        <v>0.11549718722040225</v>
      </c>
      <c r="V1062" s="13" t="s">
        <v>720</v>
      </c>
      <c r="W1062" s="13">
        <v>-0.1337419663274807</v>
      </c>
      <c r="X1062" s="13">
        <v>0.41425742502656404</v>
      </c>
      <c r="Y1062" s="13">
        <v>-0.14893947569015642</v>
      </c>
      <c r="Z1062" s="13">
        <v>-0.11158500854025588</v>
      </c>
      <c r="AA1062" s="13">
        <v>-8.8149438239453204E-2</v>
      </c>
      <c r="AB1062" s="15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46" t="s">
        <v>276</v>
      </c>
      <c r="C1063" s="47"/>
      <c r="D1063" s="45">
        <v>5.28</v>
      </c>
      <c r="E1063" s="45">
        <v>0.67</v>
      </c>
      <c r="F1063" s="45">
        <v>0.79</v>
      </c>
      <c r="G1063" s="45">
        <v>0.11</v>
      </c>
      <c r="H1063" s="45">
        <v>5.28</v>
      </c>
      <c r="I1063" s="45">
        <v>0.06</v>
      </c>
      <c r="J1063" s="45">
        <v>0.06</v>
      </c>
      <c r="K1063" s="45">
        <v>0.55000000000000004</v>
      </c>
      <c r="L1063" s="45">
        <v>1.1200000000000001</v>
      </c>
      <c r="M1063" s="45">
        <v>0.22</v>
      </c>
      <c r="N1063" s="45">
        <v>0.11</v>
      </c>
      <c r="O1063" s="45">
        <v>0.39</v>
      </c>
      <c r="P1063" s="45">
        <v>0.39</v>
      </c>
      <c r="Q1063" s="45">
        <v>0.34</v>
      </c>
      <c r="R1063" s="45">
        <v>0</v>
      </c>
      <c r="S1063" s="45">
        <v>0.14000000000000001</v>
      </c>
      <c r="T1063" s="45">
        <v>2.98</v>
      </c>
      <c r="U1063" s="45">
        <v>0.8</v>
      </c>
      <c r="V1063" s="45">
        <v>3.15</v>
      </c>
      <c r="W1063" s="45">
        <v>1.97</v>
      </c>
      <c r="X1063" s="45">
        <v>4.1100000000000003</v>
      </c>
      <c r="Y1063" s="45" t="s">
        <v>277</v>
      </c>
      <c r="Z1063" s="45">
        <v>1.72</v>
      </c>
      <c r="AA1063" s="45">
        <v>1.46</v>
      </c>
      <c r="AB1063" s="15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1" t="s">
        <v>292</v>
      </c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BM1064" s="55"/>
    </row>
    <row r="1065" spans="1:65">
      <c r="BM1065" s="55"/>
    </row>
    <row r="1066" spans="1:65" ht="15">
      <c r="B1066" s="8" t="s">
        <v>527</v>
      </c>
      <c r="BM1066" s="28" t="s">
        <v>66</v>
      </c>
    </row>
    <row r="1067" spans="1:65" ht="15">
      <c r="A1067" s="25" t="s">
        <v>38</v>
      </c>
      <c r="B1067" s="18" t="s">
        <v>110</v>
      </c>
      <c r="C1067" s="15" t="s">
        <v>111</v>
      </c>
      <c r="D1067" s="16" t="s">
        <v>234</v>
      </c>
      <c r="E1067" s="17" t="s">
        <v>234</v>
      </c>
      <c r="F1067" s="17" t="s">
        <v>234</v>
      </c>
      <c r="G1067" s="17" t="s">
        <v>234</v>
      </c>
      <c r="H1067" s="17" t="s">
        <v>234</v>
      </c>
      <c r="I1067" s="17" t="s">
        <v>234</v>
      </c>
      <c r="J1067" s="17" t="s">
        <v>234</v>
      </c>
      <c r="K1067" s="17" t="s">
        <v>234</v>
      </c>
      <c r="L1067" s="17" t="s">
        <v>234</v>
      </c>
      <c r="M1067" s="17" t="s">
        <v>234</v>
      </c>
      <c r="N1067" s="17" t="s">
        <v>234</v>
      </c>
      <c r="O1067" s="17" t="s">
        <v>234</v>
      </c>
      <c r="P1067" s="17" t="s">
        <v>234</v>
      </c>
      <c r="Q1067" s="17" t="s">
        <v>234</v>
      </c>
      <c r="R1067" s="17" t="s">
        <v>234</v>
      </c>
      <c r="S1067" s="17" t="s">
        <v>234</v>
      </c>
      <c r="T1067" s="17" t="s">
        <v>234</v>
      </c>
      <c r="U1067" s="17" t="s">
        <v>234</v>
      </c>
      <c r="V1067" s="17" t="s">
        <v>234</v>
      </c>
      <c r="W1067" s="17" t="s">
        <v>234</v>
      </c>
      <c r="X1067" s="17" t="s">
        <v>234</v>
      </c>
      <c r="Y1067" s="17" t="s">
        <v>234</v>
      </c>
      <c r="Z1067" s="17" t="s">
        <v>234</v>
      </c>
      <c r="AA1067" s="17" t="s">
        <v>234</v>
      </c>
      <c r="AB1067" s="17" t="s">
        <v>234</v>
      </c>
      <c r="AC1067" s="15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235</v>
      </c>
      <c r="C1068" s="9" t="s">
        <v>235</v>
      </c>
      <c r="D1068" s="151" t="s">
        <v>237</v>
      </c>
      <c r="E1068" s="152" t="s">
        <v>239</v>
      </c>
      <c r="F1068" s="152" t="s">
        <v>240</v>
      </c>
      <c r="G1068" s="152" t="s">
        <v>241</v>
      </c>
      <c r="H1068" s="152" t="s">
        <v>242</v>
      </c>
      <c r="I1068" s="152" t="s">
        <v>243</v>
      </c>
      <c r="J1068" s="152" t="s">
        <v>244</v>
      </c>
      <c r="K1068" s="152" t="s">
        <v>245</v>
      </c>
      <c r="L1068" s="152" t="s">
        <v>246</v>
      </c>
      <c r="M1068" s="152" t="s">
        <v>247</v>
      </c>
      <c r="N1068" s="152" t="s">
        <v>248</v>
      </c>
      <c r="O1068" s="152" t="s">
        <v>249</v>
      </c>
      <c r="P1068" s="152" t="s">
        <v>250</v>
      </c>
      <c r="Q1068" s="152" t="s">
        <v>251</v>
      </c>
      <c r="R1068" s="152" t="s">
        <v>252</v>
      </c>
      <c r="S1068" s="152" t="s">
        <v>253</v>
      </c>
      <c r="T1068" s="152" t="s">
        <v>254</v>
      </c>
      <c r="U1068" s="152" t="s">
        <v>255</v>
      </c>
      <c r="V1068" s="152" t="s">
        <v>256</v>
      </c>
      <c r="W1068" s="152" t="s">
        <v>258</v>
      </c>
      <c r="X1068" s="152" t="s">
        <v>259</v>
      </c>
      <c r="Y1068" s="152" t="s">
        <v>261</v>
      </c>
      <c r="Z1068" s="152" t="s">
        <v>262</v>
      </c>
      <c r="AA1068" s="152" t="s">
        <v>263</v>
      </c>
      <c r="AB1068" s="152" t="s">
        <v>264</v>
      </c>
      <c r="AC1068" s="15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287</v>
      </c>
      <c r="E1069" s="11" t="s">
        <v>287</v>
      </c>
      <c r="F1069" s="11" t="s">
        <v>287</v>
      </c>
      <c r="G1069" s="11" t="s">
        <v>287</v>
      </c>
      <c r="H1069" s="11" t="s">
        <v>287</v>
      </c>
      <c r="I1069" s="11" t="s">
        <v>288</v>
      </c>
      <c r="J1069" s="11" t="s">
        <v>288</v>
      </c>
      <c r="K1069" s="11" t="s">
        <v>287</v>
      </c>
      <c r="L1069" s="11" t="s">
        <v>288</v>
      </c>
      <c r="M1069" s="11" t="s">
        <v>287</v>
      </c>
      <c r="N1069" s="11" t="s">
        <v>287</v>
      </c>
      <c r="O1069" s="11" t="s">
        <v>288</v>
      </c>
      <c r="P1069" s="11" t="s">
        <v>288</v>
      </c>
      <c r="Q1069" s="11" t="s">
        <v>288</v>
      </c>
      <c r="R1069" s="11" t="s">
        <v>288</v>
      </c>
      <c r="S1069" s="11" t="s">
        <v>288</v>
      </c>
      <c r="T1069" s="11" t="s">
        <v>288</v>
      </c>
      <c r="U1069" s="11" t="s">
        <v>287</v>
      </c>
      <c r="V1069" s="11" t="s">
        <v>287</v>
      </c>
      <c r="W1069" s="11" t="s">
        <v>287</v>
      </c>
      <c r="X1069" s="11" t="s">
        <v>287</v>
      </c>
      <c r="Y1069" s="11" t="s">
        <v>288</v>
      </c>
      <c r="Z1069" s="11" t="s">
        <v>114</v>
      </c>
      <c r="AA1069" s="11" t="s">
        <v>114</v>
      </c>
      <c r="AB1069" s="11" t="s">
        <v>287</v>
      </c>
      <c r="AC1069" s="15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/>
      <c r="C1070" s="9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15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8">
        <v>1</v>
      </c>
      <c r="C1071" s="14">
        <v>1</v>
      </c>
      <c r="D1071" s="215">
        <v>14.4</v>
      </c>
      <c r="E1071" s="215">
        <v>14.6</v>
      </c>
      <c r="F1071" s="215">
        <v>13.3</v>
      </c>
      <c r="G1071" s="215">
        <v>13.45</v>
      </c>
      <c r="H1071" s="215">
        <v>13.205831594721419</v>
      </c>
      <c r="I1071" s="215">
        <v>12.6</v>
      </c>
      <c r="J1071" s="215">
        <v>13.4</v>
      </c>
      <c r="K1071" s="215">
        <v>12.330900000000002</v>
      </c>
      <c r="L1071" s="215">
        <v>13.3</v>
      </c>
      <c r="M1071" s="215">
        <v>13.3</v>
      </c>
      <c r="N1071" s="215">
        <v>14.03</v>
      </c>
      <c r="O1071" s="215">
        <v>14.6</v>
      </c>
      <c r="P1071" s="215">
        <v>13.1</v>
      </c>
      <c r="Q1071" s="215">
        <v>13.5</v>
      </c>
      <c r="R1071" s="215">
        <v>13.1</v>
      </c>
      <c r="S1071" s="215">
        <v>13.6</v>
      </c>
      <c r="T1071" s="215">
        <v>13.39</v>
      </c>
      <c r="U1071" s="215">
        <v>12.78</v>
      </c>
      <c r="V1071" s="215">
        <v>14.1</v>
      </c>
      <c r="W1071" s="215">
        <v>14.3</v>
      </c>
      <c r="X1071" s="215">
        <v>12.9809</v>
      </c>
      <c r="Y1071" s="216">
        <v>14</v>
      </c>
      <c r="Z1071" s="215">
        <v>14.012300501384566</v>
      </c>
      <c r="AA1071" s="216">
        <v>11.346</v>
      </c>
      <c r="AB1071" s="215">
        <v>13.56</v>
      </c>
      <c r="AC1071" s="217"/>
      <c r="AD1071" s="218"/>
      <c r="AE1071" s="218"/>
      <c r="AF1071" s="218"/>
      <c r="AG1071" s="218"/>
      <c r="AH1071" s="218"/>
      <c r="AI1071" s="218"/>
      <c r="AJ1071" s="218"/>
      <c r="AK1071" s="218"/>
      <c r="AL1071" s="218"/>
      <c r="AM1071" s="218"/>
      <c r="AN1071" s="218"/>
      <c r="AO1071" s="218"/>
      <c r="AP1071" s="218"/>
      <c r="AQ1071" s="218"/>
      <c r="AR1071" s="218"/>
      <c r="AS1071" s="218"/>
      <c r="AT1071" s="218"/>
      <c r="AU1071" s="218"/>
      <c r="AV1071" s="218"/>
      <c r="AW1071" s="218"/>
      <c r="AX1071" s="218"/>
      <c r="AY1071" s="218"/>
      <c r="AZ1071" s="218"/>
      <c r="BA1071" s="218"/>
      <c r="BB1071" s="218"/>
      <c r="BC1071" s="218"/>
      <c r="BD1071" s="218"/>
      <c r="BE1071" s="218"/>
      <c r="BF1071" s="218"/>
      <c r="BG1071" s="218"/>
      <c r="BH1071" s="218"/>
      <c r="BI1071" s="218"/>
      <c r="BJ1071" s="218"/>
      <c r="BK1071" s="218"/>
      <c r="BL1071" s="218"/>
      <c r="BM1071" s="219">
        <v>1</v>
      </c>
    </row>
    <row r="1072" spans="1:65">
      <c r="A1072" s="30"/>
      <c r="B1072" s="19">
        <v>1</v>
      </c>
      <c r="C1072" s="9">
        <v>2</v>
      </c>
      <c r="D1072" s="220">
        <v>13.7</v>
      </c>
      <c r="E1072" s="220">
        <v>13.6</v>
      </c>
      <c r="F1072" s="220">
        <v>13</v>
      </c>
      <c r="G1072" s="220">
        <v>13.6</v>
      </c>
      <c r="H1072" s="220">
        <v>13.458940931216977</v>
      </c>
      <c r="I1072" s="220">
        <v>12.5</v>
      </c>
      <c r="J1072" s="220">
        <v>13.8</v>
      </c>
      <c r="K1072" s="220">
        <v>12.2319</v>
      </c>
      <c r="L1072" s="220">
        <v>13.3</v>
      </c>
      <c r="M1072" s="220">
        <v>13.1</v>
      </c>
      <c r="N1072" s="220">
        <v>13.79</v>
      </c>
      <c r="O1072" s="220">
        <v>13.7</v>
      </c>
      <c r="P1072" s="220">
        <v>13.4</v>
      </c>
      <c r="Q1072" s="220">
        <v>12.6</v>
      </c>
      <c r="R1072" s="220">
        <v>13.5</v>
      </c>
      <c r="S1072" s="220">
        <v>13.8</v>
      </c>
      <c r="T1072" s="220">
        <v>13.29</v>
      </c>
      <c r="U1072" s="220">
        <v>11.95</v>
      </c>
      <c r="V1072" s="220">
        <v>14.1</v>
      </c>
      <c r="W1072" s="220">
        <v>14.2</v>
      </c>
      <c r="X1072" s="220">
        <v>13.869400000000001</v>
      </c>
      <c r="Y1072" s="221">
        <v>14</v>
      </c>
      <c r="Z1072" s="220">
        <v>13.231484645904361</v>
      </c>
      <c r="AA1072" s="221">
        <v>11.420999999999999</v>
      </c>
      <c r="AB1072" s="220">
        <v>12.87</v>
      </c>
      <c r="AC1072" s="217"/>
      <c r="AD1072" s="218"/>
      <c r="AE1072" s="218"/>
      <c r="AF1072" s="218"/>
      <c r="AG1072" s="218"/>
      <c r="AH1072" s="218"/>
      <c r="AI1072" s="218"/>
      <c r="AJ1072" s="218"/>
      <c r="AK1072" s="218"/>
      <c r="AL1072" s="218"/>
      <c r="AM1072" s="218"/>
      <c r="AN1072" s="218"/>
      <c r="AO1072" s="218"/>
      <c r="AP1072" s="218"/>
      <c r="AQ1072" s="218"/>
      <c r="AR1072" s="218"/>
      <c r="AS1072" s="218"/>
      <c r="AT1072" s="218"/>
      <c r="AU1072" s="218"/>
      <c r="AV1072" s="218"/>
      <c r="AW1072" s="218"/>
      <c r="AX1072" s="218"/>
      <c r="AY1072" s="218"/>
      <c r="AZ1072" s="218"/>
      <c r="BA1072" s="218"/>
      <c r="BB1072" s="218"/>
      <c r="BC1072" s="218"/>
      <c r="BD1072" s="218"/>
      <c r="BE1072" s="218"/>
      <c r="BF1072" s="218"/>
      <c r="BG1072" s="218"/>
      <c r="BH1072" s="218"/>
      <c r="BI1072" s="218"/>
      <c r="BJ1072" s="218"/>
      <c r="BK1072" s="218"/>
      <c r="BL1072" s="218"/>
      <c r="BM1072" s="219">
        <v>36</v>
      </c>
    </row>
    <row r="1073" spans="1:65">
      <c r="A1073" s="30"/>
      <c r="B1073" s="19">
        <v>1</v>
      </c>
      <c r="C1073" s="9">
        <v>3</v>
      </c>
      <c r="D1073" s="220">
        <v>14.1</v>
      </c>
      <c r="E1073" s="220">
        <v>14</v>
      </c>
      <c r="F1073" s="220">
        <v>13.3</v>
      </c>
      <c r="G1073" s="220">
        <v>13.47</v>
      </c>
      <c r="H1073" s="220">
        <v>13.163199994075812</v>
      </c>
      <c r="I1073" s="220">
        <v>12.7</v>
      </c>
      <c r="J1073" s="220">
        <v>14.2</v>
      </c>
      <c r="K1073" s="220">
        <v>12.287100000000001</v>
      </c>
      <c r="L1073" s="220">
        <v>13.3</v>
      </c>
      <c r="M1073" s="220">
        <v>12.9</v>
      </c>
      <c r="N1073" s="220">
        <v>14.25</v>
      </c>
      <c r="O1073" s="220">
        <v>14.6</v>
      </c>
      <c r="P1073" s="220">
        <v>13.2</v>
      </c>
      <c r="Q1073" s="220">
        <v>12.6</v>
      </c>
      <c r="R1073" s="220">
        <v>13.2</v>
      </c>
      <c r="S1073" s="220">
        <v>12.8</v>
      </c>
      <c r="T1073" s="220">
        <v>13.14</v>
      </c>
      <c r="U1073" s="220">
        <v>11.49</v>
      </c>
      <c r="V1073" s="220">
        <v>14.2</v>
      </c>
      <c r="W1073" s="220">
        <v>13.8</v>
      </c>
      <c r="X1073" s="220">
        <v>13.422599999999999</v>
      </c>
      <c r="Y1073" s="221">
        <v>14</v>
      </c>
      <c r="Z1073" s="220">
        <v>13.968027611797744</v>
      </c>
      <c r="AA1073" s="221">
        <v>10.946999999999999</v>
      </c>
      <c r="AB1073" s="220">
        <v>12.11</v>
      </c>
      <c r="AC1073" s="217"/>
      <c r="AD1073" s="218"/>
      <c r="AE1073" s="218"/>
      <c r="AF1073" s="218"/>
      <c r="AG1073" s="218"/>
      <c r="AH1073" s="218"/>
      <c r="AI1073" s="218"/>
      <c r="AJ1073" s="218"/>
      <c r="AK1073" s="218"/>
      <c r="AL1073" s="218"/>
      <c r="AM1073" s="218"/>
      <c r="AN1073" s="218"/>
      <c r="AO1073" s="218"/>
      <c r="AP1073" s="218"/>
      <c r="AQ1073" s="218"/>
      <c r="AR1073" s="218"/>
      <c r="AS1073" s="218"/>
      <c r="AT1073" s="218"/>
      <c r="AU1073" s="218"/>
      <c r="AV1073" s="218"/>
      <c r="AW1073" s="218"/>
      <c r="AX1073" s="218"/>
      <c r="AY1073" s="218"/>
      <c r="AZ1073" s="218"/>
      <c r="BA1073" s="218"/>
      <c r="BB1073" s="218"/>
      <c r="BC1073" s="218"/>
      <c r="BD1073" s="218"/>
      <c r="BE1073" s="218"/>
      <c r="BF1073" s="218"/>
      <c r="BG1073" s="218"/>
      <c r="BH1073" s="218"/>
      <c r="BI1073" s="218"/>
      <c r="BJ1073" s="218"/>
      <c r="BK1073" s="218"/>
      <c r="BL1073" s="218"/>
      <c r="BM1073" s="219">
        <v>16</v>
      </c>
    </row>
    <row r="1074" spans="1:65">
      <c r="A1074" s="30"/>
      <c r="B1074" s="19">
        <v>1</v>
      </c>
      <c r="C1074" s="9">
        <v>4</v>
      </c>
      <c r="D1074" s="220">
        <v>14</v>
      </c>
      <c r="E1074" s="220">
        <v>14.3</v>
      </c>
      <c r="F1074" s="220">
        <v>13.3</v>
      </c>
      <c r="G1074" s="220">
        <v>13.1</v>
      </c>
      <c r="H1074" s="220">
        <v>13.399125183772171</v>
      </c>
      <c r="I1074" s="220">
        <v>12.5</v>
      </c>
      <c r="J1074" s="220">
        <v>14</v>
      </c>
      <c r="K1074" s="220">
        <v>12.391200000000001</v>
      </c>
      <c r="L1074" s="220">
        <v>13.5</v>
      </c>
      <c r="M1074" s="220">
        <v>13.2</v>
      </c>
      <c r="N1074" s="220">
        <v>13.84</v>
      </c>
      <c r="O1074" s="220">
        <v>13.8</v>
      </c>
      <c r="P1074" s="220">
        <v>13.2</v>
      </c>
      <c r="Q1074" s="220">
        <v>13.5</v>
      </c>
      <c r="R1074" s="220">
        <v>13.6</v>
      </c>
      <c r="S1074" s="220">
        <v>13</v>
      </c>
      <c r="T1074" s="220">
        <v>12.9</v>
      </c>
      <c r="U1074" s="220">
        <v>12.52</v>
      </c>
      <c r="V1074" s="220">
        <v>15.1</v>
      </c>
      <c r="W1074" s="220">
        <v>13.9</v>
      </c>
      <c r="X1074" s="220">
        <v>13.629300000000001</v>
      </c>
      <c r="Y1074" s="221">
        <v>15</v>
      </c>
      <c r="Z1074" s="220">
        <v>13.411192507735583</v>
      </c>
      <c r="AA1074" s="221">
        <v>11.446</v>
      </c>
      <c r="AB1074" s="220">
        <v>13.62</v>
      </c>
      <c r="AC1074" s="217"/>
      <c r="AD1074" s="218"/>
      <c r="AE1074" s="218"/>
      <c r="AF1074" s="218"/>
      <c r="AG1074" s="218"/>
      <c r="AH1074" s="218"/>
      <c r="AI1074" s="218"/>
      <c r="AJ1074" s="218"/>
      <c r="AK1074" s="218"/>
      <c r="AL1074" s="218"/>
      <c r="AM1074" s="218"/>
      <c r="AN1074" s="218"/>
      <c r="AO1074" s="218"/>
      <c r="AP1074" s="218"/>
      <c r="AQ1074" s="218"/>
      <c r="AR1074" s="218"/>
      <c r="AS1074" s="218"/>
      <c r="AT1074" s="218"/>
      <c r="AU1074" s="218"/>
      <c r="AV1074" s="218"/>
      <c r="AW1074" s="218"/>
      <c r="AX1074" s="218"/>
      <c r="AY1074" s="218"/>
      <c r="AZ1074" s="218"/>
      <c r="BA1074" s="218"/>
      <c r="BB1074" s="218"/>
      <c r="BC1074" s="218"/>
      <c r="BD1074" s="218"/>
      <c r="BE1074" s="218"/>
      <c r="BF1074" s="218"/>
      <c r="BG1074" s="218"/>
      <c r="BH1074" s="218"/>
      <c r="BI1074" s="218"/>
      <c r="BJ1074" s="218"/>
      <c r="BK1074" s="218"/>
      <c r="BL1074" s="218"/>
      <c r="BM1074" s="219">
        <v>13.421729713645909</v>
      </c>
    </row>
    <row r="1075" spans="1:65">
      <c r="A1075" s="30"/>
      <c r="B1075" s="19">
        <v>1</v>
      </c>
      <c r="C1075" s="9">
        <v>5</v>
      </c>
      <c r="D1075" s="220">
        <v>14.2</v>
      </c>
      <c r="E1075" s="220">
        <v>13.5</v>
      </c>
      <c r="F1075" s="220">
        <v>13.4</v>
      </c>
      <c r="G1075" s="220">
        <v>13.63</v>
      </c>
      <c r="H1075" s="220">
        <v>13.549575589370912</v>
      </c>
      <c r="I1075" s="220">
        <v>13</v>
      </c>
      <c r="J1075" s="220">
        <v>13.8</v>
      </c>
      <c r="K1075" s="222">
        <v>13.2615</v>
      </c>
      <c r="L1075" s="220">
        <v>12.9</v>
      </c>
      <c r="M1075" s="220">
        <v>13.2</v>
      </c>
      <c r="N1075" s="220">
        <v>14.39</v>
      </c>
      <c r="O1075" s="220">
        <v>14.5</v>
      </c>
      <c r="P1075" s="220">
        <v>13.3</v>
      </c>
      <c r="Q1075" s="220">
        <v>13.6</v>
      </c>
      <c r="R1075" s="220">
        <v>13.4</v>
      </c>
      <c r="S1075" s="220">
        <v>13.4</v>
      </c>
      <c r="T1075" s="220">
        <v>12.99</v>
      </c>
      <c r="U1075" s="220">
        <v>12.78</v>
      </c>
      <c r="V1075" s="220">
        <v>14.9</v>
      </c>
      <c r="W1075" s="220">
        <v>14</v>
      </c>
      <c r="X1075" s="220">
        <v>13.555</v>
      </c>
      <c r="Y1075" s="221">
        <v>15</v>
      </c>
      <c r="Z1075" s="220">
        <v>13.539399206200669</v>
      </c>
      <c r="AA1075" s="221">
        <v>11.018000000000001</v>
      </c>
      <c r="AB1075" s="220">
        <v>12.54</v>
      </c>
      <c r="AC1075" s="217"/>
      <c r="AD1075" s="218"/>
      <c r="AE1075" s="218"/>
      <c r="AF1075" s="218"/>
      <c r="AG1075" s="218"/>
      <c r="AH1075" s="218"/>
      <c r="AI1075" s="218"/>
      <c r="AJ1075" s="218"/>
      <c r="AK1075" s="218"/>
      <c r="AL1075" s="218"/>
      <c r="AM1075" s="218"/>
      <c r="AN1075" s="218"/>
      <c r="AO1075" s="218"/>
      <c r="AP1075" s="218"/>
      <c r="AQ1075" s="218"/>
      <c r="AR1075" s="218"/>
      <c r="AS1075" s="218"/>
      <c r="AT1075" s="218"/>
      <c r="AU1075" s="218"/>
      <c r="AV1075" s="218"/>
      <c r="AW1075" s="218"/>
      <c r="AX1075" s="218"/>
      <c r="AY1075" s="218"/>
      <c r="AZ1075" s="218"/>
      <c r="BA1075" s="218"/>
      <c r="BB1075" s="218"/>
      <c r="BC1075" s="218"/>
      <c r="BD1075" s="218"/>
      <c r="BE1075" s="218"/>
      <c r="BF1075" s="218"/>
      <c r="BG1075" s="218"/>
      <c r="BH1075" s="218"/>
      <c r="BI1075" s="218"/>
      <c r="BJ1075" s="218"/>
      <c r="BK1075" s="218"/>
      <c r="BL1075" s="218"/>
      <c r="BM1075" s="219">
        <v>68</v>
      </c>
    </row>
    <row r="1076" spans="1:65">
      <c r="A1076" s="30"/>
      <c r="B1076" s="19">
        <v>1</v>
      </c>
      <c r="C1076" s="9">
        <v>6</v>
      </c>
      <c r="D1076" s="220">
        <v>14.9</v>
      </c>
      <c r="E1076" s="220">
        <v>14.1</v>
      </c>
      <c r="F1076" s="220">
        <v>13.4</v>
      </c>
      <c r="G1076" s="220">
        <v>13.39</v>
      </c>
      <c r="H1076" s="220">
        <v>13.414028658664856</v>
      </c>
      <c r="I1076" s="220">
        <v>13.2</v>
      </c>
      <c r="J1076" s="220">
        <v>14.1</v>
      </c>
      <c r="K1076" s="220">
        <v>12.2819</v>
      </c>
      <c r="L1076" s="220">
        <v>13.5</v>
      </c>
      <c r="M1076" s="220">
        <v>13</v>
      </c>
      <c r="N1076" s="220">
        <v>13.62</v>
      </c>
      <c r="O1076" s="220">
        <v>13.2</v>
      </c>
      <c r="P1076" s="220">
        <v>13.2</v>
      </c>
      <c r="Q1076" s="220">
        <v>13.2</v>
      </c>
      <c r="R1076" s="220">
        <v>13</v>
      </c>
      <c r="S1076" s="220">
        <v>12.6</v>
      </c>
      <c r="T1076" s="220">
        <v>13.13</v>
      </c>
      <c r="U1076" s="220">
        <v>11.68</v>
      </c>
      <c r="V1076" s="220">
        <v>14.8</v>
      </c>
      <c r="W1076" s="220">
        <v>14.2</v>
      </c>
      <c r="X1076" s="220">
        <v>13.8743</v>
      </c>
      <c r="Y1076" s="221">
        <v>14</v>
      </c>
      <c r="Z1076" s="220">
        <v>14.026494058290643</v>
      </c>
      <c r="AA1076" s="221">
        <v>11.303000000000001</v>
      </c>
      <c r="AB1076" s="220">
        <v>12.56</v>
      </c>
      <c r="AC1076" s="217"/>
      <c r="AD1076" s="218"/>
      <c r="AE1076" s="218"/>
      <c r="AF1076" s="218"/>
      <c r="AG1076" s="218"/>
      <c r="AH1076" s="218"/>
      <c r="AI1076" s="218"/>
      <c r="AJ1076" s="218"/>
      <c r="AK1076" s="218"/>
      <c r="AL1076" s="218"/>
      <c r="AM1076" s="218"/>
      <c r="AN1076" s="218"/>
      <c r="AO1076" s="218"/>
      <c r="AP1076" s="218"/>
      <c r="AQ1076" s="218"/>
      <c r="AR1076" s="218"/>
      <c r="AS1076" s="218"/>
      <c r="AT1076" s="218"/>
      <c r="AU1076" s="218"/>
      <c r="AV1076" s="218"/>
      <c r="AW1076" s="218"/>
      <c r="AX1076" s="218"/>
      <c r="AY1076" s="218"/>
      <c r="AZ1076" s="218"/>
      <c r="BA1076" s="218"/>
      <c r="BB1076" s="218"/>
      <c r="BC1076" s="218"/>
      <c r="BD1076" s="218"/>
      <c r="BE1076" s="218"/>
      <c r="BF1076" s="218"/>
      <c r="BG1076" s="218"/>
      <c r="BH1076" s="218"/>
      <c r="BI1076" s="218"/>
      <c r="BJ1076" s="218"/>
      <c r="BK1076" s="218"/>
      <c r="BL1076" s="218"/>
      <c r="BM1076" s="223"/>
    </row>
    <row r="1077" spans="1:65">
      <c r="A1077" s="30"/>
      <c r="B1077" s="20" t="s">
        <v>272</v>
      </c>
      <c r="C1077" s="12"/>
      <c r="D1077" s="224">
        <v>14.216666666666669</v>
      </c>
      <c r="E1077" s="224">
        <v>14.016666666666666</v>
      </c>
      <c r="F1077" s="224">
        <v>13.283333333333337</v>
      </c>
      <c r="G1077" s="224">
        <v>13.44</v>
      </c>
      <c r="H1077" s="224">
        <v>13.365116991970359</v>
      </c>
      <c r="I1077" s="224">
        <v>12.75</v>
      </c>
      <c r="J1077" s="224">
        <v>13.883333333333333</v>
      </c>
      <c r="K1077" s="224">
        <v>12.464083333333335</v>
      </c>
      <c r="L1077" s="224">
        <v>13.300000000000002</v>
      </c>
      <c r="M1077" s="224">
        <v>13.116666666666667</v>
      </c>
      <c r="N1077" s="224">
        <v>13.986666666666666</v>
      </c>
      <c r="O1077" s="224">
        <v>14.066666666666668</v>
      </c>
      <c r="P1077" s="224">
        <v>13.233333333333334</v>
      </c>
      <c r="Q1077" s="224">
        <v>13.166666666666666</v>
      </c>
      <c r="R1077" s="224">
        <v>13.299999999999999</v>
      </c>
      <c r="S1077" s="224">
        <v>13.200000000000001</v>
      </c>
      <c r="T1077" s="224">
        <v>13.139999999999999</v>
      </c>
      <c r="U1077" s="224">
        <v>12.199999999999998</v>
      </c>
      <c r="V1077" s="224">
        <v>14.533333333333333</v>
      </c>
      <c r="W1077" s="224">
        <v>14.066666666666665</v>
      </c>
      <c r="X1077" s="224">
        <v>13.555250000000001</v>
      </c>
      <c r="Y1077" s="224">
        <v>14.333333333333334</v>
      </c>
      <c r="Z1077" s="224">
        <v>13.698149755218926</v>
      </c>
      <c r="AA1077" s="224">
        <v>11.246833333333333</v>
      </c>
      <c r="AB1077" s="224">
        <v>12.876666666666665</v>
      </c>
      <c r="AC1077" s="217"/>
      <c r="AD1077" s="218"/>
      <c r="AE1077" s="218"/>
      <c r="AF1077" s="218"/>
      <c r="AG1077" s="218"/>
      <c r="AH1077" s="218"/>
      <c r="AI1077" s="218"/>
      <c r="AJ1077" s="218"/>
      <c r="AK1077" s="218"/>
      <c r="AL1077" s="218"/>
      <c r="AM1077" s="218"/>
      <c r="AN1077" s="218"/>
      <c r="AO1077" s="218"/>
      <c r="AP1077" s="218"/>
      <c r="AQ1077" s="218"/>
      <c r="AR1077" s="218"/>
      <c r="AS1077" s="218"/>
      <c r="AT1077" s="218"/>
      <c r="AU1077" s="218"/>
      <c r="AV1077" s="218"/>
      <c r="AW1077" s="218"/>
      <c r="AX1077" s="218"/>
      <c r="AY1077" s="218"/>
      <c r="AZ1077" s="218"/>
      <c r="BA1077" s="218"/>
      <c r="BB1077" s="218"/>
      <c r="BC1077" s="218"/>
      <c r="BD1077" s="218"/>
      <c r="BE1077" s="218"/>
      <c r="BF1077" s="218"/>
      <c r="BG1077" s="218"/>
      <c r="BH1077" s="218"/>
      <c r="BI1077" s="218"/>
      <c r="BJ1077" s="218"/>
      <c r="BK1077" s="218"/>
      <c r="BL1077" s="218"/>
      <c r="BM1077" s="223"/>
    </row>
    <row r="1078" spans="1:65">
      <c r="A1078" s="30"/>
      <c r="B1078" s="3" t="s">
        <v>273</v>
      </c>
      <c r="C1078" s="29"/>
      <c r="D1078" s="220">
        <v>14.149999999999999</v>
      </c>
      <c r="E1078" s="220">
        <v>14.05</v>
      </c>
      <c r="F1078" s="220">
        <v>13.3</v>
      </c>
      <c r="G1078" s="220">
        <v>13.46</v>
      </c>
      <c r="H1078" s="220">
        <v>13.406576921218512</v>
      </c>
      <c r="I1078" s="220">
        <v>12.649999999999999</v>
      </c>
      <c r="J1078" s="220">
        <v>13.9</v>
      </c>
      <c r="K1078" s="220">
        <v>12.309000000000001</v>
      </c>
      <c r="L1078" s="220">
        <v>13.3</v>
      </c>
      <c r="M1078" s="220">
        <v>13.149999999999999</v>
      </c>
      <c r="N1078" s="220">
        <v>13.934999999999999</v>
      </c>
      <c r="O1078" s="220">
        <v>14.15</v>
      </c>
      <c r="P1078" s="220">
        <v>13.2</v>
      </c>
      <c r="Q1078" s="220">
        <v>13.35</v>
      </c>
      <c r="R1078" s="220">
        <v>13.3</v>
      </c>
      <c r="S1078" s="220">
        <v>13.2</v>
      </c>
      <c r="T1078" s="220">
        <v>13.135000000000002</v>
      </c>
      <c r="U1078" s="220">
        <v>12.234999999999999</v>
      </c>
      <c r="V1078" s="220">
        <v>14.5</v>
      </c>
      <c r="W1078" s="220">
        <v>14.1</v>
      </c>
      <c r="X1078" s="220">
        <v>13.59215</v>
      </c>
      <c r="Y1078" s="220">
        <v>14</v>
      </c>
      <c r="Z1078" s="220">
        <v>13.753713408999207</v>
      </c>
      <c r="AA1078" s="220">
        <v>11.3245</v>
      </c>
      <c r="AB1078" s="220">
        <v>12.715</v>
      </c>
      <c r="AC1078" s="217"/>
      <c r="AD1078" s="218"/>
      <c r="AE1078" s="218"/>
      <c r="AF1078" s="218"/>
      <c r="AG1078" s="218"/>
      <c r="AH1078" s="218"/>
      <c r="AI1078" s="218"/>
      <c r="AJ1078" s="218"/>
      <c r="AK1078" s="218"/>
      <c r="AL1078" s="218"/>
      <c r="AM1078" s="218"/>
      <c r="AN1078" s="218"/>
      <c r="AO1078" s="218"/>
      <c r="AP1078" s="218"/>
      <c r="AQ1078" s="218"/>
      <c r="AR1078" s="218"/>
      <c r="AS1078" s="218"/>
      <c r="AT1078" s="218"/>
      <c r="AU1078" s="218"/>
      <c r="AV1078" s="218"/>
      <c r="AW1078" s="218"/>
      <c r="AX1078" s="218"/>
      <c r="AY1078" s="218"/>
      <c r="AZ1078" s="218"/>
      <c r="BA1078" s="218"/>
      <c r="BB1078" s="218"/>
      <c r="BC1078" s="218"/>
      <c r="BD1078" s="218"/>
      <c r="BE1078" s="218"/>
      <c r="BF1078" s="218"/>
      <c r="BG1078" s="218"/>
      <c r="BH1078" s="218"/>
      <c r="BI1078" s="218"/>
      <c r="BJ1078" s="218"/>
      <c r="BK1078" s="218"/>
      <c r="BL1078" s="218"/>
      <c r="BM1078" s="223"/>
    </row>
    <row r="1079" spans="1:65">
      <c r="A1079" s="30"/>
      <c r="B1079" s="3" t="s">
        <v>274</v>
      </c>
      <c r="C1079" s="29"/>
      <c r="D1079" s="24">
        <v>0.40702170294305801</v>
      </c>
      <c r="E1079" s="24">
        <v>0.41673332800085316</v>
      </c>
      <c r="F1079" s="24">
        <v>0.1471960144387976</v>
      </c>
      <c r="G1079" s="24">
        <v>0.19015782918407559</v>
      </c>
      <c r="H1079" s="24">
        <v>0.15001274998792194</v>
      </c>
      <c r="I1079" s="24">
        <v>0.28809720581775849</v>
      </c>
      <c r="J1079" s="24">
        <v>0.2857738033247037</v>
      </c>
      <c r="K1079" s="24">
        <v>0.3942958504304433</v>
      </c>
      <c r="L1079" s="24">
        <v>0.21908902300206631</v>
      </c>
      <c r="M1079" s="24">
        <v>0.14719601443879737</v>
      </c>
      <c r="N1079" s="24">
        <v>0.2927570095944193</v>
      </c>
      <c r="O1079" s="24">
        <v>0.58537737116040522</v>
      </c>
      <c r="P1079" s="24">
        <v>0.10327955589886489</v>
      </c>
      <c r="Q1079" s="24">
        <v>0.45898438608156023</v>
      </c>
      <c r="R1079" s="24">
        <v>0.2366431913239847</v>
      </c>
      <c r="S1079" s="24">
        <v>0.47328638264796941</v>
      </c>
      <c r="T1079" s="24">
        <v>0.18176908428002808</v>
      </c>
      <c r="U1079" s="24">
        <v>0.5678380050683467</v>
      </c>
      <c r="V1079" s="24">
        <v>0.45018514709691049</v>
      </c>
      <c r="W1079" s="24">
        <v>0.19663841605003471</v>
      </c>
      <c r="X1079" s="24">
        <v>0.33269822211728167</v>
      </c>
      <c r="Y1079" s="24">
        <v>0.51639777949432231</v>
      </c>
      <c r="Z1079" s="24">
        <v>0.34775199585222982</v>
      </c>
      <c r="AA1079" s="24">
        <v>0.21225212994612483</v>
      </c>
      <c r="AB1079" s="24">
        <v>0.60347880382550867</v>
      </c>
      <c r="AC1079" s="15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86</v>
      </c>
      <c r="C1080" s="29"/>
      <c r="D1080" s="13">
        <v>2.8629897041715681E-2</v>
      </c>
      <c r="E1080" s="13">
        <v>2.9731271914448503E-2</v>
      </c>
      <c r="F1080" s="13">
        <v>1.1081255792130306E-2</v>
      </c>
      <c r="G1080" s="13">
        <v>1.414864800476753E-2</v>
      </c>
      <c r="H1080" s="13">
        <v>1.1224200287812538E-2</v>
      </c>
      <c r="I1080" s="13">
        <v>2.2595859279824194E-2</v>
      </c>
      <c r="J1080" s="13">
        <v>2.0583947418346005E-2</v>
      </c>
      <c r="K1080" s="13">
        <v>3.1634564683626416E-2</v>
      </c>
      <c r="L1080" s="13">
        <v>1.6472858872335811E-2</v>
      </c>
      <c r="M1080" s="13">
        <v>1.1222059550607169E-2</v>
      </c>
      <c r="N1080" s="13">
        <v>2.0931149399029025E-2</v>
      </c>
      <c r="O1080" s="13">
        <v>4.1614505058796575E-2</v>
      </c>
      <c r="P1080" s="13">
        <v>7.8045004457580518E-3</v>
      </c>
      <c r="Q1080" s="13">
        <v>3.4859573626447614E-2</v>
      </c>
      <c r="R1080" s="13">
        <v>1.7792721152179301E-2</v>
      </c>
      <c r="S1080" s="13">
        <v>3.5855028988482529E-2</v>
      </c>
      <c r="T1080" s="13">
        <v>1.3833263643837754E-2</v>
      </c>
      <c r="U1080" s="13">
        <v>4.6544098776094001E-2</v>
      </c>
      <c r="V1080" s="13">
        <v>3.0976042231438794E-2</v>
      </c>
      <c r="W1080" s="13">
        <v>1.3979034316353181E-2</v>
      </c>
      <c r="X1080" s="13">
        <v>2.4543864710520402E-2</v>
      </c>
      <c r="Y1080" s="13">
        <v>3.6027752057743417E-2</v>
      </c>
      <c r="Z1080" s="13">
        <v>2.5386785957697538E-2</v>
      </c>
      <c r="AA1080" s="13">
        <v>1.8872168161063841E-2</v>
      </c>
      <c r="AB1080" s="13">
        <v>4.6866073297347301E-2</v>
      </c>
      <c r="AC1080" s="15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275</v>
      </c>
      <c r="C1081" s="29"/>
      <c r="D1081" s="13">
        <v>5.9227608511035923E-2</v>
      </c>
      <c r="E1081" s="13">
        <v>4.4326399481572132E-2</v>
      </c>
      <c r="F1081" s="13">
        <v>-1.0311366959793955E-2</v>
      </c>
      <c r="G1081" s="13">
        <v>1.3612467799521966E-3</v>
      </c>
      <c r="H1081" s="13">
        <v>-4.2179899970711254E-3</v>
      </c>
      <c r="I1081" s="13">
        <v>-5.0047924371697028E-2</v>
      </c>
      <c r="J1081" s="13">
        <v>3.4392260128596419E-2</v>
      </c>
      <c r="K1081" s="13">
        <v>-7.1350444446734218E-2</v>
      </c>
      <c r="L1081" s="13">
        <v>-9.0695995406719909E-3</v>
      </c>
      <c r="M1081" s="13">
        <v>-2.2729041151013818E-2</v>
      </c>
      <c r="N1081" s="13">
        <v>4.2091218127152663E-2</v>
      </c>
      <c r="O1081" s="13">
        <v>4.8051701738938357E-2</v>
      </c>
      <c r="P1081" s="13">
        <v>-1.4036669217159958E-2</v>
      </c>
      <c r="Q1081" s="13">
        <v>-1.9003738893647926E-2</v>
      </c>
      <c r="R1081" s="13">
        <v>-9.069599540672324E-3</v>
      </c>
      <c r="S1081" s="13">
        <v>-1.6520204055403886E-2</v>
      </c>
      <c r="T1081" s="13">
        <v>-2.0990566764243157E-2</v>
      </c>
      <c r="U1081" s="13">
        <v>-9.1026249202722065E-2</v>
      </c>
      <c r="V1081" s="13">
        <v>8.282118947435313E-2</v>
      </c>
      <c r="W1081" s="13">
        <v>4.8051701738937913E-2</v>
      </c>
      <c r="X1081" s="13">
        <v>9.9480684831807498E-3</v>
      </c>
      <c r="Y1081" s="13">
        <v>6.7919980444889561E-2</v>
      </c>
      <c r="Z1081" s="13">
        <v>2.0594964097062629E-2</v>
      </c>
      <c r="AA1081" s="13">
        <v>-0.16204292790230701</v>
      </c>
      <c r="AB1081" s="13">
        <v>-4.0610491986370234E-2</v>
      </c>
      <c r="AC1081" s="15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46" t="s">
        <v>276</v>
      </c>
      <c r="C1082" s="47"/>
      <c r="D1082" s="45">
        <v>1.5</v>
      </c>
      <c r="E1082" s="45">
        <v>1.18</v>
      </c>
      <c r="F1082" s="45">
        <v>0.03</v>
      </c>
      <c r="G1082" s="45">
        <v>0.23</v>
      </c>
      <c r="H1082" s="45">
        <v>0.11</v>
      </c>
      <c r="I1082" s="45">
        <v>0.9</v>
      </c>
      <c r="J1082" s="45">
        <v>0.96</v>
      </c>
      <c r="K1082" s="45">
        <v>1.37</v>
      </c>
      <c r="L1082" s="45">
        <v>0</v>
      </c>
      <c r="M1082" s="45">
        <v>0.3</v>
      </c>
      <c r="N1082" s="45">
        <v>1.1299999999999999</v>
      </c>
      <c r="O1082" s="45">
        <v>1.26</v>
      </c>
      <c r="P1082" s="45">
        <v>0.11</v>
      </c>
      <c r="Q1082" s="45">
        <v>0.22</v>
      </c>
      <c r="R1082" s="45">
        <v>0</v>
      </c>
      <c r="S1082" s="45">
        <v>0.16</v>
      </c>
      <c r="T1082" s="45">
        <v>0.26</v>
      </c>
      <c r="U1082" s="45">
        <v>1.81</v>
      </c>
      <c r="V1082" s="45">
        <v>2.02</v>
      </c>
      <c r="W1082" s="45">
        <v>1.26</v>
      </c>
      <c r="X1082" s="45">
        <v>0.42</v>
      </c>
      <c r="Y1082" s="45" t="s">
        <v>277</v>
      </c>
      <c r="Z1082" s="45">
        <v>0.65</v>
      </c>
      <c r="AA1082" s="45">
        <v>3.37</v>
      </c>
      <c r="AB1082" s="45">
        <v>0.69</v>
      </c>
      <c r="AC1082" s="15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1" t="s">
        <v>292</v>
      </c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BM1083" s="55"/>
    </row>
    <row r="1084" spans="1:65">
      <c r="BM1084" s="55"/>
    </row>
    <row r="1085" spans="1:65" ht="15">
      <c r="B1085" s="8" t="s">
        <v>528</v>
      </c>
      <c r="BM1085" s="28" t="s">
        <v>66</v>
      </c>
    </row>
    <row r="1086" spans="1:65" ht="15">
      <c r="A1086" s="25" t="s">
        <v>41</v>
      </c>
      <c r="B1086" s="18" t="s">
        <v>110</v>
      </c>
      <c r="C1086" s="15" t="s">
        <v>111</v>
      </c>
      <c r="D1086" s="16" t="s">
        <v>234</v>
      </c>
      <c r="E1086" s="17" t="s">
        <v>234</v>
      </c>
      <c r="F1086" s="17" t="s">
        <v>234</v>
      </c>
      <c r="G1086" s="17" t="s">
        <v>234</v>
      </c>
      <c r="H1086" s="17" t="s">
        <v>234</v>
      </c>
      <c r="I1086" s="17" t="s">
        <v>234</v>
      </c>
      <c r="J1086" s="17" t="s">
        <v>234</v>
      </c>
      <c r="K1086" s="17" t="s">
        <v>234</v>
      </c>
      <c r="L1086" s="17" t="s">
        <v>234</v>
      </c>
      <c r="M1086" s="17" t="s">
        <v>234</v>
      </c>
      <c r="N1086" s="17" t="s">
        <v>234</v>
      </c>
      <c r="O1086" s="17" t="s">
        <v>234</v>
      </c>
      <c r="P1086" s="15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</v>
      </c>
    </row>
    <row r="1087" spans="1:65">
      <c r="A1087" s="30"/>
      <c r="B1087" s="19" t="s">
        <v>235</v>
      </c>
      <c r="C1087" s="9" t="s">
        <v>235</v>
      </c>
      <c r="D1087" s="151" t="s">
        <v>239</v>
      </c>
      <c r="E1087" s="152" t="s">
        <v>241</v>
      </c>
      <c r="F1087" s="152" t="s">
        <v>242</v>
      </c>
      <c r="G1087" s="152" t="s">
        <v>243</v>
      </c>
      <c r="H1087" s="152" t="s">
        <v>245</v>
      </c>
      <c r="I1087" s="152" t="s">
        <v>246</v>
      </c>
      <c r="J1087" s="152" t="s">
        <v>248</v>
      </c>
      <c r="K1087" s="152" t="s">
        <v>255</v>
      </c>
      <c r="L1087" s="152" t="s">
        <v>258</v>
      </c>
      <c r="M1087" s="152" t="s">
        <v>259</v>
      </c>
      <c r="N1087" s="152" t="s">
        <v>261</v>
      </c>
      <c r="O1087" s="152" t="s">
        <v>264</v>
      </c>
      <c r="P1087" s="15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 t="s">
        <v>3</v>
      </c>
    </row>
    <row r="1088" spans="1:65">
      <c r="A1088" s="30"/>
      <c r="B1088" s="19"/>
      <c r="C1088" s="9"/>
      <c r="D1088" s="10" t="s">
        <v>287</v>
      </c>
      <c r="E1088" s="11" t="s">
        <v>287</v>
      </c>
      <c r="F1088" s="11" t="s">
        <v>287</v>
      </c>
      <c r="G1088" s="11" t="s">
        <v>288</v>
      </c>
      <c r="H1088" s="11" t="s">
        <v>287</v>
      </c>
      <c r="I1088" s="11" t="s">
        <v>288</v>
      </c>
      <c r="J1088" s="11" t="s">
        <v>287</v>
      </c>
      <c r="K1088" s="11" t="s">
        <v>287</v>
      </c>
      <c r="L1088" s="11" t="s">
        <v>287</v>
      </c>
      <c r="M1088" s="11" t="s">
        <v>287</v>
      </c>
      <c r="N1088" s="11" t="s">
        <v>288</v>
      </c>
      <c r="O1088" s="11" t="s">
        <v>287</v>
      </c>
      <c r="P1088" s="15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2</v>
      </c>
    </row>
    <row r="1089" spans="1:65">
      <c r="A1089" s="30"/>
      <c r="B1089" s="19"/>
      <c r="C1089" s="9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15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3</v>
      </c>
    </row>
    <row r="1090" spans="1:65">
      <c r="A1090" s="30"/>
      <c r="B1090" s="18">
        <v>1</v>
      </c>
      <c r="C1090" s="14">
        <v>1</v>
      </c>
      <c r="D1090" s="154">
        <v>0.6</v>
      </c>
      <c r="E1090" s="22">
        <v>0.55000000000000004</v>
      </c>
      <c r="F1090" s="22">
        <v>0.55086356940963632</v>
      </c>
      <c r="G1090" s="154">
        <v>0.6</v>
      </c>
      <c r="H1090" s="22">
        <v>0.6431</v>
      </c>
      <c r="I1090" s="22">
        <v>0.55000000000000004</v>
      </c>
      <c r="J1090" s="22">
        <v>0.56000000000000005</v>
      </c>
      <c r="K1090" s="154">
        <v>0.7</v>
      </c>
      <c r="L1090" s="22">
        <v>0.65</v>
      </c>
      <c r="M1090" s="148">
        <v>0.58899999999999997</v>
      </c>
      <c r="N1090" s="154">
        <v>0.7</v>
      </c>
      <c r="O1090" s="22">
        <v>0.5</v>
      </c>
      <c r="P1090" s="15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>
        <v>1</v>
      </c>
      <c r="C1091" s="9">
        <v>2</v>
      </c>
      <c r="D1091" s="155">
        <v>0.5</v>
      </c>
      <c r="E1091" s="11">
        <v>0.55000000000000004</v>
      </c>
      <c r="F1091" s="11">
        <v>0.56784617878896126</v>
      </c>
      <c r="G1091" s="155">
        <v>0.6</v>
      </c>
      <c r="H1091" s="11">
        <v>0.61260000000000003</v>
      </c>
      <c r="I1091" s="11">
        <v>0.51</v>
      </c>
      <c r="J1091" s="11">
        <v>0.56000000000000005</v>
      </c>
      <c r="K1091" s="155">
        <v>0.6</v>
      </c>
      <c r="L1091" s="11">
        <v>0.63</v>
      </c>
      <c r="M1091" s="11">
        <v>0.65359999999999996</v>
      </c>
      <c r="N1091" s="155">
        <v>0.7</v>
      </c>
      <c r="O1091" s="11">
        <v>0.5</v>
      </c>
      <c r="P1091" s="15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37</v>
      </c>
    </row>
    <row r="1092" spans="1:65">
      <c r="A1092" s="30"/>
      <c r="B1092" s="19">
        <v>1</v>
      </c>
      <c r="C1092" s="9">
        <v>3</v>
      </c>
      <c r="D1092" s="155">
        <v>0.5</v>
      </c>
      <c r="E1092" s="149">
        <v>0.98</v>
      </c>
      <c r="F1092" s="11">
        <v>0.56862394918941006</v>
      </c>
      <c r="G1092" s="155">
        <v>0.6</v>
      </c>
      <c r="H1092" s="11">
        <v>0.62580000000000002</v>
      </c>
      <c r="I1092" s="11">
        <v>0.52</v>
      </c>
      <c r="J1092" s="11">
        <v>0.56999999999999995</v>
      </c>
      <c r="K1092" s="155">
        <v>0.6</v>
      </c>
      <c r="L1092" s="11">
        <v>0.63</v>
      </c>
      <c r="M1092" s="11">
        <v>0.63519999999999999</v>
      </c>
      <c r="N1092" s="155">
        <v>0.7</v>
      </c>
      <c r="O1092" s="11">
        <v>0.5</v>
      </c>
      <c r="P1092" s="15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16</v>
      </c>
    </row>
    <row r="1093" spans="1:65">
      <c r="A1093" s="30"/>
      <c r="B1093" s="19">
        <v>1</v>
      </c>
      <c r="C1093" s="9">
        <v>4</v>
      </c>
      <c r="D1093" s="155">
        <v>0.6</v>
      </c>
      <c r="E1093" s="11">
        <v>0.55000000000000004</v>
      </c>
      <c r="F1093" s="11">
        <v>0.57998577787186467</v>
      </c>
      <c r="G1093" s="155">
        <v>0.6</v>
      </c>
      <c r="H1093" s="11">
        <v>0.66239999999999999</v>
      </c>
      <c r="I1093" s="11">
        <v>0.52</v>
      </c>
      <c r="J1093" s="11">
        <v>0.6</v>
      </c>
      <c r="K1093" s="155">
        <v>0.6</v>
      </c>
      <c r="L1093" s="11">
        <v>0.63</v>
      </c>
      <c r="M1093" s="11">
        <v>0.63700000000000001</v>
      </c>
      <c r="N1093" s="155">
        <v>0.7</v>
      </c>
      <c r="O1093" s="11">
        <v>0.5</v>
      </c>
      <c r="P1093" s="15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0.58106869222448965</v>
      </c>
    </row>
    <row r="1094" spans="1:65">
      <c r="A1094" s="30"/>
      <c r="B1094" s="19">
        <v>1</v>
      </c>
      <c r="C1094" s="9">
        <v>5</v>
      </c>
      <c r="D1094" s="155">
        <v>0.5</v>
      </c>
      <c r="E1094" s="11">
        <v>0.54</v>
      </c>
      <c r="F1094" s="11">
        <v>0.60647625655912396</v>
      </c>
      <c r="G1094" s="155">
        <v>0.5</v>
      </c>
      <c r="H1094" s="11">
        <v>0.67430000000000001</v>
      </c>
      <c r="I1094" s="11">
        <v>0.5</v>
      </c>
      <c r="J1094" s="11">
        <v>0.59</v>
      </c>
      <c r="K1094" s="155">
        <v>0.7</v>
      </c>
      <c r="L1094" s="11">
        <v>0.62</v>
      </c>
      <c r="M1094" s="11">
        <v>0.63109999999999999</v>
      </c>
      <c r="N1094" s="155">
        <v>0.7</v>
      </c>
      <c r="O1094" s="11">
        <v>0.5</v>
      </c>
      <c r="P1094" s="15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69</v>
      </c>
    </row>
    <row r="1095" spans="1:65">
      <c r="A1095" s="30"/>
      <c r="B1095" s="19">
        <v>1</v>
      </c>
      <c r="C1095" s="9">
        <v>6</v>
      </c>
      <c r="D1095" s="155">
        <v>0.6</v>
      </c>
      <c r="E1095" s="11">
        <v>0.53</v>
      </c>
      <c r="F1095" s="11">
        <v>0.57712149495650578</v>
      </c>
      <c r="G1095" s="155">
        <v>0.6</v>
      </c>
      <c r="H1095" s="11">
        <v>0.66010000000000002</v>
      </c>
      <c r="I1095" s="11">
        <v>0.52</v>
      </c>
      <c r="J1095" s="11">
        <v>0.56000000000000005</v>
      </c>
      <c r="K1095" s="155">
        <v>0.6</v>
      </c>
      <c r="L1095" s="11">
        <v>0.64</v>
      </c>
      <c r="M1095" s="11">
        <v>0.64149999999999996</v>
      </c>
      <c r="N1095" s="155">
        <v>0.7</v>
      </c>
      <c r="O1095" s="11">
        <v>0.6</v>
      </c>
      <c r="P1095" s="15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20" t="s">
        <v>272</v>
      </c>
      <c r="C1096" s="12"/>
      <c r="D1096" s="23">
        <v>0.55000000000000004</v>
      </c>
      <c r="E1096" s="23">
        <v>0.6166666666666667</v>
      </c>
      <c r="F1096" s="23">
        <v>0.57515287112925029</v>
      </c>
      <c r="G1096" s="23">
        <v>0.58333333333333337</v>
      </c>
      <c r="H1096" s="23">
        <v>0.64638333333333331</v>
      </c>
      <c r="I1096" s="23">
        <v>0.52</v>
      </c>
      <c r="J1096" s="23">
        <v>0.57333333333333336</v>
      </c>
      <c r="K1096" s="23">
        <v>0.63333333333333341</v>
      </c>
      <c r="L1096" s="23">
        <v>0.63333333333333341</v>
      </c>
      <c r="M1096" s="23">
        <v>0.63123333333333331</v>
      </c>
      <c r="N1096" s="23">
        <v>0.70000000000000007</v>
      </c>
      <c r="O1096" s="23">
        <v>0.51666666666666672</v>
      </c>
      <c r="P1096" s="15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273</v>
      </c>
      <c r="C1097" s="29"/>
      <c r="D1097" s="11">
        <v>0.55000000000000004</v>
      </c>
      <c r="E1097" s="11">
        <v>0.55000000000000004</v>
      </c>
      <c r="F1097" s="11">
        <v>0.57287272207295792</v>
      </c>
      <c r="G1097" s="11">
        <v>0.6</v>
      </c>
      <c r="H1097" s="11">
        <v>0.65159999999999996</v>
      </c>
      <c r="I1097" s="11">
        <v>0.52</v>
      </c>
      <c r="J1097" s="11">
        <v>0.56499999999999995</v>
      </c>
      <c r="K1097" s="11">
        <v>0.6</v>
      </c>
      <c r="L1097" s="11">
        <v>0.63</v>
      </c>
      <c r="M1097" s="11">
        <v>0.6361</v>
      </c>
      <c r="N1097" s="11">
        <v>0.7</v>
      </c>
      <c r="O1097" s="11">
        <v>0.5</v>
      </c>
      <c r="P1097" s="15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3" t="s">
        <v>274</v>
      </c>
      <c r="C1098" s="29"/>
      <c r="D1098" s="24">
        <v>5.4772255750516599E-2</v>
      </c>
      <c r="E1098" s="24">
        <v>0.17817594300765363</v>
      </c>
      <c r="F1098" s="24">
        <v>1.8408539837928891E-2</v>
      </c>
      <c r="G1098" s="24">
        <v>4.0824829046386291E-2</v>
      </c>
      <c r="H1098" s="24">
        <v>2.3663424660574094E-2</v>
      </c>
      <c r="I1098" s="24">
        <v>1.6733200530681523E-2</v>
      </c>
      <c r="J1098" s="24">
        <v>1.7511900715418229E-2</v>
      </c>
      <c r="K1098" s="24">
        <v>5.1639777949432218E-2</v>
      </c>
      <c r="L1098" s="24">
        <v>1.0327955589886455E-2</v>
      </c>
      <c r="M1098" s="24">
        <v>2.2083176100069178E-2</v>
      </c>
      <c r="N1098" s="24">
        <v>1.2161883888976234E-16</v>
      </c>
      <c r="O1098" s="24">
        <v>4.0824829046386291E-2</v>
      </c>
      <c r="P1098" s="210"/>
      <c r="Q1098" s="211"/>
      <c r="R1098" s="211"/>
      <c r="S1098" s="211"/>
      <c r="T1098" s="211"/>
      <c r="U1098" s="211"/>
      <c r="V1098" s="211"/>
      <c r="W1098" s="211"/>
      <c r="X1098" s="211"/>
      <c r="Y1098" s="211"/>
      <c r="Z1098" s="211"/>
      <c r="AA1098" s="211"/>
      <c r="AB1098" s="211"/>
      <c r="AC1098" s="211"/>
      <c r="AD1098" s="211"/>
      <c r="AE1098" s="211"/>
      <c r="AF1098" s="211"/>
      <c r="AG1098" s="211"/>
      <c r="AH1098" s="211"/>
      <c r="AI1098" s="211"/>
      <c r="AJ1098" s="211"/>
      <c r="AK1098" s="211"/>
      <c r="AL1098" s="211"/>
      <c r="AM1098" s="211"/>
      <c r="AN1098" s="211"/>
      <c r="AO1098" s="211"/>
      <c r="AP1098" s="211"/>
      <c r="AQ1098" s="211"/>
      <c r="AR1098" s="211"/>
      <c r="AS1098" s="211"/>
      <c r="AT1098" s="211"/>
      <c r="AU1098" s="211"/>
      <c r="AV1098" s="211"/>
      <c r="AW1098" s="211"/>
      <c r="AX1098" s="211"/>
      <c r="AY1098" s="211"/>
      <c r="AZ1098" s="211"/>
      <c r="BA1098" s="211"/>
      <c r="BB1098" s="211"/>
      <c r="BC1098" s="211"/>
      <c r="BD1098" s="211"/>
      <c r="BE1098" s="211"/>
      <c r="BF1098" s="211"/>
      <c r="BG1098" s="211"/>
      <c r="BH1098" s="211"/>
      <c r="BI1098" s="211"/>
      <c r="BJ1098" s="211"/>
      <c r="BK1098" s="211"/>
      <c r="BL1098" s="211"/>
      <c r="BM1098" s="56"/>
    </row>
    <row r="1099" spans="1:65">
      <c r="A1099" s="30"/>
      <c r="B1099" s="3" t="s">
        <v>86</v>
      </c>
      <c r="C1099" s="29"/>
      <c r="D1099" s="13">
        <v>9.9585919546393814E-2</v>
      </c>
      <c r="E1099" s="13">
        <v>0.2889339616340329</v>
      </c>
      <c r="F1099" s="13">
        <v>3.2006342595118614E-2</v>
      </c>
      <c r="G1099" s="13">
        <v>6.9985421222376498E-2</v>
      </c>
      <c r="H1099" s="13">
        <v>3.6608964743172157E-2</v>
      </c>
      <c r="I1099" s="13">
        <v>3.217923178977216E-2</v>
      </c>
      <c r="J1099" s="13">
        <v>3.0544012875729467E-2</v>
      </c>
      <c r="K1099" s="13">
        <v>8.1536491499103497E-2</v>
      </c>
      <c r="L1099" s="13">
        <v>1.6307298299820718E-2</v>
      </c>
      <c r="M1099" s="13">
        <v>3.4984172941969441E-2</v>
      </c>
      <c r="N1099" s="13">
        <v>1.7374119841394619E-16</v>
      </c>
      <c r="O1099" s="13">
        <v>7.9015798154296032E-2</v>
      </c>
      <c r="P1099" s="15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3" t="s">
        <v>275</v>
      </c>
      <c r="C1100" s="29"/>
      <c r="D1100" s="13">
        <v>-5.3468191696149026E-2</v>
      </c>
      <c r="E1100" s="13">
        <v>6.1262936583105665E-2</v>
      </c>
      <c r="F1100" s="13">
        <v>-1.0180932434325385E-2</v>
      </c>
      <c r="G1100" s="13">
        <v>3.8973724434783197E-3</v>
      </c>
      <c r="H1100" s="13">
        <v>0.11240433701358343</v>
      </c>
      <c r="I1100" s="13">
        <v>-0.10509719942181361</v>
      </c>
      <c r="J1100" s="13">
        <v>-1.3312296798409839E-2</v>
      </c>
      <c r="K1100" s="13">
        <v>8.9945718652919338E-2</v>
      </c>
      <c r="L1100" s="13">
        <v>8.9945718652919338E-2</v>
      </c>
      <c r="M1100" s="13">
        <v>8.6331688112122773E-2</v>
      </c>
      <c r="N1100" s="13">
        <v>0.20467684693217403</v>
      </c>
      <c r="O1100" s="13">
        <v>-0.11083375583577626</v>
      </c>
      <c r="P1100" s="15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46" t="s">
        <v>276</v>
      </c>
      <c r="C1101" s="47"/>
      <c r="D1101" s="45" t="s">
        <v>277</v>
      </c>
      <c r="E1101" s="45">
        <v>0.38</v>
      </c>
      <c r="F1101" s="45">
        <v>0.38</v>
      </c>
      <c r="G1101" s="45" t="s">
        <v>277</v>
      </c>
      <c r="H1101" s="45">
        <v>0.94</v>
      </c>
      <c r="I1101" s="45">
        <v>1.41</v>
      </c>
      <c r="J1101" s="45">
        <v>0.42</v>
      </c>
      <c r="K1101" s="45" t="s">
        <v>277</v>
      </c>
      <c r="L1101" s="45">
        <v>0.69</v>
      </c>
      <c r="M1101" s="45">
        <v>0.65</v>
      </c>
      <c r="N1101" s="45" t="s">
        <v>277</v>
      </c>
      <c r="O1101" s="45">
        <v>1.47</v>
      </c>
      <c r="P1101" s="15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B1102" s="31" t="s">
        <v>303</v>
      </c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BM1102" s="55"/>
    </row>
    <row r="1103" spans="1:65">
      <c r="BM1103" s="55"/>
    </row>
    <row r="1104" spans="1:65" ht="15">
      <c r="B1104" s="8" t="s">
        <v>529</v>
      </c>
      <c r="BM1104" s="28" t="s">
        <v>66</v>
      </c>
    </row>
    <row r="1105" spans="1:65" ht="15">
      <c r="A1105" s="25" t="s">
        <v>44</v>
      </c>
      <c r="B1105" s="18" t="s">
        <v>110</v>
      </c>
      <c r="C1105" s="15" t="s">
        <v>111</v>
      </c>
      <c r="D1105" s="16" t="s">
        <v>234</v>
      </c>
      <c r="E1105" s="17" t="s">
        <v>234</v>
      </c>
      <c r="F1105" s="17" t="s">
        <v>234</v>
      </c>
      <c r="G1105" s="17" t="s">
        <v>234</v>
      </c>
      <c r="H1105" s="17" t="s">
        <v>234</v>
      </c>
      <c r="I1105" s="17" t="s">
        <v>234</v>
      </c>
      <c r="J1105" s="17" t="s">
        <v>234</v>
      </c>
      <c r="K1105" s="17" t="s">
        <v>234</v>
      </c>
      <c r="L1105" s="17" t="s">
        <v>234</v>
      </c>
      <c r="M1105" s="17" t="s">
        <v>234</v>
      </c>
      <c r="N1105" s="17" t="s">
        <v>234</v>
      </c>
      <c r="O1105" s="17" t="s">
        <v>234</v>
      </c>
      <c r="P1105" s="17" t="s">
        <v>234</v>
      </c>
      <c r="Q1105" s="17" t="s">
        <v>234</v>
      </c>
      <c r="R1105" s="17" t="s">
        <v>234</v>
      </c>
      <c r="S1105" s="17" t="s">
        <v>234</v>
      </c>
      <c r="T1105" s="17" t="s">
        <v>234</v>
      </c>
      <c r="U1105" s="17" t="s">
        <v>234</v>
      </c>
      <c r="V1105" s="17" t="s">
        <v>234</v>
      </c>
      <c r="W1105" s="17" t="s">
        <v>234</v>
      </c>
      <c r="X1105" s="17" t="s">
        <v>234</v>
      </c>
      <c r="Y1105" s="17" t="s">
        <v>234</v>
      </c>
      <c r="Z1105" s="17" t="s">
        <v>234</v>
      </c>
      <c r="AA1105" s="17" t="s">
        <v>234</v>
      </c>
      <c r="AB1105" s="17" t="s">
        <v>234</v>
      </c>
      <c r="AC1105" s="17" t="s">
        <v>234</v>
      </c>
      <c r="AD1105" s="15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9" t="s">
        <v>235</v>
      </c>
      <c r="C1106" s="9" t="s">
        <v>235</v>
      </c>
      <c r="D1106" s="151" t="s">
        <v>237</v>
      </c>
      <c r="E1106" s="152" t="s">
        <v>239</v>
      </c>
      <c r="F1106" s="152" t="s">
        <v>240</v>
      </c>
      <c r="G1106" s="152" t="s">
        <v>241</v>
      </c>
      <c r="H1106" s="152" t="s">
        <v>242</v>
      </c>
      <c r="I1106" s="152" t="s">
        <v>243</v>
      </c>
      <c r="J1106" s="152" t="s">
        <v>244</v>
      </c>
      <c r="K1106" s="152" t="s">
        <v>245</v>
      </c>
      <c r="L1106" s="152" t="s">
        <v>246</v>
      </c>
      <c r="M1106" s="152" t="s">
        <v>247</v>
      </c>
      <c r="N1106" s="152" t="s">
        <v>248</v>
      </c>
      <c r="O1106" s="152" t="s">
        <v>249</v>
      </c>
      <c r="P1106" s="152" t="s">
        <v>250</v>
      </c>
      <c r="Q1106" s="152" t="s">
        <v>251</v>
      </c>
      <c r="R1106" s="152" t="s">
        <v>252</v>
      </c>
      <c r="S1106" s="152" t="s">
        <v>253</v>
      </c>
      <c r="T1106" s="152" t="s">
        <v>254</v>
      </c>
      <c r="U1106" s="152" t="s">
        <v>255</v>
      </c>
      <c r="V1106" s="152" t="s">
        <v>256</v>
      </c>
      <c r="W1106" s="152" t="s">
        <v>257</v>
      </c>
      <c r="X1106" s="152" t="s">
        <v>258</v>
      </c>
      <c r="Y1106" s="152" t="s">
        <v>259</v>
      </c>
      <c r="Z1106" s="152" t="s">
        <v>261</v>
      </c>
      <c r="AA1106" s="152" t="s">
        <v>262</v>
      </c>
      <c r="AB1106" s="152" t="s">
        <v>263</v>
      </c>
      <c r="AC1106" s="152" t="s">
        <v>264</v>
      </c>
      <c r="AD1106" s="15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 t="s">
        <v>3</v>
      </c>
    </row>
    <row r="1107" spans="1:65">
      <c r="A1107" s="30"/>
      <c r="B1107" s="19"/>
      <c r="C1107" s="9"/>
      <c r="D1107" s="10" t="s">
        <v>114</v>
      </c>
      <c r="E1107" s="11" t="s">
        <v>287</v>
      </c>
      <c r="F1107" s="11" t="s">
        <v>287</v>
      </c>
      <c r="G1107" s="11" t="s">
        <v>287</v>
      </c>
      <c r="H1107" s="11" t="s">
        <v>287</v>
      </c>
      <c r="I1107" s="11" t="s">
        <v>288</v>
      </c>
      <c r="J1107" s="11" t="s">
        <v>288</v>
      </c>
      <c r="K1107" s="11" t="s">
        <v>114</v>
      </c>
      <c r="L1107" s="11" t="s">
        <v>288</v>
      </c>
      <c r="M1107" s="11" t="s">
        <v>114</v>
      </c>
      <c r="N1107" s="11" t="s">
        <v>114</v>
      </c>
      <c r="O1107" s="11" t="s">
        <v>288</v>
      </c>
      <c r="P1107" s="11" t="s">
        <v>288</v>
      </c>
      <c r="Q1107" s="11" t="s">
        <v>288</v>
      </c>
      <c r="R1107" s="11" t="s">
        <v>288</v>
      </c>
      <c r="S1107" s="11" t="s">
        <v>288</v>
      </c>
      <c r="T1107" s="11" t="s">
        <v>288</v>
      </c>
      <c r="U1107" s="11" t="s">
        <v>287</v>
      </c>
      <c r="V1107" s="11" t="s">
        <v>287</v>
      </c>
      <c r="W1107" s="11" t="s">
        <v>114</v>
      </c>
      <c r="X1107" s="11" t="s">
        <v>288</v>
      </c>
      <c r="Y1107" s="11" t="s">
        <v>114</v>
      </c>
      <c r="Z1107" s="11" t="s">
        <v>288</v>
      </c>
      <c r="AA1107" s="11" t="s">
        <v>114</v>
      </c>
      <c r="AB1107" s="11" t="s">
        <v>114</v>
      </c>
      <c r="AC1107" s="11" t="s">
        <v>287</v>
      </c>
      <c r="AD1107" s="15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0</v>
      </c>
    </row>
    <row r="1108" spans="1:65">
      <c r="A1108" s="30"/>
      <c r="B1108" s="19"/>
      <c r="C1108" s="9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15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0</v>
      </c>
    </row>
    <row r="1109" spans="1:65">
      <c r="A1109" s="30"/>
      <c r="B1109" s="18">
        <v>1</v>
      </c>
      <c r="C1109" s="14">
        <v>1</v>
      </c>
      <c r="D1109" s="225">
        <v>1096</v>
      </c>
      <c r="E1109" s="225">
        <v>1123.2</v>
      </c>
      <c r="F1109" s="225">
        <v>1126</v>
      </c>
      <c r="G1109" s="225">
        <v>1079</v>
      </c>
      <c r="H1109" s="225">
        <v>1065.9999547665061</v>
      </c>
      <c r="I1109" s="225">
        <v>965</v>
      </c>
      <c r="J1109" s="225">
        <v>1000</v>
      </c>
      <c r="K1109" s="225">
        <v>1125.1920000000002</v>
      </c>
      <c r="L1109" s="225">
        <v>1066</v>
      </c>
      <c r="M1109" s="225">
        <v>1090</v>
      </c>
      <c r="N1109" s="225">
        <v>1107</v>
      </c>
      <c r="O1109" s="225">
        <v>1110</v>
      </c>
      <c r="P1109" s="225">
        <v>1105</v>
      </c>
      <c r="Q1109" s="225">
        <v>1020.0000000000001</v>
      </c>
      <c r="R1109" s="225">
        <v>1080</v>
      </c>
      <c r="S1109" s="225">
        <v>1180</v>
      </c>
      <c r="T1109" s="225">
        <v>1163</v>
      </c>
      <c r="U1109" s="225">
        <v>1065</v>
      </c>
      <c r="V1109" s="226">
        <v>1230</v>
      </c>
      <c r="W1109" s="225">
        <v>1008</v>
      </c>
      <c r="X1109" s="225">
        <v>1078</v>
      </c>
      <c r="Y1109" s="226">
        <v>922.26980000000003</v>
      </c>
      <c r="Z1109" s="225">
        <v>1050</v>
      </c>
      <c r="AA1109" s="225">
        <v>1083.1516505767602</v>
      </c>
      <c r="AB1109" s="225">
        <v>1015.16</v>
      </c>
      <c r="AC1109" s="225">
        <v>1077</v>
      </c>
      <c r="AD1109" s="227"/>
      <c r="AE1109" s="228"/>
      <c r="AF1109" s="228"/>
      <c r="AG1109" s="228"/>
      <c r="AH1109" s="228"/>
      <c r="AI1109" s="228"/>
      <c r="AJ1109" s="228"/>
      <c r="AK1109" s="228"/>
      <c r="AL1109" s="228"/>
      <c r="AM1109" s="228"/>
      <c r="AN1109" s="228"/>
      <c r="AO1109" s="228"/>
      <c r="AP1109" s="228"/>
      <c r="AQ1109" s="228"/>
      <c r="AR1109" s="228"/>
      <c r="AS1109" s="228"/>
      <c r="AT1109" s="228"/>
      <c r="AU1109" s="228"/>
      <c r="AV1109" s="228"/>
      <c r="AW1109" s="228"/>
      <c r="AX1109" s="228"/>
      <c r="AY1109" s="228"/>
      <c r="AZ1109" s="228"/>
      <c r="BA1109" s="228"/>
      <c r="BB1109" s="228"/>
      <c r="BC1109" s="228"/>
      <c r="BD1109" s="228"/>
      <c r="BE1109" s="228"/>
      <c r="BF1109" s="228"/>
      <c r="BG1109" s="228"/>
      <c r="BH1109" s="228"/>
      <c r="BI1109" s="228"/>
      <c r="BJ1109" s="228"/>
      <c r="BK1109" s="228"/>
      <c r="BL1109" s="228"/>
      <c r="BM1109" s="229">
        <v>1</v>
      </c>
    </row>
    <row r="1110" spans="1:65">
      <c r="A1110" s="30"/>
      <c r="B1110" s="19">
        <v>1</v>
      </c>
      <c r="C1110" s="9">
        <v>2</v>
      </c>
      <c r="D1110" s="230">
        <v>1096</v>
      </c>
      <c r="E1110" s="230">
        <v>1141.2</v>
      </c>
      <c r="F1110" s="232">
        <v>1085</v>
      </c>
      <c r="G1110" s="230">
        <v>1093</v>
      </c>
      <c r="H1110" s="230">
        <v>1069.0484282156492</v>
      </c>
      <c r="I1110" s="230">
        <v>935</v>
      </c>
      <c r="J1110" s="230">
        <v>1020.0000000000001</v>
      </c>
      <c r="K1110" s="230">
        <v>1128.9936</v>
      </c>
      <c r="L1110" s="230">
        <v>1048</v>
      </c>
      <c r="M1110" s="230">
        <v>1040</v>
      </c>
      <c r="N1110" s="230">
        <v>1128</v>
      </c>
      <c r="O1110" s="230">
        <v>1125</v>
      </c>
      <c r="P1110" s="230">
        <v>1115</v>
      </c>
      <c r="Q1110" s="230">
        <v>1045</v>
      </c>
      <c r="R1110" s="230">
        <v>1100</v>
      </c>
      <c r="S1110" s="230">
        <v>1170</v>
      </c>
      <c r="T1110" s="230">
        <v>1159</v>
      </c>
      <c r="U1110" s="230">
        <v>1045</v>
      </c>
      <c r="V1110" s="231">
        <v>1240</v>
      </c>
      <c r="W1110" s="230">
        <v>1000.6999999999999</v>
      </c>
      <c r="X1110" s="230">
        <v>1077</v>
      </c>
      <c r="Y1110" s="231">
        <v>889.5557</v>
      </c>
      <c r="Z1110" s="230">
        <v>1040</v>
      </c>
      <c r="AA1110" s="230">
        <v>1029.4494935755633</v>
      </c>
      <c r="AB1110" s="230">
        <v>998.60900000000015</v>
      </c>
      <c r="AC1110" s="230">
        <v>1078</v>
      </c>
      <c r="AD1110" s="227"/>
      <c r="AE1110" s="228"/>
      <c r="AF1110" s="228"/>
      <c r="AG1110" s="228"/>
      <c r="AH1110" s="228"/>
      <c r="AI1110" s="228"/>
      <c r="AJ1110" s="228"/>
      <c r="AK1110" s="228"/>
      <c r="AL1110" s="228"/>
      <c r="AM1110" s="228"/>
      <c r="AN1110" s="228"/>
      <c r="AO1110" s="228"/>
      <c r="AP1110" s="228"/>
      <c r="AQ1110" s="228"/>
      <c r="AR1110" s="228"/>
      <c r="AS1110" s="228"/>
      <c r="AT1110" s="228"/>
      <c r="AU1110" s="228"/>
      <c r="AV1110" s="228"/>
      <c r="AW1110" s="228"/>
      <c r="AX1110" s="228"/>
      <c r="AY1110" s="228"/>
      <c r="AZ1110" s="228"/>
      <c r="BA1110" s="228"/>
      <c r="BB1110" s="228"/>
      <c r="BC1110" s="228"/>
      <c r="BD1110" s="228"/>
      <c r="BE1110" s="228"/>
      <c r="BF1110" s="228"/>
      <c r="BG1110" s="228"/>
      <c r="BH1110" s="228"/>
      <c r="BI1110" s="228"/>
      <c r="BJ1110" s="228"/>
      <c r="BK1110" s="228"/>
      <c r="BL1110" s="228"/>
      <c r="BM1110" s="229">
        <v>18</v>
      </c>
    </row>
    <row r="1111" spans="1:65">
      <c r="A1111" s="30"/>
      <c r="B1111" s="19">
        <v>1</v>
      </c>
      <c r="C1111" s="9">
        <v>3</v>
      </c>
      <c r="D1111" s="230">
        <v>1086</v>
      </c>
      <c r="E1111" s="230">
        <v>1079.7</v>
      </c>
      <c r="F1111" s="230">
        <v>1121</v>
      </c>
      <c r="G1111" s="230">
        <v>1087</v>
      </c>
      <c r="H1111" s="230">
        <v>1059.1043518250221</v>
      </c>
      <c r="I1111" s="230">
        <v>977</v>
      </c>
      <c r="J1111" s="230">
        <v>1050</v>
      </c>
      <c r="K1111" s="230">
        <v>1125.0992000000001</v>
      </c>
      <c r="L1111" s="230">
        <v>1069</v>
      </c>
      <c r="M1111" s="230">
        <v>1060</v>
      </c>
      <c r="N1111" s="230">
        <v>1134</v>
      </c>
      <c r="O1111" s="230">
        <v>1100</v>
      </c>
      <c r="P1111" s="230">
        <v>1125</v>
      </c>
      <c r="Q1111" s="230">
        <v>1080</v>
      </c>
      <c r="R1111" s="230">
        <v>1055</v>
      </c>
      <c r="S1111" s="232">
        <v>1235</v>
      </c>
      <c r="T1111" s="230">
        <v>1139</v>
      </c>
      <c r="U1111" s="230">
        <v>1047</v>
      </c>
      <c r="V1111" s="231">
        <v>1220</v>
      </c>
      <c r="W1111" s="230">
        <v>1013</v>
      </c>
      <c r="X1111" s="230">
        <v>1063</v>
      </c>
      <c r="Y1111" s="231">
        <v>903.15779999999995</v>
      </c>
      <c r="Z1111" s="230">
        <v>1020.0000000000001</v>
      </c>
      <c r="AA1111" s="230">
        <v>1086.9219885759421</v>
      </c>
      <c r="AB1111" s="232">
        <v>932.72900000000004</v>
      </c>
      <c r="AC1111" s="230">
        <v>1084</v>
      </c>
      <c r="AD1111" s="227"/>
      <c r="AE1111" s="228"/>
      <c r="AF1111" s="228"/>
      <c r="AG1111" s="228"/>
      <c r="AH1111" s="228"/>
      <c r="AI1111" s="228"/>
      <c r="AJ1111" s="228"/>
      <c r="AK1111" s="228"/>
      <c r="AL1111" s="228"/>
      <c r="AM1111" s="228"/>
      <c r="AN1111" s="228"/>
      <c r="AO1111" s="228"/>
      <c r="AP1111" s="228"/>
      <c r="AQ1111" s="228"/>
      <c r="AR1111" s="228"/>
      <c r="AS1111" s="228"/>
      <c r="AT1111" s="228"/>
      <c r="AU1111" s="228"/>
      <c r="AV1111" s="228"/>
      <c r="AW1111" s="228"/>
      <c r="AX1111" s="228"/>
      <c r="AY1111" s="228"/>
      <c r="AZ1111" s="228"/>
      <c r="BA1111" s="228"/>
      <c r="BB1111" s="228"/>
      <c r="BC1111" s="228"/>
      <c r="BD1111" s="228"/>
      <c r="BE1111" s="228"/>
      <c r="BF1111" s="228"/>
      <c r="BG1111" s="228"/>
      <c r="BH1111" s="228"/>
      <c r="BI1111" s="228"/>
      <c r="BJ1111" s="228"/>
      <c r="BK1111" s="228"/>
      <c r="BL1111" s="228"/>
      <c r="BM1111" s="229">
        <v>16</v>
      </c>
    </row>
    <row r="1112" spans="1:65">
      <c r="A1112" s="30"/>
      <c r="B1112" s="19">
        <v>1</v>
      </c>
      <c r="C1112" s="9">
        <v>4</v>
      </c>
      <c r="D1112" s="230">
        <v>1096</v>
      </c>
      <c r="E1112" s="230">
        <v>1135.4000000000001</v>
      </c>
      <c r="F1112" s="230">
        <v>1129</v>
      </c>
      <c r="G1112" s="230">
        <v>1081</v>
      </c>
      <c r="H1112" s="230">
        <v>1069.7942007982419</v>
      </c>
      <c r="I1112" s="230">
        <v>957</v>
      </c>
      <c r="J1112" s="230">
        <v>1040</v>
      </c>
      <c r="K1112" s="230">
        <v>1120.9360000000001</v>
      </c>
      <c r="L1112" s="230">
        <v>1056</v>
      </c>
      <c r="M1112" s="230">
        <v>1060</v>
      </c>
      <c r="N1112" s="230">
        <v>1169</v>
      </c>
      <c r="O1112" s="230">
        <v>1085</v>
      </c>
      <c r="P1112" s="230">
        <v>1085</v>
      </c>
      <c r="Q1112" s="230">
        <v>1080</v>
      </c>
      <c r="R1112" s="230">
        <v>1090</v>
      </c>
      <c r="S1112" s="230">
        <v>1200</v>
      </c>
      <c r="T1112" s="230">
        <v>1108</v>
      </c>
      <c r="U1112" s="230">
        <v>1059</v>
      </c>
      <c r="V1112" s="231">
        <v>1300</v>
      </c>
      <c r="W1112" s="232">
        <v>1041</v>
      </c>
      <c r="X1112" s="230">
        <v>1082</v>
      </c>
      <c r="Y1112" s="231">
        <v>881.3279</v>
      </c>
      <c r="Z1112" s="232">
        <v>1120</v>
      </c>
      <c r="AA1112" s="230">
        <v>1041.9250916690637</v>
      </c>
      <c r="AB1112" s="230">
        <v>1002.5780000000001</v>
      </c>
      <c r="AC1112" s="230">
        <v>1094</v>
      </c>
      <c r="AD1112" s="227"/>
      <c r="AE1112" s="228"/>
      <c r="AF1112" s="228"/>
      <c r="AG1112" s="228"/>
      <c r="AH1112" s="228"/>
      <c r="AI1112" s="228"/>
      <c r="AJ1112" s="228"/>
      <c r="AK1112" s="228"/>
      <c r="AL1112" s="228"/>
      <c r="AM1112" s="228"/>
      <c r="AN1112" s="228"/>
      <c r="AO1112" s="228"/>
      <c r="AP1112" s="228"/>
      <c r="AQ1112" s="228"/>
      <c r="AR1112" s="228"/>
      <c r="AS1112" s="228"/>
      <c r="AT1112" s="228"/>
      <c r="AU1112" s="228"/>
      <c r="AV1112" s="228"/>
      <c r="AW1112" s="228"/>
      <c r="AX1112" s="228"/>
      <c r="AY1112" s="228"/>
      <c r="AZ1112" s="228"/>
      <c r="BA1112" s="228"/>
      <c r="BB1112" s="228"/>
      <c r="BC1112" s="228"/>
      <c r="BD1112" s="228"/>
      <c r="BE1112" s="228"/>
      <c r="BF1112" s="228"/>
      <c r="BG1112" s="228"/>
      <c r="BH1112" s="228"/>
      <c r="BI1112" s="228"/>
      <c r="BJ1112" s="228"/>
      <c r="BK1112" s="228"/>
      <c r="BL1112" s="228"/>
      <c r="BM1112" s="229">
        <v>1078.2732873471416</v>
      </c>
    </row>
    <row r="1113" spans="1:65">
      <c r="A1113" s="30"/>
      <c r="B1113" s="19">
        <v>1</v>
      </c>
      <c r="C1113" s="9">
        <v>5</v>
      </c>
      <c r="D1113" s="230">
        <v>1111</v>
      </c>
      <c r="E1113" s="230">
        <v>1118.3</v>
      </c>
      <c r="F1113" s="230">
        <v>1112</v>
      </c>
      <c r="G1113" s="230">
        <v>1079</v>
      </c>
      <c r="H1113" s="230">
        <v>1092.972657416366</v>
      </c>
      <c r="I1113" s="230">
        <v>962</v>
      </c>
      <c r="J1113" s="230">
        <v>1030</v>
      </c>
      <c r="K1113" s="230">
        <v>1134.2640000000001</v>
      </c>
      <c r="L1113" s="230">
        <v>1048</v>
      </c>
      <c r="M1113" s="230">
        <v>1070</v>
      </c>
      <c r="N1113" s="230">
        <v>1094</v>
      </c>
      <c r="O1113" s="230">
        <v>1130</v>
      </c>
      <c r="P1113" s="230">
        <v>1115</v>
      </c>
      <c r="Q1113" s="230">
        <v>1080</v>
      </c>
      <c r="R1113" s="230">
        <v>1070</v>
      </c>
      <c r="S1113" s="230">
        <v>1210</v>
      </c>
      <c r="T1113" s="230">
        <v>1116</v>
      </c>
      <c r="U1113" s="230">
        <v>1064</v>
      </c>
      <c r="V1113" s="231">
        <v>1300</v>
      </c>
      <c r="W1113" s="230">
        <v>1010</v>
      </c>
      <c r="X1113" s="230">
        <v>1059</v>
      </c>
      <c r="Y1113" s="231">
        <v>926.21870000000001</v>
      </c>
      <c r="Z1113" s="230">
        <v>1050</v>
      </c>
      <c r="AA1113" s="230">
        <v>1058.4018041942697</v>
      </c>
      <c r="AB1113" s="230">
        <v>1010.3320000000001</v>
      </c>
      <c r="AC1113" s="230">
        <v>1067</v>
      </c>
      <c r="AD1113" s="227"/>
      <c r="AE1113" s="228"/>
      <c r="AF1113" s="228"/>
      <c r="AG1113" s="228"/>
      <c r="AH1113" s="228"/>
      <c r="AI1113" s="228"/>
      <c r="AJ1113" s="228"/>
      <c r="AK1113" s="228"/>
      <c r="AL1113" s="228"/>
      <c r="AM1113" s="228"/>
      <c r="AN1113" s="228"/>
      <c r="AO1113" s="228"/>
      <c r="AP1113" s="228"/>
      <c r="AQ1113" s="228"/>
      <c r="AR1113" s="228"/>
      <c r="AS1113" s="228"/>
      <c r="AT1113" s="228"/>
      <c r="AU1113" s="228"/>
      <c r="AV1113" s="228"/>
      <c r="AW1113" s="228"/>
      <c r="AX1113" s="228"/>
      <c r="AY1113" s="228"/>
      <c r="AZ1113" s="228"/>
      <c r="BA1113" s="228"/>
      <c r="BB1113" s="228"/>
      <c r="BC1113" s="228"/>
      <c r="BD1113" s="228"/>
      <c r="BE1113" s="228"/>
      <c r="BF1113" s="228"/>
      <c r="BG1113" s="228"/>
      <c r="BH1113" s="228"/>
      <c r="BI1113" s="228"/>
      <c r="BJ1113" s="228"/>
      <c r="BK1113" s="228"/>
      <c r="BL1113" s="228"/>
      <c r="BM1113" s="229">
        <v>70</v>
      </c>
    </row>
    <row r="1114" spans="1:65">
      <c r="A1114" s="30"/>
      <c r="B1114" s="19">
        <v>1</v>
      </c>
      <c r="C1114" s="9">
        <v>6</v>
      </c>
      <c r="D1114" s="230">
        <v>1093</v>
      </c>
      <c r="E1114" s="230">
        <v>1118.8</v>
      </c>
      <c r="F1114" s="230">
        <v>1133</v>
      </c>
      <c r="G1114" s="230">
        <v>1077</v>
      </c>
      <c r="H1114" s="230">
        <v>1065.6749649146659</v>
      </c>
      <c r="I1114" s="230">
        <v>998</v>
      </c>
      <c r="J1114" s="230">
        <v>1050</v>
      </c>
      <c r="K1114" s="230">
        <v>1115.4480000000001</v>
      </c>
      <c r="L1114" s="230">
        <v>1048</v>
      </c>
      <c r="M1114" s="230">
        <v>1050</v>
      </c>
      <c r="N1114" s="230">
        <v>1144</v>
      </c>
      <c r="O1114" s="230">
        <v>1075</v>
      </c>
      <c r="P1114" s="230">
        <v>1115</v>
      </c>
      <c r="Q1114" s="230">
        <v>1060</v>
      </c>
      <c r="R1114" s="230">
        <v>1065</v>
      </c>
      <c r="S1114" s="230">
        <v>1190</v>
      </c>
      <c r="T1114" s="230">
        <v>1151</v>
      </c>
      <c r="U1114" s="230">
        <v>1056</v>
      </c>
      <c r="V1114" s="231">
        <v>1260</v>
      </c>
      <c r="W1114" s="230">
        <v>1000.5000000000001</v>
      </c>
      <c r="X1114" s="230">
        <v>1072</v>
      </c>
      <c r="Y1114" s="231">
        <v>903.9171</v>
      </c>
      <c r="Z1114" s="230">
        <v>1030</v>
      </c>
      <c r="AA1114" s="230">
        <v>1106.4059914603404</v>
      </c>
      <c r="AB1114" s="230">
        <v>1022.596</v>
      </c>
      <c r="AC1114" s="230">
        <v>1113</v>
      </c>
      <c r="AD1114" s="227"/>
      <c r="AE1114" s="228"/>
      <c r="AF1114" s="228"/>
      <c r="AG1114" s="228"/>
      <c r="AH1114" s="228"/>
      <c r="AI1114" s="228"/>
      <c r="AJ1114" s="228"/>
      <c r="AK1114" s="228"/>
      <c r="AL1114" s="228"/>
      <c r="AM1114" s="228"/>
      <c r="AN1114" s="228"/>
      <c r="AO1114" s="228"/>
      <c r="AP1114" s="228"/>
      <c r="AQ1114" s="228"/>
      <c r="AR1114" s="228"/>
      <c r="AS1114" s="228"/>
      <c r="AT1114" s="228"/>
      <c r="AU1114" s="228"/>
      <c r="AV1114" s="228"/>
      <c r="AW1114" s="228"/>
      <c r="AX1114" s="228"/>
      <c r="AY1114" s="228"/>
      <c r="AZ1114" s="228"/>
      <c r="BA1114" s="228"/>
      <c r="BB1114" s="228"/>
      <c r="BC1114" s="228"/>
      <c r="BD1114" s="228"/>
      <c r="BE1114" s="228"/>
      <c r="BF1114" s="228"/>
      <c r="BG1114" s="228"/>
      <c r="BH1114" s="228"/>
      <c r="BI1114" s="228"/>
      <c r="BJ1114" s="228"/>
      <c r="BK1114" s="228"/>
      <c r="BL1114" s="228"/>
      <c r="BM1114" s="233"/>
    </row>
    <row r="1115" spans="1:65">
      <c r="A1115" s="30"/>
      <c r="B1115" s="20" t="s">
        <v>272</v>
      </c>
      <c r="C1115" s="12"/>
      <c r="D1115" s="234">
        <v>1096.3333333333333</v>
      </c>
      <c r="E1115" s="234">
        <v>1119.4333333333334</v>
      </c>
      <c r="F1115" s="234">
        <v>1117.6666666666667</v>
      </c>
      <c r="G1115" s="234">
        <v>1082.6666666666667</v>
      </c>
      <c r="H1115" s="234">
        <v>1070.432426322742</v>
      </c>
      <c r="I1115" s="234">
        <v>965.66666666666663</v>
      </c>
      <c r="J1115" s="234">
        <v>1031.6666666666667</v>
      </c>
      <c r="K1115" s="234">
        <v>1124.9888000000003</v>
      </c>
      <c r="L1115" s="234">
        <v>1055.8333333333333</v>
      </c>
      <c r="M1115" s="234">
        <v>1061.6666666666667</v>
      </c>
      <c r="N1115" s="234">
        <v>1129.3333333333333</v>
      </c>
      <c r="O1115" s="234">
        <v>1104.1666666666667</v>
      </c>
      <c r="P1115" s="234">
        <v>1110</v>
      </c>
      <c r="Q1115" s="234">
        <v>1060.8333333333333</v>
      </c>
      <c r="R1115" s="234">
        <v>1076.6666666666667</v>
      </c>
      <c r="S1115" s="234">
        <v>1197.5</v>
      </c>
      <c r="T1115" s="234">
        <v>1139.3333333333333</v>
      </c>
      <c r="U1115" s="234">
        <v>1056</v>
      </c>
      <c r="V1115" s="234">
        <v>1258.3333333333333</v>
      </c>
      <c r="W1115" s="234">
        <v>1012.1999999999999</v>
      </c>
      <c r="X1115" s="234">
        <v>1071.8333333333333</v>
      </c>
      <c r="Y1115" s="234">
        <v>904.40783333333331</v>
      </c>
      <c r="Z1115" s="234">
        <v>1051.6666666666667</v>
      </c>
      <c r="AA1115" s="234">
        <v>1067.7093366753231</v>
      </c>
      <c r="AB1115" s="234">
        <v>997.0006666666668</v>
      </c>
      <c r="AC1115" s="234">
        <v>1085.5</v>
      </c>
      <c r="AD1115" s="227"/>
      <c r="AE1115" s="228"/>
      <c r="AF1115" s="228"/>
      <c r="AG1115" s="228"/>
      <c r="AH1115" s="228"/>
      <c r="AI1115" s="228"/>
      <c r="AJ1115" s="228"/>
      <c r="AK1115" s="228"/>
      <c r="AL1115" s="228"/>
      <c r="AM1115" s="228"/>
      <c r="AN1115" s="228"/>
      <c r="AO1115" s="228"/>
      <c r="AP1115" s="228"/>
      <c r="AQ1115" s="228"/>
      <c r="AR1115" s="228"/>
      <c r="AS1115" s="228"/>
      <c r="AT1115" s="228"/>
      <c r="AU1115" s="228"/>
      <c r="AV1115" s="228"/>
      <c r="AW1115" s="228"/>
      <c r="AX1115" s="228"/>
      <c r="AY1115" s="228"/>
      <c r="AZ1115" s="228"/>
      <c r="BA1115" s="228"/>
      <c r="BB1115" s="228"/>
      <c r="BC1115" s="228"/>
      <c r="BD1115" s="228"/>
      <c r="BE1115" s="228"/>
      <c r="BF1115" s="228"/>
      <c r="BG1115" s="228"/>
      <c r="BH1115" s="228"/>
      <c r="BI1115" s="228"/>
      <c r="BJ1115" s="228"/>
      <c r="BK1115" s="228"/>
      <c r="BL1115" s="228"/>
      <c r="BM1115" s="233"/>
    </row>
    <row r="1116" spans="1:65">
      <c r="A1116" s="30"/>
      <c r="B1116" s="3" t="s">
        <v>273</v>
      </c>
      <c r="C1116" s="29"/>
      <c r="D1116" s="230">
        <v>1096</v>
      </c>
      <c r="E1116" s="230">
        <v>1121</v>
      </c>
      <c r="F1116" s="230">
        <v>1123.5</v>
      </c>
      <c r="G1116" s="230">
        <v>1080</v>
      </c>
      <c r="H1116" s="230">
        <v>1067.5241914910775</v>
      </c>
      <c r="I1116" s="230">
        <v>963.5</v>
      </c>
      <c r="J1116" s="230">
        <v>1035</v>
      </c>
      <c r="K1116" s="230">
        <v>1125.1456000000003</v>
      </c>
      <c r="L1116" s="230">
        <v>1052</v>
      </c>
      <c r="M1116" s="230">
        <v>1060</v>
      </c>
      <c r="N1116" s="230">
        <v>1131</v>
      </c>
      <c r="O1116" s="230">
        <v>1105</v>
      </c>
      <c r="P1116" s="230">
        <v>1115</v>
      </c>
      <c r="Q1116" s="230">
        <v>1070</v>
      </c>
      <c r="R1116" s="230">
        <v>1075</v>
      </c>
      <c r="S1116" s="230">
        <v>1195</v>
      </c>
      <c r="T1116" s="230">
        <v>1145</v>
      </c>
      <c r="U1116" s="230">
        <v>1057.5</v>
      </c>
      <c r="V1116" s="230">
        <v>1250</v>
      </c>
      <c r="W1116" s="230">
        <v>1009</v>
      </c>
      <c r="X1116" s="230">
        <v>1074.5</v>
      </c>
      <c r="Y1116" s="230">
        <v>903.53745000000004</v>
      </c>
      <c r="Z1116" s="230">
        <v>1045</v>
      </c>
      <c r="AA1116" s="230">
        <v>1070.776727385515</v>
      </c>
      <c r="AB1116" s="230">
        <v>1006.4550000000002</v>
      </c>
      <c r="AC1116" s="230">
        <v>1081</v>
      </c>
      <c r="AD1116" s="227"/>
      <c r="AE1116" s="228"/>
      <c r="AF1116" s="228"/>
      <c r="AG1116" s="228"/>
      <c r="AH1116" s="228"/>
      <c r="AI1116" s="228"/>
      <c r="AJ1116" s="228"/>
      <c r="AK1116" s="228"/>
      <c r="AL1116" s="228"/>
      <c r="AM1116" s="228"/>
      <c r="AN1116" s="228"/>
      <c r="AO1116" s="228"/>
      <c r="AP1116" s="228"/>
      <c r="AQ1116" s="228"/>
      <c r="AR1116" s="228"/>
      <c r="AS1116" s="228"/>
      <c r="AT1116" s="228"/>
      <c r="AU1116" s="228"/>
      <c r="AV1116" s="228"/>
      <c r="AW1116" s="228"/>
      <c r="AX1116" s="228"/>
      <c r="AY1116" s="228"/>
      <c r="AZ1116" s="228"/>
      <c r="BA1116" s="228"/>
      <c r="BB1116" s="228"/>
      <c r="BC1116" s="228"/>
      <c r="BD1116" s="228"/>
      <c r="BE1116" s="228"/>
      <c r="BF1116" s="228"/>
      <c r="BG1116" s="228"/>
      <c r="BH1116" s="228"/>
      <c r="BI1116" s="228"/>
      <c r="BJ1116" s="228"/>
      <c r="BK1116" s="228"/>
      <c r="BL1116" s="228"/>
      <c r="BM1116" s="233"/>
    </row>
    <row r="1117" spans="1:65">
      <c r="A1117" s="30"/>
      <c r="B1117" s="3" t="s">
        <v>274</v>
      </c>
      <c r="C1117" s="29"/>
      <c r="D1117" s="230">
        <v>8.1649658092772608</v>
      </c>
      <c r="E1117" s="230">
        <v>21.556128285633001</v>
      </c>
      <c r="F1117" s="230">
        <v>17.568911937472585</v>
      </c>
      <c r="G1117" s="230">
        <v>6.1210020966069489</v>
      </c>
      <c r="H1117" s="230">
        <v>11.670392583855946</v>
      </c>
      <c r="I1117" s="230">
        <v>20.992061991778382</v>
      </c>
      <c r="J1117" s="230">
        <v>19.407902170679503</v>
      </c>
      <c r="K1117" s="230">
        <v>6.4741530559602865</v>
      </c>
      <c r="L1117" s="230">
        <v>9.6003472159431134</v>
      </c>
      <c r="M1117" s="230">
        <v>17.224014243685083</v>
      </c>
      <c r="N1117" s="230">
        <v>26.680829572310277</v>
      </c>
      <c r="O1117" s="230">
        <v>21.775368347439422</v>
      </c>
      <c r="P1117" s="230">
        <v>13.784048752090222</v>
      </c>
      <c r="Q1117" s="230">
        <v>24.57980200625434</v>
      </c>
      <c r="R1117" s="230">
        <v>16.633299933166199</v>
      </c>
      <c r="S1117" s="230">
        <v>23.18404623873926</v>
      </c>
      <c r="T1117" s="230">
        <v>22.84440121050816</v>
      </c>
      <c r="U1117" s="230">
        <v>8.4380092438915941</v>
      </c>
      <c r="V1117" s="230">
        <v>34.880749227427252</v>
      </c>
      <c r="W1117" s="230">
        <v>14.977983842960967</v>
      </c>
      <c r="X1117" s="230">
        <v>9.0645830939247656</v>
      </c>
      <c r="Y1117" s="230">
        <v>17.605887354594401</v>
      </c>
      <c r="Z1117" s="230">
        <v>35.449494589721098</v>
      </c>
      <c r="AA1117" s="230">
        <v>29.394881148535323</v>
      </c>
      <c r="AB1117" s="230">
        <v>32.64091739928071</v>
      </c>
      <c r="AC1117" s="230">
        <v>16.133815419794537</v>
      </c>
      <c r="AD1117" s="227"/>
      <c r="AE1117" s="228"/>
      <c r="AF1117" s="228"/>
      <c r="AG1117" s="228"/>
      <c r="AH1117" s="228"/>
      <c r="AI1117" s="228"/>
      <c r="AJ1117" s="228"/>
      <c r="AK1117" s="228"/>
      <c r="AL1117" s="228"/>
      <c r="AM1117" s="228"/>
      <c r="AN1117" s="228"/>
      <c r="AO1117" s="228"/>
      <c r="AP1117" s="228"/>
      <c r="AQ1117" s="228"/>
      <c r="AR1117" s="228"/>
      <c r="AS1117" s="228"/>
      <c r="AT1117" s="228"/>
      <c r="AU1117" s="228"/>
      <c r="AV1117" s="228"/>
      <c r="AW1117" s="228"/>
      <c r="AX1117" s="228"/>
      <c r="AY1117" s="228"/>
      <c r="AZ1117" s="228"/>
      <c r="BA1117" s="228"/>
      <c r="BB1117" s="228"/>
      <c r="BC1117" s="228"/>
      <c r="BD1117" s="228"/>
      <c r="BE1117" s="228"/>
      <c r="BF1117" s="228"/>
      <c r="BG1117" s="228"/>
      <c r="BH1117" s="228"/>
      <c r="BI1117" s="228"/>
      <c r="BJ1117" s="228"/>
      <c r="BK1117" s="228"/>
      <c r="BL1117" s="228"/>
      <c r="BM1117" s="233"/>
    </row>
    <row r="1118" spans="1:65">
      <c r="A1118" s="30"/>
      <c r="B1118" s="3" t="s">
        <v>86</v>
      </c>
      <c r="C1118" s="29"/>
      <c r="D1118" s="13">
        <v>7.4475212611224643E-3</v>
      </c>
      <c r="E1118" s="13">
        <v>1.9256285875859511E-2</v>
      </c>
      <c r="F1118" s="13">
        <v>1.5719277009370043E-2</v>
      </c>
      <c r="G1118" s="13">
        <v>5.6536349414473049E-3</v>
      </c>
      <c r="H1118" s="13">
        <v>1.0902502854801646E-2</v>
      </c>
      <c r="I1118" s="13">
        <v>2.1738414213094633E-2</v>
      </c>
      <c r="J1118" s="13">
        <v>1.8812183041046367E-2</v>
      </c>
      <c r="K1118" s="13">
        <v>5.754860009237678E-3</v>
      </c>
      <c r="L1118" s="13">
        <v>9.0926729748474645E-3</v>
      </c>
      <c r="M1118" s="13">
        <v>1.6223561297034613E-2</v>
      </c>
      <c r="N1118" s="13">
        <v>2.3625291829082302E-2</v>
      </c>
      <c r="O1118" s="13">
        <v>1.9721088314662117E-2</v>
      </c>
      <c r="P1118" s="13">
        <v>1.2418061938820019E-2</v>
      </c>
      <c r="Q1118" s="13">
        <v>2.3170276832290032E-2</v>
      </c>
      <c r="R1118" s="13">
        <v>1.5448885386841671E-2</v>
      </c>
      <c r="S1118" s="13">
        <v>1.9360372641953453E-2</v>
      </c>
      <c r="T1118" s="13">
        <v>2.0050673970604005E-2</v>
      </c>
      <c r="U1118" s="13">
        <v>7.9905390567155243E-3</v>
      </c>
      <c r="V1118" s="13">
        <v>2.7719800710538214E-2</v>
      </c>
      <c r="W1118" s="13">
        <v>1.4797454893263158E-2</v>
      </c>
      <c r="X1118" s="13">
        <v>8.4570826564373501E-3</v>
      </c>
      <c r="Y1118" s="13">
        <v>1.9466756816673307E-2</v>
      </c>
      <c r="Z1118" s="13">
        <v>3.3707918785788681E-2</v>
      </c>
      <c r="AA1118" s="13">
        <v>2.7530789643618086E-2</v>
      </c>
      <c r="AB1118" s="13">
        <v>3.2739112911941252E-2</v>
      </c>
      <c r="AC1118" s="13">
        <v>1.4863026641911135E-2</v>
      </c>
      <c r="AD1118" s="15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3" t="s">
        <v>275</v>
      </c>
      <c r="C1119" s="29"/>
      <c r="D1119" s="13">
        <v>1.6749043306659717E-2</v>
      </c>
      <c r="E1119" s="13">
        <v>3.8172183684024308E-2</v>
      </c>
      <c r="F1119" s="13">
        <v>3.6533761692681965E-2</v>
      </c>
      <c r="G1119" s="13">
        <v>4.0744580906146854E-3</v>
      </c>
      <c r="H1119" s="13">
        <v>-7.2716825283600794E-3</v>
      </c>
      <c r="I1119" s="13">
        <v>-0.10443235680772467</v>
      </c>
      <c r="J1119" s="13">
        <v>-4.322338430096917E-2</v>
      </c>
      <c r="K1119" s="13">
        <v>4.3324371660724559E-2</v>
      </c>
      <c r="L1119" s="13">
        <v>-2.0811008004303799E-2</v>
      </c>
      <c r="M1119" s="13">
        <v>-1.5401124070625771E-2</v>
      </c>
      <c r="N1119" s="13">
        <v>4.7353529560037577E-2</v>
      </c>
      <c r="O1119" s="13">
        <v>2.4013744589027386E-2</v>
      </c>
      <c r="P1119" s="13">
        <v>2.9423628522705192E-2</v>
      </c>
      <c r="Q1119" s="13">
        <v>-1.6173964632579918E-2</v>
      </c>
      <c r="R1119" s="13">
        <v>-1.4899939554541275E-3</v>
      </c>
      <c r="S1119" s="13">
        <v>0.11057188752787339</v>
      </c>
      <c r="T1119" s="13">
        <v>5.662761630348534E-2</v>
      </c>
      <c r="U1119" s="13">
        <v>-2.0656439891912903E-2</v>
      </c>
      <c r="V1119" s="13">
        <v>0.166989248550514</v>
      </c>
      <c r="W1119" s="13">
        <v>-6.1276939828214361E-2</v>
      </c>
      <c r="X1119" s="13">
        <v>-5.9724692147873348E-3</v>
      </c>
      <c r="Y1119" s="13">
        <v>-0.16124433022129914</v>
      </c>
      <c r="Z1119" s="13">
        <v>-2.4675210814073534E-2</v>
      </c>
      <c r="AA1119" s="13">
        <v>-9.7970994883948004E-3</v>
      </c>
      <c r="AB1119" s="13">
        <v>-7.5372933405805198E-2</v>
      </c>
      <c r="AC1119" s="13">
        <v>6.7021160012581404E-3</v>
      </c>
      <c r="AD1119" s="15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46" t="s">
        <v>276</v>
      </c>
      <c r="C1120" s="47"/>
      <c r="D1120" s="45">
        <v>0.45</v>
      </c>
      <c r="E1120" s="45">
        <v>0.93</v>
      </c>
      <c r="F1120" s="45">
        <v>0.89</v>
      </c>
      <c r="G1120" s="45">
        <v>0.17</v>
      </c>
      <c r="H1120" s="45">
        <v>0.08</v>
      </c>
      <c r="I1120" s="45">
        <v>2.23</v>
      </c>
      <c r="J1120" s="45">
        <v>0.87</v>
      </c>
      <c r="K1120" s="45">
        <v>1.04</v>
      </c>
      <c r="L1120" s="45">
        <v>0.38</v>
      </c>
      <c r="M1120" s="45">
        <v>0.26</v>
      </c>
      <c r="N1120" s="45">
        <v>1.1299999999999999</v>
      </c>
      <c r="O1120" s="45">
        <v>0.61</v>
      </c>
      <c r="P1120" s="45">
        <v>0.73</v>
      </c>
      <c r="Q1120" s="45">
        <v>0.28000000000000003</v>
      </c>
      <c r="R1120" s="45">
        <v>0.05</v>
      </c>
      <c r="S1120" s="45">
        <v>2.5299999999999998</v>
      </c>
      <c r="T1120" s="45">
        <v>1.34</v>
      </c>
      <c r="U1120" s="45">
        <v>0.37</v>
      </c>
      <c r="V1120" s="45">
        <v>3.78</v>
      </c>
      <c r="W1120" s="45">
        <v>1.27</v>
      </c>
      <c r="X1120" s="45">
        <v>0.05</v>
      </c>
      <c r="Y1120" s="45">
        <v>3.49</v>
      </c>
      <c r="Z1120" s="45">
        <v>0.46</v>
      </c>
      <c r="AA1120" s="45">
        <v>0.13</v>
      </c>
      <c r="AB1120" s="45">
        <v>1.59</v>
      </c>
      <c r="AC1120" s="45">
        <v>0.23</v>
      </c>
      <c r="AD1120" s="15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B1121" s="31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  <c r="AB1121" s="20"/>
      <c r="AC1121" s="20"/>
      <c r="BM1121" s="55"/>
    </row>
    <row r="1122" spans="1:65" ht="15">
      <c r="B1122" s="8" t="s">
        <v>530</v>
      </c>
      <c r="BM1122" s="28" t="s">
        <v>66</v>
      </c>
    </row>
    <row r="1123" spans="1:65" ht="15">
      <c r="A1123" s="25" t="s">
        <v>45</v>
      </c>
      <c r="B1123" s="18" t="s">
        <v>110</v>
      </c>
      <c r="C1123" s="15" t="s">
        <v>111</v>
      </c>
      <c r="D1123" s="16" t="s">
        <v>234</v>
      </c>
      <c r="E1123" s="17" t="s">
        <v>234</v>
      </c>
      <c r="F1123" s="17" t="s">
        <v>234</v>
      </c>
      <c r="G1123" s="17" t="s">
        <v>234</v>
      </c>
      <c r="H1123" s="17" t="s">
        <v>234</v>
      </c>
      <c r="I1123" s="17" t="s">
        <v>234</v>
      </c>
      <c r="J1123" s="17" t="s">
        <v>234</v>
      </c>
      <c r="K1123" s="17" t="s">
        <v>234</v>
      </c>
      <c r="L1123" s="17" t="s">
        <v>234</v>
      </c>
      <c r="M1123" s="17" t="s">
        <v>234</v>
      </c>
      <c r="N1123" s="17" t="s">
        <v>234</v>
      </c>
      <c r="O1123" s="17" t="s">
        <v>234</v>
      </c>
      <c r="P1123" s="17" t="s">
        <v>234</v>
      </c>
      <c r="Q1123" s="17" t="s">
        <v>234</v>
      </c>
      <c r="R1123" s="17" t="s">
        <v>234</v>
      </c>
      <c r="S1123" s="17" t="s">
        <v>234</v>
      </c>
      <c r="T1123" s="17" t="s">
        <v>234</v>
      </c>
      <c r="U1123" s="17" t="s">
        <v>234</v>
      </c>
      <c r="V1123" s="17" t="s">
        <v>234</v>
      </c>
      <c r="W1123" s="17" t="s">
        <v>234</v>
      </c>
      <c r="X1123" s="17" t="s">
        <v>234</v>
      </c>
      <c r="Y1123" s="17" t="s">
        <v>234</v>
      </c>
      <c r="Z1123" s="17" t="s">
        <v>234</v>
      </c>
      <c r="AA1123" s="17" t="s">
        <v>234</v>
      </c>
      <c r="AB1123" s="17" t="s">
        <v>234</v>
      </c>
      <c r="AC1123" s="17" t="s">
        <v>234</v>
      </c>
      <c r="AD1123" s="15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9" t="s">
        <v>235</v>
      </c>
      <c r="C1124" s="9" t="s">
        <v>235</v>
      </c>
      <c r="D1124" s="151" t="s">
        <v>237</v>
      </c>
      <c r="E1124" s="152" t="s">
        <v>239</v>
      </c>
      <c r="F1124" s="152" t="s">
        <v>240</v>
      </c>
      <c r="G1124" s="152" t="s">
        <v>241</v>
      </c>
      <c r="H1124" s="152" t="s">
        <v>242</v>
      </c>
      <c r="I1124" s="152" t="s">
        <v>243</v>
      </c>
      <c r="J1124" s="152" t="s">
        <v>244</v>
      </c>
      <c r="K1124" s="152" t="s">
        <v>245</v>
      </c>
      <c r="L1124" s="152" t="s">
        <v>246</v>
      </c>
      <c r="M1124" s="152" t="s">
        <v>247</v>
      </c>
      <c r="N1124" s="152" t="s">
        <v>248</v>
      </c>
      <c r="O1124" s="152" t="s">
        <v>249</v>
      </c>
      <c r="P1124" s="152" t="s">
        <v>250</v>
      </c>
      <c r="Q1124" s="152" t="s">
        <v>251</v>
      </c>
      <c r="R1124" s="152" t="s">
        <v>252</v>
      </c>
      <c r="S1124" s="152" t="s">
        <v>253</v>
      </c>
      <c r="T1124" s="152" t="s">
        <v>254</v>
      </c>
      <c r="U1124" s="152" t="s">
        <v>255</v>
      </c>
      <c r="V1124" s="152" t="s">
        <v>256</v>
      </c>
      <c r="W1124" s="152" t="s">
        <v>257</v>
      </c>
      <c r="X1124" s="152" t="s">
        <v>258</v>
      </c>
      <c r="Y1124" s="152" t="s">
        <v>259</v>
      </c>
      <c r="Z1124" s="152" t="s">
        <v>261</v>
      </c>
      <c r="AA1124" s="152" t="s">
        <v>262</v>
      </c>
      <c r="AB1124" s="152" t="s">
        <v>263</v>
      </c>
      <c r="AC1124" s="152" t="s">
        <v>264</v>
      </c>
      <c r="AD1124" s="15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 t="s">
        <v>3</v>
      </c>
    </row>
    <row r="1125" spans="1:65">
      <c r="A1125" s="30"/>
      <c r="B1125" s="19"/>
      <c r="C1125" s="9"/>
      <c r="D1125" s="10" t="s">
        <v>114</v>
      </c>
      <c r="E1125" s="11" t="s">
        <v>287</v>
      </c>
      <c r="F1125" s="11" t="s">
        <v>287</v>
      </c>
      <c r="G1125" s="11" t="s">
        <v>287</v>
      </c>
      <c r="H1125" s="11" t="s">
        <v>287</v>
      </c>
      <c r="I1125" s="11" t="s">
        <v>288</v>
      </c>
      <c r="J1125" s="11" t="s">
        <v>288</v>
      </c>
      <c r="K1125" s="11" t="s">
        <v>114</v>
      </c>
      <c r="L1125" s="11" t="s">
        <v>288</v>
      </c>
      <c r="M1125" s="11" t="s">
        <v>287</v>
      </c>
      <c r="N1125" s="11" t="s">
        <v>287</v>
      </c>
      <c r="O1125" s="11" t="s">
        <v>288</v>
      </c>
      <c r="P1125" s="11" t="s">
        <v>288</v>
      </c>
      <c r="Q1125" s="11" t="s">
        <v>288</v>
      </c>
      <c r="R1125" s="11" t="s">
        <v>288</v>
      </c>
      <c r="S1125" s="11" t="s">
        <v>288</v>
      </c>
      <c r="T1125" s="11" t="s">
        <v>288</v>
      </c>
      <c r="U1125" s="11" t="s">
        <v>287</v>
      </c>
      <c r="V1125" s="11" t="s">
        <v>287</v>
      </c>
      <c r="W1125" s="11" t="s">
        <v>114</v>
      </c>
      <c r="X1125" s="11" t="s">
        <v>287</v>
      </c>
      <c r="Y1125" s="11" t="s">
        <v>114</v>
      </c>
      <c r="Z1125" s="11" t="s">
        <v>288</v>
      </c>
      <c r="AA1125" s="11" t="s">
        <v>114</v>
      </c>
      <c r="AB1125" s="11" t="s">
        <v>114</v>
      </c>
      <c r="AC1125" s="11" t="s">
        <v>287</v>
      </c>
      <c r="AD1125" s="15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0</v>
      </c>
    </row>
    <row r="1126" spans="1:65">
      <c r="A1126" s="30"/>
      <c r="B1126" s="19"/>
      <c r="C1126" s="9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15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0</v>
      </c>
    </row>
    <row r="1127" spans="1:65">
      <c r="A1127" s="30"/>
      <c r="B1127" s="18">
        <v>1</v>
      </c>
      <c r="C1127" s="14">
        <v>1</v>
      </c>
      <c r="D1127" s="225">
        <v>233</v>
      </c>
      <c r="E1127" s="225">
        <v>224.4</v>
      </c>
      <c r="F1127" s="225">
        <v>230.3</v>
      </c>
      <c r="G1127" s="225">
        <v>233.9</v>
      </c>
      <c r="H1127" s="225">
        <v>237.6844497134021</v>
      </c>
      <c r="I1127" s="225">
        <v>235</v>
      </c>
      <c r="J1127" s="225">
        <v>227</v>
      </c>
      <c r="K1127" s="226">
        <v>198.86099999999999</v>
      </c>
      <c r="L1127" s="225">
        <v>246.00000000000003</v>
      </c>
      <c r="M1127" s="225">
        <v>235</v>
      </c>
      <c r="N1127" s="225">
        <v>238.1</v>
      </c>
      <c r="O1127" s="225">
        <v>244</v>
      </c>
      <c r="P1127" s="225">
        <v>227</v>
      </c>
      <c r="Q1127" s="225">
        <v>228</v>
      </c>
      <c r="R1127" s="225">
        <v>217</v>
      </c>
      <c r="S1127" s="225">
        <v>239</v>
      </c>
      <c r="T1127" s="225">
        <v>235.6</v>
      </c>
      <c r="U1127" s="225">
        <v>246.00000000000003</v>
      </c>
      <c r="V1127" s="225">
        <v>247</v>
      </c>
      <c r="W1127" s="225">
        <v>265.2</v>
      </c>
      <c r="X1127" s="235">
        <v>233</v>
      </c>
      <c r="Y1127" s="225">
        <v>253.53210000000004</v>
      </c>
      <c r="Z1127" s="225">
        <v>271</v>
      </c>
      <c r="AA1127" s="225">
        <v>225.47580139907953</v>
      </c>
      <c r="AB1127" s="225">
        <v>209.01</v>
      </c>
      <c r="AC1127" s="225">
        <v>254</v>
      </c>
      <c r="AD1127" s="227"/>
      <c r="AE1127" s="228"/>
      <c r="AF1127" s="228"/>
      <c r="AG1127" s="228"/>
      <c r="AH1127" s="228"/>
      <c r="AI1127" s="228"/>
      <c r="AJ1127" s="228"/>
      <c r="AK1127" s="228"/>
      <c r="AL1127" s="228"/>
      <c r="AM1127" s="228"/>
      <c r="AN1127" s="228"/>
      <c r="AO1127" s="228"/>
      <c r="AP1127" s="228"/>
      <c r="AQ1127" s="228"/>
      <c r="AR1127" s="228"/>
      <c r="AS1127" s="228"/>
      <c r="AT1127" s="228"/>
      <c r="AU1127" s="228"/>
      <c r="AV1127" s="228"/>
      <c r="AW1127" s="228"/>
      <c r="AX1127" s="228"/>
      <c r="AY1127" s="228"/>
      <c r="AZ1127" s="228"/>
      <c r="BA1127" s="228"/>
      <c r="BB1127" s="228"/>
      <c r="BC1127" s="228"/>
      <c r="BD1127" s="228"/>
      <c r="BE1127" s="228"/>
      <c r="BF1127" s="228"/>
      <c r="BG1127" s="228"/>
      <c r="BH1127" s="228"/>
      <c r="BI1127" s="228"/>
      <c r="BJ1127" s="228"/>
      <c r="BK1127" s="228"/>
      <c r="BL1127" s="228"/>
      <c r="BM1127" s="229">
        <v>1</v>
      </c>
    </row>
    <row r="1128" spans="1:65">
      <c r="A1128" s="30"/>
      <c r="B1128" s="19">
        <v>1</v>
      </c>
      <c r="C1128" s="9">
        <v>2</v>
      </c>
      <c r="D1128" s="230">
        <v>218</v>
      </c>
      <c r="E1128" s="230">
        <v>228.6</v>
      </c>
      <c r="F1128" s="230">
        <v>217</v>
      </c>
      <c r="G1128" s="230">
        <v>236.5</v>
      </c>
      <c r="H1128" s="230">
        <v>240.35590601370745</v>
      </c>
      <c r="I1128" s="230">
        <v>228</v>
      </c>
      <c r="J1128" s="230">
        <v>232</v>
      </c>
      <c r="K1128" s="231">
        <v>194.91149999999999</v>
      </c>
      <c r="L1128" s="230">
        <v>235</v>
      </c>
      <c r="M1128" s="230">
        <v>236</v>
      </c>
      <c r="N1128" s="230">
        <v>236.2</v>
      </c>
      <c r="O1128" s="230">
        <v>241</v>
      </c>
      <c r="P1128" s="230">
        <v>229</v>
      </c>
      <c r="Q1128" s="230">
        <v>236</v>
      </c>
      <c r="R1128" s="230">
        <v>223</v>
      </c>
      <c r="S1128" s="230">
        <v>240</v>
      </c>
      <c r="T1128" s="230">
        <v>236.3</v>
      </c>
      <c r="U1128" s="230">
        <v>250.99999999999997</v>
      </c>
      <c r="V1128" s="230">
        <v>246.00000000000003</v>
      </c>
      <c r="W1128" s="230">
        <v>260.8</v>
      </c>
      <c r="X1128" s="230">
        <v>243</v>
      </c>
      <c r="Y1128" s="230">
        <v>253.4366</v>
      </c>
      <c r="Z1128" s="230">
        <v>262</v>
      </c>
      <c r="AA1128" s="230">
        <v>216.70393994004357</v>
      </c>
      <c r="AB1128" s="230">
        <v>211.14</v>
      </c>
      <c r="AC1128" s="230">
        <v>254</v>
      </c>
      <c r="AD1128" s="227"/>
      <c r="AE1128" s="228"/>
      <c r="AF1128" s="228"/>
      <c r="AG1128" s="228"/>
      <c r="AH1128" s="228"/>
      <c r="AI1128" s="228"/>
      <c r="AJ1128" s="228"/>
      <c r="AK1128" s="228"/>
      <c r="AL1128" s="228"/>
      <c r="AM1128" s="228"/>
      <c r="AN1128" s="228"/>
      <c r="AO1128" s="228"/>
      <c r="AP1128" s="228"/>
      <c r="AQ1128" s="228"/>
      <c r="AR1128" s="228"/>
      <c r="AS1128" s="228"/>
      <c r="AT1128" s="228"/>
      <c r="AU1128" s="228"/>
      <c r="AV1128" s="228"/>
      <c r="AW1128" s="228"/>
      <c r="AX1128" s="228"/>
      <c r="AY1128" s="228"/>
      <c r="AZ1128" s="228"/>
      <c r="BA1128" s="228"/>
      <c r="BB1128" s="228"/>
      <c r="BC1128" s="228"/>
      <c r="BD1128" s="228"/>
      <c r="BE1128" s="228"/>
      <c r="BF1128" s="228"/>
      <c r="BG1128" s="228"/>
      <c r="BH1128" s="228"/>
      <c r="BI1128" s="228"/>
      <c r="BJ1128" s="228"/>
      <c r="BK1128" s="228"/>
      <c r="BL1128" s="228"/>
      <c r="BM1128" s="229">
        <v>19</v>
      </c>
    </row>
    <row r="1129" spans="1:65">
      <c r="A1129" s="30"/>
      <c r="B1129" s="19">
        <v>1</v>
      </c>
      <c r="C1129" s="9">
        <v>3</v>
      </c>
      <c r="D1129" s="230">
        <v>226</v>
      </c>
      <c r="E1129" s="230">
        <v>225.2</v>
      </c>
      <c r="F1129" s="230">
        <v>226.1</v>
      </c>
      <c r="G1129" s="230">
        <v>238.5</v>
      </c>
      <c r="H1129" s="230">
        <v>236.50150887666555</v>
      </c>
      <c r="I1129" s="230">
        <v>230</v>
      </c>
      <c r="J1129" s="230">
        <v>244</v>
      </c>
      <c r="K1129" s="231">
        <v>193.38200000000001</v>
      </c>
      <c r="L1129" s="230">
        <v>235</v>
      </c>
      <c r="M1129" s="230">
        <v>233</v>
      </c>
      <c r="N1129" s="230">
        <v>247.4</v>
      </c>
      <c r="O1129" s="230">
        <v>241</v>
      </c>
      <c r="P1129" s="230">
        <v>228</v>
      </c>
      <c r="Q1129" s="230">
        <v>238</v>
      </c>
      <c r="R1129" s="230">
        <v>215</v>
      </c>
      <c r="S1129" s="230">
        <v>243</v>
      </c>
      <c r="T1129" s="230">
        <v>229.6</v>
      </c>
      <c r="U1129" s="230">
        <v>245</v>
      </c>
      <c r="V1129" s="230">
        <v>250</v>
      </c>
      <c r="W1129" s="230">
        <v>262.60000000000002</v>
      </c>
      <c r="X1129" s="230">
        <v>241.4</v>
      </c>
      <c r="Y1129" s="230">
        <v>244.48390000000001</v>
      </c>
      <c r="Z1129" s="230">
        <v>261</v>
      </c>
      <c r="AA1129" s="230">
        <v>218.27252422288356</v>
      </c>
      <c r="AB1129" s="230">
        <v>206.14</v>
      </c>
      <c r="AC1129" s="230">
        <v>263</v>
      </c>
      <c r="AD1129" s="227"/>
      <c r="AE1129" s="228"/>
      <c r="AF1129" s="228"/>
      <c r="AG1129" s="228"/>
      <c r="AH1129" s="228"/>
      <c r="AI1129" s="228"/>
      <c r="AJ1129" s="228"/>
      <c r="AK1129" s="228"/>
      <c r="AL1129" s="228"/>
      <c r="AM1129" s="228"/>
      <c r="AN1129" s="228"/>
      <c r="AO1129" s="228"/>
      <c r="AP1129" s="228"/>
      <c r="AQ1129" s="228"/>
      <c r="AR1129" s="228"/>
      <c r="AS1129" s="228"/>
      <c r="AT1129" s="228"/>
      <c r="AU1129" s="228"/>
      <c r="AV1129" s="228"/>
      <c r="AW1129" s="228"/>
      <c r="AX1129" s="228"/>
      <c r="AY1129" s="228"/>
      <c r="AZ1129" s="228"/>
      <c r="BA1129" s="228"/>
      <c r="BB1129" s="228"/>
      <c r="BC1129" s="228"/>
      <c r="BD1129" s="228"/>
      <c r="BE1129" s="228"/>
      <c r="BF1129" s="228"/>
      <c r="BG1129" s="228"/>
      <c r="BH1129" s="228"/>
      <c r="BI1129" s="228"/>
      <c r="BJ1129" s="228"/>
      <c r="BK1129" s="228"/>
      <c r="BL1129" s="228"/>
      <c r="BM1129" s="229">
        <v>16</v>
      </c>
    </row>
    <row r="1130" spans="1:65">
      <c r="A1130" s="30"/>
      <c r="B1130" s="19">
        <v>1</v>
      </c>
      <c r="C1130" s="9">
        <v>4</v>
      </c>
      <c r="D1130" s="230">
        <v>230</v>
      </c>
      <c r="E1130" s="232">
        <v>231.8</v>
      </c>
      <c r="F1130" s="230">
        <v>227.4</v>
      </c>
      <c r="G1130" s="230">
        <v>231.9</v>
      </c>
      <c r="H1130" s="230">
        <v>239.71975665468119</v>
      </c>
      <c r="I1130" s="230">
        <v>231</v>
      </c>
      <c r="J1130" s="230">
        <v>235</v>
      </c>
      <c r="K1130" s="231">
        <v>199.39549999999997</v>
      </c>
      <c r="L1130" s="230">
        <v>239</v>
      </c>
      <c r="M1130" s="230">
        <v>238</v>
      </c>
      <c r="N1130" s="230">
        <v>240.6</v>
      </c>
      <c r="O1130" s="230">
        <v>232</v>
      </c>
      <c r="P1130" s="230">
        <v>225</v>
      </c>
      <c r="Q1130" s="230">
        <v>246.00000000000003</v>
      </c>
      <c r="R1130" s="230">
        <v>226</v>
      </c>
      <c r="S1130" s="230">
        <v>242</v>
      </c>
      <c r="T1130" s="230">
        <v>230.7</v>
      </c>
      <c r="U1130" s="230">
        <v>252</v>
      </c>
      <c r="V1130" s="230">
        <v>256</v>
      </c>
      <c r="W1130" s="230">
        <v>267.5</v>
      </c>
      <c r="X1130" s="230">
        <v>242</v>
      </c>
      <c r="Y1130" s="230">
        <v>242.05330000000001</v>
      </c>
      <c r="Z1130" s="232">
        <v>286</v>
      </c>
      <c r="AA1130" s="230">
        <v>213.8296462912042</v>
      </c>
      <c r="AB1130" s="230">
        <v>210.3</v>
      </c>
      <c r="AC1130" s="230">
        <v>269</v>
      </c>
      <c r="AD1130" s="227"/>
      <c r="AE1130" s="228"/>
      <c r="AF1130" s="228"/>
      <c r="AG1130" s="228"/>
      <c r="AH1130" s="228"/>
      <c r="AI1130" s="228"/>
      <c r="AJ1130" s="228"/>
      <c r="AK1130" s="228"/>
      <c r="AL1130" s="228"/>
      <c r="AM1130" s="228"/>
      <c r="AN1130" s="228"/>
      <c r="AO1130" s="228"/>
      <c r="AP1130" s="228"/>
      <c r="AQ1130" s="228"/>
      <c r="AR1130" s="228"/>
      <c r="AS1130" s="228"/>
      <c r="AT1130" s="228"/>
      <c r="AU1130" s="228"/>
      <c r="AV1130" s="228"/>
      <c r="AW1130" s="228"/>
      <c r="AX1130" s="228"/>
      <c r="AY1130" s="228"/>
      <c r="AZ1130" s="228"/>
      <c r="BA1130" s="228"/>
      <c r="BB1130" s="228"/>
      <c r="BC1130" s="228"/>
      <c r="BD1130" s="228"/>
      <c r="BE1130" s="228"/>
      <c r="BF1130" s="228"/>
      <c r="BG1130" s="228"/>
      <c r="BH1130" s="228"/>
      <c r="BI1130" s="228"/>
      <c r="BJ1130" s="228"/>
      <c r="BK1130" s="228"/>
      <c r="BL1130" s="228"/>
      <c r="BM1130" s="229">
        <v>238.131414772076</v>
      </c>
    </row>
    <row r="1131" spans="1:65">
      <c r="A1131" s="30"/>
      <c r="B1131" s="19">
        <v>1</v>
      </c>
      <c r="C1131" s="9">
        <v>5</v>
      </c>
      <c r="D1131" s="230">
        <v>236</v>
      </c>
      <c r="E1131" s="230">
        <v>224.6</v>
      </c>
      <c r="F1131" s="230">
        <v>220.7</v>
      </c>
      <c r="G1131" s="230">
        <v>236.1</v>
      </c>
      <c r="H1131" s="230">
        <v>238.55983067908448</v>
      </c>
      <c r="I1131" s="230">
        <v>238</v>
      </c>
      <c r="J1131" s="230">
        <v>238</v>
      </c>
      <c r="K1131" s="231">
        <v>195.00649999999999</v>
      </c>
      <c r="L1131" s="230">
        <v>233</v>
      </c>
      <c r="M1131" s="230">
        <v>242</v>
      </c>
      <c r="N1131" s="230">
        <v>244.7</v>
      </c>
      <c r="O1131" s="230">
        <v>242</v>
      </c>
      <c r="P1131" s="230">
        <v>228</v>
      </c>
      <c r="Q1131" s="230">
        <v>248</v>
      </c>
      <c r="R1131" s="230">
        <v>218</v>
      </c>
      <c r="S1131" s="230">
        <v>245</v>
      </c>
      <c r="T1131" s="230">
        <v>232.9</v>
      </c>
      <c r="U1131" s="230">
        <v>250.99999999999997</v>
      </c>
      <c r="V1131" s="230">
        <v>261</v>
      </c>
      <c r="W1131" s="230">
        <v>271.10000000000002</v>
      </c>
      <c r="X1131" s="230">
        <v>246.49999999999997</v>
      </c>
      <c r="Y1131" s="230">
        <v>252.07650000000001</v>
      </c>
      <c r="Z1131" s="230">
        <v>271</v>
      </c>
      <c r="AA1131" s="230">
        <v>218.52184675035059</v>
      </c>
      <c r="AB1131" s="230">
        <v>204.24</v>
      </c>
      <c r="AC1131" s="230">
        <v>254</v>
      </c>
      <c r="AD1131" s="227"/>
      <c r="AE1131" s="228"/>
      <c r="AF1131" s="228"/>
      <c r="AG1131" s="228"/>
      <c r="AH1131" s="228"/>
      <c r="AI1131" s="228"/>
      <c r="AJ1131" s="228"/>
      <c r="AK1131" s="228"/>
      <c r="AL1131" s="228"/>
      <c r="AM1131" s="228"/>
      <c r="AN1131" s="228"/>
      <c r="AO1131" s="228"/>
      <c r="AP1131" s="228"/>
      <c r="AQ1131" s="228"/>
      <c r="AR1131" s="228"/>
      <c r="AS1131" s="228"/>
      <c r="AT1131" s="228"/>
      <c r="AU1131" s="228"/>
      <c r="AV1131" s="228"/>
      <c r="AW1131" s="228"/>
      <c r="AX1131" s="228"/>
      <c r="AY1131" s="228"/>
      <c r="AZ1131" s="228"/>
      <c r="BA1131" s="228"/>
      <c r="BB1131" s="228"/>
      <c r="BC1131" s="228"/>
      <c r="BD1131" s="228"/>
      <c r="BE1131" s="228"/>
      <c r="BF1131" s="228"/>
      <c r="BG1131" s="228"/>
      <c r="BH1131" s="228"/>
      <c r="BI1131" s="228"/>
      <c r="BJ1131" s="228"/>
      <c r="BK1131" s="228"/>
      <c r="BL1131" s="228"/>
      <c r="BM1131" s="229">
        <v>71</v>
      </c>
    </row>
    <row r="1132" spans="1:65">
      <c r="A1132" s="30"/>
      <c r="B1132" s="19">
        <v>1</v>
      </c>
      <c r="C1132" s="9">
        <v>6</v>
      </c>
      <c r="D1132" s="230">
        <v>234</v>
      </c>
      <c r="E1132" s="230">
        <v>223</v>
      </c>
      <c r="F1132" s="230">
        <v>229.4</v>
      </c>
      <c r="G1132" s="230">
        <v>235.3</v>
      </c>
      <c r="H1132" s="230">
        <v>242.15143580839054</v>
      </c>
      <c r="I1132" s="230">
        <v>238</v>
      </c>
      <c r="J1132" s="230">
        <v>240</v>
      </c>
      <c r="K1132" s="231">
        <v>198.34450000000001</v>
      </c>
      <c r="L1132" s="230">
        <v>248.99999999999997</v>
      </c>
      <c r="M1132" s="230">
        <v>233</v>
      </c>
      <c r="N1132" s="230">
        <v>240.7</v>
      </c>
      <c r="O1132" s="230">
        <v>231</v>
      </c>
      <c r="P1132" s="230">
        <v>229</v>
      </c>
      <c r="Q1132" s="230">
        <v>243</v>
      </c>
      <c r="R1132" s="230">
        <v>214</v>
      </c>
      <c r="S1132" s="230">
        <v>241</v>
      </c>
      <c r="T1132" s="230">
        <v>228.8</v>
      </c>
      <c r="U1132" s="230">
        <v>252</v>
      </c>
      <c r="V1132" s="230">
        <v>252</v>
      </c>
      <c r="W1132" s="230">
        <v>268.39999999999998</v>
      </c>
      <c r="X1132" s="230">
        <v>240.5</v>
      </c>
      <c r="Y1132" s="230">
        <v>250.4984</v>
      </c>
      <c r="Z1132" s="230">
        <v>262</v>
      </c>
      <c r="AA1132" s="230">
        <v>223.7447694619114</v>
      </c>
      <c r="AB1132" s="230">
        <v>210.54</v>
      </c>
      <c r="AC1132" s="230">
        <v>272</v>
      </c>
      <c r="AD1132" s="227"/>
      <c r="AE1132" s="228"/>
      <c r="AF1132" s="228"/>
      <c r="AG1132" s="228"/>
      <c r="AH1132" s="228"/>
      <c r="AI1132" s="228"/>
      <c r="AJ1132" s="228"/>
      <c r="AK1132" s="228"/>
      <c r="AL1132" s="228"/>
      <c r="AM1132" s="228"/>
      <c r="AN1132" s="228"/>
      <c r="AO1132" s="228"/>
      <c r="AP1132" s="228"/>
      <c r="AQ1132" s="228"/>
      <c r="AR1132" s="228"/>
      <c r="AS1132" s="228"/>
      <c r="AT1132" s="228"/>
      <c r="AU1132" s="228"/>
      <c r="AV1132" s="228"/>
      <c r="AW1132" s="228"/>
      <c r="AX1132" s="228"/>
      <c r="AY1132" s="228"/>
      <c r="AZ1132" s="228"/>
      <c r="BA1132" s="228"/>
      <c r="BB1132" s="228"/>
      <c r="BC1132" s="228"/>
      <c r="BD1132" s="228"/>
      <c r="BE1132" s="228"/>
      <c r="BF1132" s="228"/>
      <c r="BG1132" s="228"/>
      <c r="BH1132" s="228"/>
      <c r="BI1132" s="228"/>
      <c r="BJ1132" s="228"/>
      <c r="BK1132" s="228"/>
      <c r="BL1132" s="228"/>
      <c r="BM1132" s="233"/>
    </row>
    <row r="1133" spans="1:65">
      <c r="A1133" s="30"/>
      <c r="B1133" s="20" t="s">
        <v>272</v>
      </c>
      <c r="C1133" s="12"/>
      <c r="D1133" s="234">
        <v>229.5</v>
      </c>
      <c r="E1133" s="234">
        <v>226.26666666666665</v>
      </c>
      <c r="F1133" s="234">
        <v>225.15</v>
      </c>
      <c r="G1133" s="234">
        <v>235.36666666666665</v>
      </c>
      <c r="H1133" s="234">
        <v>239.16214795765521</v>
      </c>
      <c r="I1133" s="234">
        <v>233.33333333333334</v>
      </c>
      <c r="J1133" s="234">
        <v>236</v>
      </c>
      <c r="K1133" s="234">
        <v>196.65016666666665</v>
      </c>
      <c r="L1133" s="234">
        <v>239.5</v>
      </c>
      <c r="M1133" s="234">
        <v>236.16666666666666</v>
      </c>
      <c r="N1133" s="234">
        <v>241.28333333333333</v>
      </c>
      <c r="O1133" s="234">
        <v>238.5</v>
      </c>
      <c r="P1133" s="234">
        <v>227.66666666666666</v>
      </c>
      <c r="Q1133" s="234">
        <v>239.83333333333334</v>
      </c>
      <c r="R1133" s="234">
        <v>218.83333333333334</v>
      </c>
      <c r="S1133" s="234">
        <v>241.66666666666666</v>
      </c>
      <c r="T1133" s="234">
        <v>232.31666666666669</v>
      </c>
      <c r="U1133" s="234">
        <v>249.5</v>
      </c>
      <c r="V1133" s="234">
        <v>252</v>
      </c>
      <c r="W1133" s="234">
        <v>265.93333333333334</v>
      </c>
      <c r="X1133" s="234">
        <v>241.06666666666663</v>
      </c>
      <c r="Y1133" s="234">
        <v>249.34680000000003</v>
      </c>
      <c r="Z1133" s="234">
        <v>268.83333333333331</v>
      </c>
      <c r="AA1133" s="234">
        <v>219.42475467757879</v>
      </c>
      <c r="AB1133" s="234">
        <v>208.56166666666664</v>
      </c>
      <c r="AC1133" s="234">
        <v>261</v>
      </c>
      <c r="AD1133" s="227"/>
      <c r="AE1133" s="228"/>
      <c r="AF1133" s="228"/>
      <c r="AG1133" s="228"/>
      <c r="AH1133" s="228"/>
      <c r="AI1133" s="228"/>
      <c r="AJ1133" s="228"/>
      <c r="AK1133" s="228"/>
      <c r="AL1133" s="228"/>
      <c r="AM1133" s="228"/>
      <c r="AN1133" s="228"/>
      <c r="AO1133" s="228"/>
      <c r="AP1133" s="228"/>
      <c r="AQ1133" s="228"/>
      <c r="AR1133" s="228"/>
      <c r="AS1133" s="228"/>
      <c r="AT1133" s="228"/>
      <c r="AU1133" s="228"/>
      <c r="AV1133" s="228"/>
      <c r="AW1133" s="228"/>
      <c r="AX1133" s="228"/>
      <c r="AY1133" s="228"/>
      <c r="AZ1133" s="228"/>
      <c r="BA1133" s="228"/>
      <c r="BB1133" s="228"/>
      <c r="BC1133" s="228"/>
      <c r="BD1133" s="228"/>
      <c r="BE1133" s="228"/>
      <c r="BF1133" s="228"/>
      <c r="BG1133" s="228"/>
      <c r="BH1133" s="228"/>
      <c r="BI1133" s="228"/>
      <c r="BJ1133" s="228"/>
      <c r="BK1133" s="228"/>
      <c r="BL1133" s="228"/>
      <c r="BM1133" s="233"/>
    </row>
    <row r="1134" spans="1:65">
      <c r="A1134" s="30"/>
      <c r="B1134" s="3" t="s">
        <v>273</v>
      </c>
      <c r="C1134" s="29"/>
      <c r="D1134" s="230">
        <v>231.5</v>
      </c>
      <c r="E1134" s="230">
        <v>224.89999999999998</v>
      </c>
      <c r="F1134" s="230">
        <v>226.75</v>
      </c>
      <c r="G1134" s="230">
        <v>235.7</v>
      </c>
      <c r="H1134" s="230">
        <v>239.13979366688284</v>
      </c>
      <c r="I1134" s="230">
        <v>233</v>
      </c>
      <c r="J1134" s="230">
        <v>236.5</v>
      </c>
      <c r="K1134" s="230">
        <v>196.6755</v>
      </c>
      <c r="L1134" s="230">
        <v>237</v>
      </c>
      <c r="M1134" s="230">
        <v>235.5</v>
      </c>
      <c r="N1134" s="230">
        <v>240.64999999999998</v>
      </c>
      <c r="O1134" s="230">
        <v>241</v>
      </c>
      <c r="P1134" s="230">
        <v>228</v>
      </c>
      <c r="Q1134" s="230">
        <v>240.5</v>
      </c>
      <c r="R1134" s="230">
        <v>217.5</v>
      </c>
      <c r="S1134" s="230">
        <v>241.5</v>
      </c>
      <c r="T1134" s="230">
        <v>231.8</v>
      </c>
      <c r="U1134" s="230">
        <v>250.99999999999997</v>
      </c>
      <c r="V1134" s="230">
        <v>251</v>
      </c>
      <c r="W1134" s="230">
        <v>266.35000000000002</v>
      </c>
      <c r="X1134" s="230">
        <v>241.7</v>
      </c>
      <c r="Y1134" s="230">
        <v>251.28745000000001</v>
      </c>
      <c r="Z1134" s="230">
        <v>266.5</v>
      </c>
      <c r="AA1134" s="230">
        <v>218.39718548661708</v>
      </c>
      <c r="AB1134" s="230">
        <v>209.655</v>
      </c>
      <c r="AC1134" s="230">
        <v>258.5</v>
      </c>
      <c r="AD1134" s="227"/>
      <c r="AE1134" s="228"/>
      <c r="AF1134" s="228"/>
      <c r="AG1134" s="228"/>
      <c r="AH1134" s="228"/>
      <c r="AI1134" s="228"/>
      <c r="AJ1134" s="228"/>
      <c r="AK1134" s="228"/>
      <c r="AL1134" s="228"/>
      <c r="AM1134" s="228"/>
      <c r="AN1134" s="228"/>
      <c r="AO1134" s="228"/>
      <c r="AP1134" s="228"/>
      <c r="AQ1134" s="228"/>
      <c r="AR1134" s="228"/>
      <c r="AS1134" s="228"/>
      <c r="AT1134" s="228"/>
      <c r="AU1134" s="228"/>
      <c r="AV1134" s="228"/>
      <c r="AW1134" s="228"/>
      <c r="AX1134" s="228"/>
      <c r="AY1134" s="228"/>
      <c r="AZ1134" s="228"/>
      <c r="BA1134" s="228"/>
      <c r="BB1134" s="228"/>
      <c r="BC1134" s="228"/>
      <c r="BD1134" s="228"/>
      <c r="BE1134" s="228"/>
      <c r="BF1134" s="228"/>
      <c r="BG1134" s="228"/>
      <c r="BH1134" s="228"/>
      <c r="BI1134" s="228"/>
      <c r="BJ1134" s="228"/>
      <c r="BK1134" s="228"/>
      <c r="BL1134" s="228"/>
      <c r="BM1134" s="233"/>
    </row>
    <row r="1135" spans="1:65">
      <c r="A1135" s="30"/>
      <c r="B1135" s="3" t="s">
        <v>274</v>
      </c>
      <c r="C1135" s="29"/>
      <c r="D1135" s="230">
        <v>6.6257075093909785</v>
      </c>
      <c r="E1135" s="230">
        <v>3.290390047800821</v>
      </c>
      <c r="F1135" s="230">
        <v>5.230200760965114</v>
      </c>
      <c r="G1135" s="230">
        <v>2.2721502297750154</v>
      </c>
      <c r="H1135" s="230">
        <v>2.0148055059665473</v>
      </c>
      <c r="I1135" s="230">
        <v>4.2739521132865619</v>
      </c>
      <c r="J1135" s="230">
        <v>6.0332412515993425</v>
      </c>
      <c r="K1135" s="230">
        <v>2.5179721933863055</v>
      </c>
      <c r="L1135" s="230">
        <v>6.5650590248679386</v>
      </c>
      <c r="M1135" s="230">
        <v>3.4302575219167823</v>
      </c>
      <c r="N1135" s="230">
        <v>4.144112289340951</v>
      </c>
      <c r="O1135" s="230">
        <v>5.5407580708780273</v>
      </c>
      <c r="P1135" s="230">
        <v>1.505545305418162</v>
      </c>
      <c r="Q1135" s="230">
        <v>7.3869253865642053</v>
      </c>
      <c r="R1135" s="230">
        <v>4.7081489639418441</v>
      </c>
      <c r="S1135" s="230">
        <v>2.1602468994692869</v>
      </c>
      <c r="T1135" s="230">
        <v>3.1416025634485782</v>
      </c>
      <c r="U1135" s="230">
        <v>3.1464265445104429</v>
      </c>
      <c r="V1135" s="230">
        <v>5.6920997883030768</v>
      </c>
      <c r="W1135" s="230">
        <v>3.8270963754087304</v>
      </c>
      <c r="X1135" s="230">
        <v>4.4639295095987581</v>
      </c>
      <c r="Y1135" s="230">
        <v>4.8961941023615525</v>
      </c>
      <c r="Z1135" s="230">
        <v>9.5794919837466672</v>
      </c>
      <c r="AA1135" s="230">
        <v>4.3847153294070074</v>
      </c>
      <c r="AB1135" s="230">
        <v>2.7685983216542356</v>
      </c>
      <c r="AC1135" s="230">
        <v>8.1975606127676794</v>
      </c>
      <c r="AD1135" s="227"/>
      <c r="AE1135" s="228"/>
      <c r="AF1135" s="228"/>
      <c r="AG1135" s="228"/>
      <c r="AH1135" s="228"/>
      <c r="AI1135" s="228"/>
      <c r="AJ1135" s="228"/>
      <c r="AK1135" s="228"/>
      <c r="AL1135" s="228"/>
      <c r="AM1135" s="228"/>
      <c r="AN1135" s="228"/>
      <c r="AO1135" s="228"/>
      <c r="AP1135" s="228"/>
      <c r="AQ1135" s="228"/>
      <c r="AR1135" s="228"/>
      <c r="AS1135" s="228"/>
      <c r="AT1135" s="228"/>
      <c r="AU1135" s="228"/>
      <c r="AV1135" s="228"/>
      <c r="AW1135" s="228"/>
      <c r="AX1135" s="228"/>
      <c r="AY1135" s="228"/>
      <c r="AZ1135" s="228"/>
      <c r="BA1135" s="228"/>
      <c r="BB1135" s="228"/>
      <c r="BC1135" s="228"/>
      <c r="BD1135" s="228"/>
      <c r="BE1135" s="228"/>
      <c r="BF1135" s="228"/>
      <c r="BG1135" s="228"/>
      <c r="BH1135" s="228"/>
      <c r="BI1135" s="228"/>
      <c r="BJ1135" s="228"/>
      <c r="BK1135" s="228"/>
      <c r="BL1135" s="228"/>
      <c r="BM1135" s="233"/>
    </row>
    <row r="1136" spans="1:65">
      <c r="A1136" s="30"/>
      <c r="B1136" s="3" t="s">
        <v>86</v>
      </c>
      <c r="C1136" s="29"/>
      <c r="D1136" s="13">
        <v>2.8870185226104482E-2</v>
      </c>
      <c r="E1136" s="13">
        <v>1.4542089191812704E-2</v>
      </c>
      <c r="F1136" s="13">
        <v>2.322985014863475E-2</v>
      </c>
      <c r="G1136" s="13">
        <v>9.6536619307818258E-3</v>
      </c>
      <c r="H1136" s="13">
        <v>8.4244330600479391E-3</v>
      </c>
      <c r="I1136" s="13">
        <v>1.8316937628370979E-2</v>
      </c>
      <c r="J1136" s="13">
        <v>2.5564581574573485E-2</v>
      </c>
      <c r="K1136" s="13">
        <v>1.2804322701919767E-2</v>
      </c>
      <c r="L1136" s="13">
        <v>2.7411519936818115E-2</v>
      </c>
      <c r="M1136" s="13">
        <v>1.4524731920607407E-2</v>
      </c>
      <c r="N1136" s="13">
        <v>1.717529442290924E-2</v>
      </c>
      <c r="O1136" s="13">
        <v>2.3231690024645816E-2</v>
      </c>
      <c r="P1136" s="13">
        <v>6.6129369198455138E-3</v>
      </c>
      <c r="Q1136" s="13">
        <v>3.0800244836264926E-2</v>
      </c>
      <c r="R1136" s="13">
        <v>2.1514770589223964E-2</v>
      </c>
      <c r="S1136" s="13">
        <v>8.9389526874591192E-3</v>
      </c>
      <c r="T1136" s="13">
        <v>1.3522932334235934E-2</v>
      </c>
      <c r="U1136" s="13">
        <v>1.2610928034109991E-2</v>
      </c>
      <c r="V1136" s="13">
        <v>2.2587697572631259E-2</v>
      </c>
      <c r="W1136" s="13">
        <v>1.4391187172507133E-2</v>
      </c>
      <c r="X1136" s="13">
        <v>1.851740670464087E-2</v>
      </c>
      <c r="Y1136" s="13">
        <v>1.9636081563354942E-2</v>
      </c>
      <c r="Z1136" s="13">
        <v>3.563357216520769E-2</v>
      </c>
      <c r="AA1136" s="13">
        <v>1.9982774212735831E-2</v>
      </c>
      <c r="AB1136" s="13">
        <v>1.3274722847699254E-2</v>
      </c>
      <c r="AC1136" s="13">
        <v>3.1408278209837853E-2</v>
      </c>
      <c r="AD1136" s="15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30"/>
      <c r="B1137" s="3" t="s">
        <v>275</v>
      </c>
      <c r="C1137" s="29"/>
      <c r="D1137" s="13">
        <v>-3.6246434685391793E-2</v>
      </c>
      <c r="E1137" s="13">
        <v>-4.9824371625917241E-2</v>
      </c>
      <c r="F1137" s="13">
        <v>-5.4513659125995484E-2</v>
      </c>
      <c r="G1137" s="13">
        <v>-1.1610177968562452E-2</v>
      </c>
      <c r="H1137" s="13">
        <v>4.3284217101962064E-3</v>
      </c>
      <c r="I1137" s="13">
        <v>-2.0148880580645234E-2</v>
      </c>
      <c r="J1137" s="13">
        <v>-8.9505820729954833E-3</v>
      </c>
      <c r="K1137" s="13">
        <v>-0.17419477453284571</v>
      </c>
      <c r="L1137" s="13">
        <v>5.7471847182948288E-3</v>
      </c>
      <c r="M1137" s="13">
        <v>-8.2506884162674154E-3</v>
      </c>
      <c r="N1137" s="13">
        <v>1.3236046845285676E-2</v>
      </c>
      <c r="O1137" s="13">
        <v>1.5478227779261999E-3</v>
      </c>
      <c r="P1137" s="13">
        <v>-4.3945264909401094E-2</v>
      </c>
      <c r="Q1137" s="13">
        <v>7.1469720317511864E-3</v>
      </c>
      <c r="R1137" s="13">
        <v>-8.1039628715990797E-2</v>
      </c>
      <c r="S1137" s="13">
        <v>1.4845802255760265E-2</v>
      </c>
      <c r="T1137" s="13">
        <v>-2.4418231886686681E-2</v>
      </c>
      <c r="U1137" s="13">
        <v>4.7740804121981562E-2</v>
      </c>
      <c r="V1137" s="13">
        <v>5.8239208972903134E-2</v>
      </c>
      <c r="W1137" s="13">
        <v>0.11675031867537311</v>
      </c>
      <c r="X1137" s="13">
        <v>1.2326185091538822E-2</v>
      </c>
      <c r="Y1137" s="13">
        <v>4.7097461872717128E-2</v>
      </c>
      <c r="Z1137" s="13">
        <v>0.12892846830244209</v>
      </c>
      <c r="AA1137" s="13">
        <v>-7.8556036432244847E-2</v>
      </c>
      <c r="AB1137" s="13">
        <v>-0.12417407478014442</v>
      </c>
      <c r="AC1137" s="13">
        <v>9.6033466436221016E-2</v>
      </c>
      <c r="AD1137" s="15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30"/>
      <c r="B1138" s="46" t="s">
        <v>276</v>
      </c>
      <c r="C1138" s="47"/>
      <c r="D1138" s="45">
        <v>0.6</v>
      </c>
      <c r="E1138" s="45">
        <v>0.85</v>
      </c>
      <c r="F1138" s="45">
        <v>0.94</v>
      </c>
      <c r="G1138" s="45">
        <v>0.15</v>
      </c>
      <c r="H1138" s="45">
        <v>0.14000000000000001</v>
      </c>
      <c r="I1138" s="45">
        <v>0.31</v>
      </c>
      <c r="J1138" s="45">
        <v>0.1</v>
      </c>
      <c r="K1138" s="45">
        <v>3.14</v>
      </c>
      <c r="L1138" s="45">
        <v>0.17</v>
      </c>
      <c r="M1138" s="45">
        <v>0.09</v>
      </c>
      <c r="N1138" s="45">
        <v>0.3</v>
      </c>
      <c r="O1138" s="45">
        <v>0.09</v>
      </c>
      <c r="P1138" s="45">
        <v>0.74</v>
      </c>
      <c r="Q1138" s="45">
        <v>0.19</v>
      </c>
      <c r="R1138" s="45">
        <v>1.43</v>
      </c>
      <c r="S1138" s="45">
        <v>0.33</v>
      </c>
      <c r="T1138" s="45">
        <v>0.39</v>
      </c>
      <c r="U1138" s="45">
        <v>0.94</v>
      </c>
      <c r="V1138" s="45">
        <v>1.1299999999999999</v>
      </c>
      <c r="W1138" s="45">
        <v>2.2000000000000002</v>
      </c>
      <c r="X1138" s="45">
        <v>0.28999999999999998</v>
      </c>
      <c r="Y1138" s="45">
        <v>0.93</v>
      </c>
      <c r="Z1138" s="45">
        <v>2.4300000000000002</v>
      </c>
      <c r="AA1138" s="45">
        <v>1.38</v>
      </c>
      <c r="AB1138" s="45">
        <v>2.2200000000000002</v>
      </c>
      <c r="AC1138" s="45">
        <v>1.82</v>
      </c>
      <c r="AD1138" s="15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B1139" s="31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AC1139" s="20"/>
      <c r="BM1139" s="55"/>
    </row>
    <row r="1140" spans="1:65"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6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</sheetData>
  <dataConsolidate/>
  <conditionalFormatting sqref="B6:AC11 B24:AC29 B42:AB47 B60:E65 B78:Z83 B96:AC101 B115:AA120 B133:AC138 B151:AC156 B169:Z174 B187:AB192 B206:AB211 B224:X229 B242:AC247 B260:N265 B278:N283 B297:N302 B315:AC320 B333:AA338 B352:N357 B371:W376 B390:Y395 B409:F414 B427:N432 B446:W451 B465:AC470 B483:AA488 B501:AC506 B520:L525 B538:AC543 B556:AC561 B574:AB579 B592:AC597 B610:Z615 B629:N634 B647:AB652 B666:AB671 B684:AC689 B702:N707 B721:Y726 B739:W744 B757:AC762 B775:AA780 B793:AA798 B812:Y817 B830:N835 B849:AA854 B868:AC873 B886:Y891 B905:O910 B924:X929 B942:AA947 B961:AB966 B979:X984 B997:M1002 B1016:AA1021 B1034:AB1039 B1052:AA1057 B1071:AB1076 B1090:O1095 B1109:AC1114 B1127:AC1132">
    <cfRule type="expression" dxfId="23" priority="186">
      <formula>AND($B6&lt;&gt;$B5,NOT(ISBLANK(INDIRECT(Anlyt_LabRefThisCol))))</formula>
    </cfRule>
  </conditionalFormatting>
  <conditionalFormatting sqref="C2:AC17 C20:AC35 C38:AB53 C56:E71 C74:Z89 C92:AC107 C111:AA126 C129:AC144 C147:AC162 C165:Z180 C183:AB198 C202:AB217 C220:X235 C238:AC253 C256:N271 C274:N289 C293:N308 C311:AC326 C329:AA344 C348:N363 C367:W382 C386:Y401 C405:F420 C423:N438 C442:W457 C461:AC476 C479:AA494 C497:AC512 C516:L531 C534:AC549 C552:AC567 C570:AB585 C588:AC603 C606:Z621 C625:N640 C643:AB658 C662:AB677 C680:AC695 C698:N713 C717:Y732 C735:W750 C753:AC768 C771:AA786 C789:AA804 C808:Y823 C826:N841 C845:AA860 C864:AC879 C882:Y897 C901:O916 C920:X935 C938:AA953 C957:AB972 C975:X990 C993:M1008 C1012:AA1027 C1030:AB1045 C1048:AA1063 C1067:AB1082 C1086:O1101 C1105:AC1120 C1123:AC1138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AEA1-732B-494A-BEAA-A8D454AEBF9A}">
  <sheetPr codeName="Sheet15"/>
  <dimension ref="A1:BN1249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5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1" t="s">
        <v>237</v>
      </c>
      <c r="E3" s="152" t="s">
        <v>239</v>
      </c>
      <c r="F3" s="152" t="s">
        <v>240</v>
      </c>
      <c r="G3" s="152" t="s">
        <v>241</v>
      </c>
      <c r="H3" s="152" t="s">
        <v>242</v>
      </c>
      <c r="I3" s="152" t="s">
        <v>243</v>
      </c>
      <c r="J3" s="152" t="s">
        <v>244</v>
      </c>
      <c r="K3" s="152" t="s">
        <v>245</v>
      </c>
      <c r="L3" s="152" t="s">
        <v>246</v>
      </c>
      <c r="M3" s="152" t="s">
        <v>247</v>
      </c>
      <c r="N3" s="152" t="s">
        <v>248</v>
      </c>
      <c r="O3" s="152" t="s">
        <v>249</v>
      </c>
      <c r="P3" s="152" t="s">
        <v>250</v>
      </c>
      <c r="Q3" s="152" t="s">
        <v>251</v>
      </c>
      <c r="R3" s="152" t="s">
        <v>252</v>
      </c>
      <c r="S3" s="152" t="s">
        <v>253</v>
      </c>
      <c r="T3" s="152" t="s">
        <v>254</v>
      </c>
      <c r="U3" s="152" t="s">
        <v>255</v>
      </c>
      <c r="V3" s="152" t="s">
        <v>256</v>
      </c>
      <c r="W3" s="152" t="s">
        <v>257</v>
      </c>
      <c r="X3" s="152" t="s">
        <v>258</v>
      </c>
      <c r="Y3" s="152" t="s">
        <v>259</v>
      </c>
      <c r="Z3" s="152" t="s">
        <v>261</v>
      </c>
      <c r="AA3" s="152" t="s">
        <v>262</v>
      </c>
      <c r="AB3" s="152" t="s">
        <v>263</v>
      </c>
      <c r="AC3" s="152" t="s">
        <v>264</v>
      </c>
      <c r="AD3" s="15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280</v>
      </c>
      <c r="E4" s="11" t="s">
        <v>279</v>
      </c>
      <c r="F4" s="11" t="s">
        <v>279</v>
      </c>
      <c r="G4" s="11" t="s">
        <v>279</v>
      </c>
      <c r="H4" s="11" t="s">
        <v>279</v>
      </c>
      <c r="I4" s="11" t="s">
        <v>304</v>
      </c>
      <c r="J4" s="11" t="s">
        <v>279</v>
      </c>
      <c r="K4" s="11" t="s">
        <v>280</v>
      </c>
      <c r="L4" s="11" t="s">
        <v>304</v>
      </c>
      <c r="M4" s="11" t="s">
        <v>304</v>
      </c>
      <c r="N4" s="11" t="s">
        <v>280</v>
      </c>
      <c r="O4" s="11" t="s">
        <v>279</v>
      </c>
      <c r="P4" s="11" t="s">
        <v>279</v>
      </c>
      <c r="Q4" s="11" t="s">
        <v>279</v>
      </c>
      <c r="R4" s="11" t="s">
        <v>279</v>
      </c>
      <c r="S4" s="11" t="s">
        <v>279</v>
      </c>
      <c r="T4" s="11" t="s">
        <v>304</v>
      </c>
      <c r="U4" s="11" t="s">
        <v>280</v>
      </c>
      <c r="V4" s="11" t="s">
        <v>279</v>
      </c>
      <c r="W4" s="11" t="s">
        <v>280</v>
      </c>
      <c r="X4" s="11" t="s">
        <v>279</v>
      </c>
      <c r="Y4" s="11" t="s">
        <v>280</v>
      </c>
      <c r="Z4" s="11" t="s">
        <v>279</v>
      </c>
      <c r="AA4" s="11" t="s">
        <v>304</v>
      </c>
      <c r="AB4" s="11" t="s">
        <v>280</v>
      </c>
      <c r="AC4" s="11" t="s">
        <v>279</v>
      </c>
      <c r="AD4" s="15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305</v>
      </c>
      <c r="E5" s="26" t="s">
        <v>305</v>
      </c>
      <c r="F5" s="26" t="s">
        <v>270</v>
      </c>
      <c r="G5" s="26" t="s">
        <v>306</v>
      </c>
      <c r="H5" s="26" t="s">
        <v>307</v>
      </c>
      <c r="I5" s="26" t="s">
        <v>305</v>
      </c>
      <c r="J5" s="26" t="s">
        <v>305</v>
      </c>
      <c r="K5" s="26" t="s">
        <v>308</v>
      </c>
      <c r="L5" s="26" t="s">
        <v>307</v>
      </c>
      <c r="M5" s="26" t="s">
        <v>306</v>
      </c>
      <c r="N5" s="26" t="s">
        <v>306</v>
      </c>
      <c r="O5" s="26" t="s">
        <v>305</v>
      </c>
      <c r="P5" s="26" t="s">
        <v>305</v>
      </c>
      <c r="Q5" s="26" t="s">
        <v>305</v>
      </c>
      <c r="R5" s="26" t="s">
        <v>305</v>
      </c>
      <c r="S5" s="26" t="s">
        <v>305</v>
      </c>
      <c r="T5" s="26" t="s">
        <v>305</v>
      </c>
      <c r="U5" s="26" t="s">
        <v>309</v>
      </c>
      <c r="V5" s="26" t="s">
        <v>305</v>
      </c>
      <c r="W5" s="26" t="s">
        <v>306</v>
      </c>
      <c r="X5" s="26" t="s">
        <v>307</v>
      </c>
      <c r="Y5" s="26" t="s">
        <v>305</v>
      </c>
      <c r="Z5" s="26" t="s">
        <v>305</v>
      </c>
      <c r="AA5" s="26" t="s">
        <v>306</v>
      </c>
      <c r="AB5" s="26" t="s">
        <v>308</v>
      </c>
      <c r="AC5" s="26" t="s">
        <v>116</v>
      </c>
      <c r="AD5" s="15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5">
        <v>23.5</v>
      </c>
      <c r="E6" s="215">
        <v>23.560000000000002</v>
      </c>
      <c r="F6" s="215">
        <v>24</v>
      </c>
      <c r="G6" s="215">
        <v>23.4</v>
      </c>
      <c r="H6" s="239">
        <v>46.459736078575496</v>
      </c>
      <c r="I6" s="215">
        <v>23.1</v>
      </c>
      <c r="J6" s="215">
        <v>24</v>
      </c>
      <c r="K6" s="215">
        <v>25.229000000000003</v>
      </c>
      <c r="L6" s="215">
        <v>23.9</v>
      </c>
      <c r="M6" s="215">
        <v>23.9</v>
      </c>
      <c r="N6" s="215">
        <v>22.2</v>
      </c>
      <c r="O6" s="215">
        <v>23.7</v>
      </c>
      <c r="P6" s="215">
        <v>24</v>
      </c>
      <c r="Q6" s="215">
        <v>25.1</v>
      </c>
      <c r="R6" s="215">
        <v>25.1</v>
      </c>
      <c r="S6" s="215">
        <v>26.3</v>
      </c>
      <c r="T6" s="215">
        <v>22.8</v>
      </c>
      <c r="U6" s="215">
        <v>23.4</v>
      </c>
      <c r="V6" s="215">
        <v>23.9</v>
      </c>
      <c r="W6" s="215">
        <v>25.4</v>
      </c>
      <c r="X6" s="215">
        <v>23.74</v>
      </c>
      <c r="Y6" s="216">
        <v>23.098099999999999</v>
      </c>
      <c r="Z6" s="216">
        <v>3.37</v>
      </c>
      <c r="AA6" s="215">
        <v>23.950977902050287</v>
      </c>
      <c r="AB6" s="215">
        <v>21.63</v>
      </c>
      <c r="AC6" s="215">
        <v>22.71</v>
      </c>
      <c r="AD6" s="217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23.5</v>
      </c>
      <c r="E7" s="222">
        <v>19.636999999999997</v>
      </c>
      <c r="F7" s="220">
        <v>24</v>
      </c>
      <c r="G7" s="220">
        <v>23.21</v>
      </c>
      <c r="H7" s="220">
        <v>24.08482922548842</v>
      </c>
      <c r="I7" s="220">
        <v>23.6</v>
      </c>
      <c r="J7" s="220">
        <v>24.3</v>
      </c>
      <c r="K7" s="220">
        <v>24.672499999999999</v>
      </c>
      <c r="L7" s="220">
        <v>24</v>
      </c>
      <c r="M7" s="220">
        <v>23.8</v>
      </c>
      <c r="N7" s="220">
        <v>23</v>
      </c>
      <c r="O7" s="220">
        <v>23.4</v>
      </c>
      <c r="P7" s="220">
        <v>24.7</v>
      </c>
      <c r="Q7" s="220">
        <v>23.9</v>
      </c>
      <c r="R7" s="220">
        <v>25</v>
      </c>
      <c r="S7" s="220">
        <v>26.7</v>
      </c>
      <c r="T7" s="220">
        <v>22.9</v>
      </c>
      <c r="U7" s="220">
        <v>23.2</v>
      </c>
      <c r="V7" s="220">
        <v>22.5</v>
      </c>
      <c r="W7" s="220">
        <v>25.03</v>
      </c>
      <c r="X7" s="220">
        <v>25.02</v>
      </c>
      <c r="Y7" s="221">
        <v>381.25</v>
      </c>
      <c r="Z7" s="222">
        <v>8.2100000000000009</v>
      </c>
      <c r="AA7" s="220">
        <v>24.720970475441437</v>
      </c>
      <c r="AB7" s="220">
        <v>21.87</v>
      </c>
      <c r="AC7" s="220">
        <v>23.59</v>
      </c>
      <c r="AD7" s="217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23</v>
      </c>
    </row>
    <row r="8" spans="1:66">
      <c r="A8" s="30"/>
      <c r="B8" s="19">
        <v>1</v>
      </c>
      <c r="C8" s="9">
        <v>3</v>
      </c>
      <c r="D8" s="220">
        <v>23.2</v>
      </c>
      <c r="E8" s="220">
        <v>23.08</v>
      </c>
      <c r="F8" s="220">
        <v>23.9</v>
      </c>
      <c r="G8" s="220">
        <v>23.54</v>
      </c>
      <c r="H8" s="220">
        <v>24.434291798223274</v>
      </c>
      <c r="I8" s="220">
        <v>23.3</v>
      </c>
      <c r="J8" s="220">
        <v>24.1</v>
      </c>
      <c r="K8" s="220">
        <v>24.945500000000003</v>
      </c>
      <c r="L8" s="220">
        <v>24</v>
      </c>
      <c r="M8" s="220">
        <v>23.2</v>
      </c>
      <c r="N8" s="220">
        <v>22</v>
      </c>
      <c r="O8" s="220">
        <v>23.3</v>
      </c>
      <c r="P8" s="220">
        <v>24.9</v>
      </c>
      <c r="Q8" s="220">
        <v>24.5</v>
      </c>
      <c r="R8" s="220">
        <v>24.9</v>
      </c>
      <c r="S8" s="220">
        <v>26.6</v>
      </c>
      <c r="T8" s="220">
        <v>22.4</v>
      </c>
      <c r="U8" s="220">
        <v>23</v>
      </c>
      <c r="V8" s="220">
        <v>23.1</v>
      </c>
      <c r="W8" s="220">
        <v>25.92</v>
      </c>
      <c r="X8" s="220">
        <v>23.68</v>
      </c>
      <c r="Y8" s="221">
        <v>89.525599999999997</v>
      </c>
      <c r="Z8" s="221">
        <v>3.9</v>
      </c>
      <c r="AA8" s="220">
        <v>24.04900041218151</v>
      </c>
      <c r="AB8" s="220">
        <v>22.24</v>
      </c>
      <c r="AC8" s="220">
        <v>24.37</v>
      </c>
      <c r="AD8" s="217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23.2</v>
      </c>
      <c r="E9" s="220">
        <v>22.439999999999998</v>
      </c>
      <c r="F9" s="220">
        <v>23.9</v>
      </c>
      <c r="G9" s="220">
        <v>23.37</v>
      </c>
      <c r="H9" s="220">
        <v>23.76939159346739</v>
      </c>
      <c r="I9" s="220">
        <v>23.3</v>
      </c>
      <c r="J9" s="220">
        <v>24</v>
      </c>
      <c r="K9" s="220">
        <v>25.365500000000001</v>
      </c>
      <c r="L9" s="220">
        <v>24.1</v>
      </c>
      <c r="M9" s="220">
        <v>23.9</v>
      </c>
      <c r="N9" s="220">
        <v>22.8</v>
      </c>
      <c r="O9" s="220">
        <v>23.1</v>
      </c>
      <c r="P9" s="220">
        <v>24.1</v>
      </c>
      <c r="Q9" s="220">
        <v>24</v>
      </c>
      <c r="R9" s="220">
        <v>25.3</v>
      </c>
      <c r="S9" s="220">
        <v>25.5</v>
      </c>
      <c r="T9" s="220">
        <v>23.3</v>
      </c>
      <c r="U9" s="220">
        <v>23</v>
      </c>
      <c r="V9" s="220">
        <v>23.5</v>
      </c>
      <c r="W9" s="220">
        <v>25.36</v>
      </c>
      <c r="X9" s="220">
        <v>24.46</v>
      </c>
      <c r="Y9" s="221">
        <v>166.88630000000001</v>
      </c>
      <c r="Z9" s="221">
        <v>3.34</v>
      </c>
      <c r="AA9" s="220">
        <v>24.920014165798705</v>
      </c>
      <c r="AB9" s="220">
        <v>21.86</v>
      </c>
      <c r="AC9" s="220">
        <v>25.38</v>
      </c>
      <c r="AD9" s="217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23.968296532843755</v>
      </c>
      <c r="BN9" s="28"/>
    </row>
    <row r="10" spans="1:66">
      <c r="A10" s="30"/>
      <c r="B10" s="19">
        <v>1</v>
      </c>
      <c r="C10" s="9">
        <v>5</v>
      </c>
      <c r="D10" s="220">
        <v>23.3</v>
      </c>
      <c r="E10" s="220">
        <v>23.4</v>
      </c>
      <c r="F10" s="220">
        <v>23.9</v>
      </c>
      <c r="G10" s="220">
        <v>23.03</v>
      </c>
      <c r="H10" s="220">
        <v>24.131877332864747</v>
      </c>
      <c r="I10" s="220">
        <v>24</v>
      </c>
      <c r="J10" s="220">
        <v>23.8</v>
      </c>
      <c r="K10" s="220">
        <v>25.890499999999999</v>
      </c>
      <c r="L10" s="220">
        <v>23.8</v>
      </c>
      <c r="M10" s="220">
        <v>23.8</v>
      </c>
      <c r="N10" s="220">
        <v>21.9</v>
      </c>
      <c r="O10" s="220">
        <v>24.1</v>
      </c>
      <c r="P10" s="220">
        <v>25.4</v>
      </c>
      <c r="Q10" s="220">
        <v>25</v>
      </c>
      <c r="R10" s="222">
        <v>24</v>
      </c>
      <c r="S10" s="220">
        <v>26.5</v>
      </c>
      <c r="T10" s="220">
        <v>23.1</v>
      </c>
      <c r="U10" s="220">
        <v>23.3</v>
      </c>
      <c r="V10" s="220">
        <v>23.2</v>
      </c>
      <c r="W10" s="220">
        <v>26.56</v>
      </c>
      <c r="X10" s="220">
        <v>23.56</v>
      </c>
      <c r="Y10" s="221">
        <v>353.78100000000001</v>
      </c>
      <c r="Z10" s="221">
        <v>3.04</v>
      </c>
      <c r="AA10" s="220">
        <v>24.644170891268431</v>
      </c>
      <c r="AB10" s="220">
        <v>22</v>
      </c>
      <c r="AC10" s="220">
        <v>26.14</v>
      </c>
      <c r="AD10" s="217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73</v>
      </c>
    </row>
    <row r="11" spans="1:66">
      <c r="A11" s="30"/>
      <c r="B11" s="19">
        <v>1</v>
      </c>
      <c r="C11" s="9">
        <v>6</v>
      </c>
      <c r="D11" s="220">
        <v>23.5</v>
      </c>
      <c r="E11" s="220">
        <v>23.900000000000002</v>
      </c>
      <c r="F11" s="220">
        <v>24.1</v>
      </c>
      <c r="G11" s="220">
        <v>23.14</v>
      </c>
      <c r="H11" s="220">
        <v>24.259639349128207</v>
      </c>
      <c r="I11" s="220">
        <v>23.4</v>
      </c>
      <c r="J11" s="220">
        <v>24.1</v>
      </c>
      <c r="K11" s="220">
        <v>25.754000000000001</v>
      </c>
      <c r="L11" s="220">
        <v>24.3</v>
      </c>
      <c r="M11" s="220">
        <v>23.5</v>
      </c>
      <c r="N11" s="220">
        <v>23.4</v>
      </c>
      <c r="O11" s="220">
        <v>23.3</v>
      </c>
      <c r="P11" s="220">
        <v>24.8</v>
      </c>
      <c r="Q11" s="220">
        <v>24.4</v>
      </c>
      <c r="R11" s="220">
        <v>24.9</v>
      </c>
      <c r="S11" s="220">
        <v>26.2</v>
      </c>
      <c r="T11" s="220">
        <v>22.9</v>
      </c>
      <c r="U11" s="220">
        <v>23.5</v>
      </c>
      <c r="V11" s="220">
        <v>23.6</v>
      </c>
      <c r="W11" s="220">
        <v>25.98</v>
      </c>
      <c r="X11" s="220">
        <v>24.69</v>
      </c>
      <c r="Y11" s="221">
        <v>43.557899999999997</v>
      </c>
      <c r="Z11" s="221">
        <v>2.4700000000000002</v>
      </c>
      <c r="AA11" s="220">
        <v>24.370531723754564</v>
      </c>
      <c r="AB11" s="220">
        <v>21.79</v>
      </c>
      <c r="AC11" s="220">
        <v>24.94</v>
      </c>
      <c r="AD11" s="217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3"/>
    </row>
    <row r="12" spans="1:66">
      <c r="A12" s="30"/>
      <c r="B12" s="20" t="s">
        <v>272</v>
      </c>
      <c r="C12" s="12"/>
      <c r="D12" s="224">
        <v>23.366666666666664</v>
      </c>
      <c r="E12" s="224">
        <v>22.669499999999999</v>
      </c>
      <c r="F12" s="224">
        <v>23.966666666666669</v>
      </c>
      <c r="G12" s="224">
        <v>23.281666666666666</v>
      </c>
      <c r="H12" s="224">
        <v>27.856627562957922</v>
      </c>
      <c r="I12" s="224">
        <v>23.45</v>
      </c>
      <c r="J12" s="224">
        <v>24.05</v>
      </c>
      <c r="K12" s="224">
        <v>25.3095</v>
      </c>
      <c r="L12" s="224">
        <v>24.016666666666666</v>
      </c>
      <c r="M12" s="224">
        <v>23.683333333333337</v>
      </c>
      <c r="N12" s="224">
        <v>22.55</v>
      </c>
      <c r="O12" s="224">
        <v>23.483333333333334</v>
      </c>
      <c r="P12" s="224">
        <v>24.650000000000002</v>
      </c>
      <c r="Q12" s="224">
        <v>24.483333333333334</v>
      </c>
      <c r="R12" s="224">
        <v>24.866666666666664</v>
      </c>
      <c r="S12" s="224">
        <v>26.299999999999997</v>
      </c>
      <c r="T12" s="224">
        <v>22.900000000000002</v>
      </c>
      <c r="U12" s="224">
        <v>23.233333333333331</v>
      </c>
      <c r="V12" s="224">
        <v>23.3</v>
      </c>
      <c r="W12" s="224">
        <v>25.708333333333329</v>
      </c>
      <c r="X12" s="224">
        <v>24.191666666666666</v>
      </c>
      <c r="Y12" s="224">
        <v>176.34981666666667</v>
      </c>
      <c r="Z12" s="224">
        <v>4.0549999999999997</v>
      </c>
      <c r="AA12" s="224">
        <v>24.442610928415821</v>
      </c>
      <c r="AB12" s="224">
        <v>21.89833333333333</v>
      </c>
      <c r="AC12" s="224">
        <v>24.521666666666665</v>
      </c>
      <c r="AD12" s="217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3"/>
    </row>
    <row r="13" spans="1:66">
      <c r="A13" s="30"/>
      <c r="B13" s="3" t="s">
        <v>273</v>
      </c>
      <c r="C13" s="29"/>
      <c r="D13" s="220">
        <v>23.4</v>
      </c>
      <c r="E13" s="220">
        <v>23.24</v>
      </c>
      <c r="F13" s="220">
        <v>23.95</v>
      </c>
      <c r="G13" s="220">
        <v>23.29</v>
      </c>
      <c r="H13" s="220">
        <v>24.195758340996477</v>
      </c>
      <c r="I13" s="220">
        <v>23.35</v>
      </c>
      <c r="J13" s="220">
        <v>24.05</v>
      </c>
      <c r="K13" s="220">
        <v>25.297250000000002</v>
      </c>
      <c r="L13" s="220">
        <v>24</v>
      </c>
      <c r="M13" s="220">
        <v>23.8</v>
      </c>
      <c r="N13" s="220">
        <v>22.5</v>
      </c>
      <c r="O13" s="220">
        <v>23.35</v>
      </c>
      <c r="P13" s="220">
        <v>24.75</v>
      </c>
      <c r="Q13" s="220">
        <v>24.45</v>
      </c>
      <c r="R13" s="220">
        <v>24.95</v>
      </c>
      <c r="S13" s="220">
        <v>26.4</v>
      </c>
      <c r="T13" s="220">
        <v>22.9</v>
      </c>
      <c r="U13" s="220">
        <v>23.25</v>
      </c>
      <c r="V13" s="220">
        <v>23.35</v>
      </c>
      <c r="W13" s="220">
        <v>25.66</v>
      </c>
      <c r="X13" s="220">
        <v>24.1</v>
      </c>
      <c r="Y13" s="220">
        <v>128.20595</v>
      </c>
      <c r="Z13" s="220">
        <v>3.355</v>
      </c>
      <c r="AA13" s="220">
        <v>24.507351307511499</v>
      </c>
      <c r="AB13" s="220">
        <v>21.865000000000002</v>
      </c>
      <c r="AC13" s="220">
        <v>24.655000000000001</v>
      </c>
      <c r="AD13" s="217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3"/>
    </row>
    <row r="14" spans="1:66">
      <c r="A14" s="30"/>
      <c r="B14" s="3" t="s">
        <v>274</v>
      </c>
      <c r="C14" s="29"/>
      <c r="D14" s="24">
        <v>0.15055453054181644</v>
      </c>
      <c r="E14" s="24">
        <v>1.5657578037487165</v>
      </c>
      <c r="F14" s="24">
        <v>8.1649658092773775E-2</v>
      </c>
      <c r="G14" s="24">
        <v>0.18819316317726947</v>
      </c>
      <c r="H14" s="24">
        <v>9.1162720186079369</v>
      </c>
      <c r="I14" s="24">
        <v>0.31464265445104517</v>
      </c>
      <c r="J14" s="24">
        <v>0.16431676725155001</v>
      </c>
      <c r="K14" s="24">
        <v>0.46540788562292301</v>
      </c>
      <c r="L14" s="24">
        <v>0.17224014243685121</v>
      </c>
      <c r="M14" s="24">
        <v>0.27868739954771299</v>
      </c>
      <c r="N14" s="24">
        <v>0.60580524923443846</v>
      </c>
      <c r="O14" s="24">
        <v>0.36009258068817057</v>
      </c>
      <c r="P14" s="24">
        <v>0.52440442408507493</v>
      </c>
      <c r="Q14" s="24">
        <v>0.49564772436345095</v>
      </c>
      <c r="R14" s="24">
        <v>0.45018514709691049</v>
      </c>
      <c r="S14" s="24">
        <v>0.4335896677735761</v>
      </c>
      <c r="T14" s="24">
        <v>0.30331501776206282</v>
      </c>
      <c r="U14" s="24">
        <v>0.20655911179772873</v>
      </c>
      <c r="V14" s="24">
        <v>0.48579831205964452</v>
      </c>
      <c r="W14" s="24">
        <v>0.55144960482954952</v>
      </c>
      <c r="X14" s="24">
        <v>0.61176520550507574</v>
      </c>
      <c r="Y14" s="24">
        <v>156.34173754302998</v>
      </c>
      <c r="Z14" s="24">
        <v>2.0885856458378727</v>
      </c>
      <c r="AA14" s="24">
        <v>0.3867433231375258</v>
      </c>
      <c r="AB14" s="24">
        <v>0.20643804558914666</v>
      </c>
      <c r="AC14" s="24">
        <v>1.2412802530720717</v>
      </c>
      <c r="AD14" s="15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6.4431325481519169E-3</v>
      </c>
      <c r="E15" s="13">
        <v>6.9068916550815707E-2</v>
      </c>
      <c r="F15" s="13">
        <v>3.4068007549140655E-3</v>
      </c>
      <c r="G15" s="13">
        <v>8.083320059156825E-3</v>
      </c>
      <c r="H15" s="13">
        <v>0.32725684392356996</v>
      </c>
      <c r="I15" s="13">
        <v>1.3417597204735402E-2</v>
      </c>
      <c r="J15" s="13">
        <v>6.832298014617464E-3</v>
      </c>
      <c r="K15" s="13">
        <v>1.8388663767475572E-2</v>
      </c>
      <c r="L15" s="13">
        <v>7.1716922596884612E-3</v>
      </c>
      <c r="M15" s="13">
        <v>1.1767237137834466E-2</v>
      </c>
      <c r="N15" s="13">
        <v>2.6864977793101482E-2</v>
      </c>
      <c r="O15" s="13">
        <v>1.5333963691476389E-2</v>
      </c>
      <c r="P15" s="13">
        <v>2.127401314746754E-2</v>
      </c>
      <c r="Q15" s="13">
        <v>2.0244290988296158E-2</v>
      </c>
      <c r="R15" s="13">
        <v>1.8103960339017851E-2</v>
      </c>
      <c r="S15" s="13">
        <v>1.6486299154888827E-2</v>
      </c>
      <c r="T15" s="13">
        <v>1.3245197282186148E-2</v>
      </c>
      <c r="U15" s="13">
        <v>8.890636088854896E-3</v>
      </c>
      <c r="V15" s="13">
        <v>2.0849712963933242E-2</v>
      </c>
      <c r="W15" s="13">
        <v>2.1450227740533536E-2</v>
      </c>
      <c r="X15" s="13">
        <v>2.5288262025700687E-2</v>
      </c>
      <c r="Y15" s="13">
        <v>0.88654323830993476</v>
      </c>
      <c r="Z15" s="13">
        <v>0.51506427764189222</v>
      </c>
      <c r="AA15" s="13">
        <v>1.5822504570815566E-2</v>
      </c>
      <c r="AB15" s="13">
        <v>9.4271122120015236E-3</v>
      </c>
      <c r="AC15" s="13">
        <v>5.061973437390356E-2</v>
      </c>
      <c r="AD15" s="15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-2.5101069045631919E-2</v>
      </c>
      <c r="E16" s="13">
        <v>-5.4188103483450156E-2</v>
      </c>
      <c r="F16" s="13">
        <v>-6.8000918415411782E-5</v>
      </c>
      <c r="G16" s="13">
        <v>-2.8647420363654086E-2</v>
      </c>
      <c r="H16" s="13">
        <v>0.16222809263002835</v>
      </c>
      <c r="I16" s="13">
        <v>-2.1624254027962864E-2</v>
      </c>
      <c r="J16" s="13">
        <v>3.408814099253421E-3</v>
      </c>
      <c r="K16" s="13">
        <v>5.5957396276301585E-2</v>
      </c>
      <c r="L16" s="13">
        <v>2.0180880921858435E-3</v>
      </c>
      <c r="M16" s="13">
        <v>-1.188917197848971E-2</v>
      </c>
      <c r="N16" s="13">
        <v>-5.9173856218787346E-2</v>
      </c>
      <c r="O16" s="13">
        <v>-2.0233528020895286E-2</v>
      </c>
      <c r="P16" s="13">
        <v>2.8441882226469817E-2</v>
      </c>
      <c r="Q16" s="13">
        <v>2.1488252191131929E-2</v>
      </c>
      <c r="R16" s="13">
        <v>3.7481601272408849E-2</v>
      </c>
      <c r="S16" s="13">
        <v>9.7282819576314461E-2</v>
      </c>
      <c r="T16" s="13">
        <v>-4.4571233144577782E-2</v>
      </c>
      <c r="U16" s="13">
        <v>-3.0663973073902229E-2</v>
      </c>
      <c r="V16" s="13">
        <v>-2.7882521059766963E-2</v>
      </c>
      <c r="W16" s="13">
        <v>7.259743295086496E-2</v>
      </c>
      <c r="X16" s="13">
        <v>9.3193996292906256E-3</v>
      </c>
      <c r="Y16" s="13">
        <v>6.3576282913979529</v>
      </c>
      <c r="Z16" s="13">
        <v>-0.83081818124022988</v>
      </c>
      <c r="AA16" s="13">
        <v>1.9789240963458132E-2</v>
      </c>
      <c r="AB16" s="13">
        <v>-8.6362549656958554E-2</v>
      </c>
      <c r="AC16" s="13">
        <v>2.308758709925951E-2</v>
      </c>
      <c r="AD16" s="15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0.6</v>
      </c>
      <c r="E17" s="45">
        <v>1.27</v>
      </c>
      <c r="F17" s="45">
        <v>0.02</v>
      </c>
      <c r="G17" s="45">
        <v>0.68</v>
      </c>
      <c r="H17" s="45">
        <v>3.72</v>
      </c>
      <c r="I17" s="45">
        <v>0.52</v>
      </c>
      <c r="J17" s="45">
        <v>0.06</v>
      </c>
      <c r="K17" s="45">
        <v>1.27</v>
      </c>
      <c r="L17" s="45">
        <v>0.02</v>
      </c>
      <c r="M17" s="45">
        <v>0.3</v>
      </c>
      <c r="N17" s="45">
        <v>1.39</v>
      </c>
      <c r="O17" s="45">
        <v>0.49</v>
      </c>
      <c r="P17" s="45">
        <v>0.63</v>
      </c>
      <c r="Q17" s="45">
        <v>0.47</v>
      </c>
      <c r="R17" s="45">
        <v>0.84</v>
      </c>
      <c r="S17" s="45">
        <v>2.2200000000000002</v>
      </c>
      <c r="T17" s="45">
        <v>1.05</v>
      </c>
      <c r="U17" s="45">
        <v>0.73</v>
      </c>
      <c r="V17" s="45">
        <v>0.67</v>
      </c>
      <c r="W17" s="45">
        <v>1.65</v>
      </c>
      <c r="X17" s="45">
        <v>0.19</v>
      </c>
      <c r="Y17" s="45">
        <v>146.59</v>
      </c>
      <c r="Z17" s="45">
        <v>19.18</v>
      </c>
      <c r="AA17" s="45">
        <v>0.43</v>
      </c>
      <c r="AB17" s="45">
        <v>2.0099999999999998</v>
      </c>
      <c r="AC17" s="45">
        <v>0.51</v>
      </c>
      <c r="AD17" s="15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531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5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1" t="s">
        <v>237</v>
      </c>
      <c r="E21" s="152" t="s">
        <v>239</v>
      </c>
      <c r="F21" s="152" t="s">
        <v>240</v>
      </c>
      <c r="G21" s="152" t="s">
        <v>241</v>
      </c>
      <c r="H21" s="152" t="s">
        <v>242</v>
      </c>
      <c r="I21" s="152" t="s">
        <v>243</v>
      </c>
      <c r="J21" s="152" t="s">
        <v>244</v>
      </c>
      <c r="K21" s="152" t="s">
        <v>246</v>
      </c>
      <c r="L21" s="152" t="s">
        <v>247</v>
      </c>
      <c r="M21" s="152" t="s">
        <v>248</v>
      </c>
      <c r="N21" s="152" t="s">
        <v>249</v>
      </c>
      <c r="O21" s="152" t="s">
        <v>250</v>
      </c>
      <c r="P21" s="152" t="s">
        <v>251</v>
      </c>
      <c r="Q21" s="152" t="s">
        <v>252</v>
      </c>
      <c r="R21" s="152" t="s">
        <v>253</v>
      </c>
      <c r="S21" s="152" t="s">
        <v>255</v>
      </c>
      <c r="T21" s="152" t="s">
        <v>256</v>
      </c>
      <c r="U21" s="152" t="s">
        <v>257</v>
      </c>
      <c r="V21" s="152" t="s">
        <v>258</v>
      </c>
      <c r="W21" s="152" t="s">
        <v>259</v>
      </c>
      <c r="X21" s="152" t="s">
        <v>261</v>
      </c>
      <c r="Y21" s="152" t="s">
        <v>262</v>
      </c>
      <c r="Z21" s="152" t="s">
        <v>263</v>
      </c>
      <c r="AA21" s="15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280</v>
      </c>
      <c r="E22" s="11" t="s">
        <v>279</v>
      </c>
      <c r="F22" s="11" t="s">
        <v>279</v>
      </c>
      <c r="G22" s="11" t="s">
        <v>280</v>
      </c>
      <c r="H22" s="11" t="s">
        <v>279</v>
      </c>
      <c r="I22" s="11" t="s">
        <v>304</v>
      </c>
      <c r="J22" s="11" t="s">
        <v>279</v>
      </c>
      <c r="K22" s="11" t="s">
        <v>304</v>
      </c>
      <c r="L22" s="11" t="s">
        <v>304</v>
      </c>
      <c r="M22" s="11" t="s">
        <v>280</v>
      </c>
      <c r="N22" s="11" t="s">
        <v>279</v>
      </c>
      <c r="O22" s="11" t="s">
        <v>279</v>
      </c>
      <c r="P22" s="11" t="s">
        <v>279</v>
      </c>
      <c r="Q22" s="11" t="s">
        <v>279</v>
      </c>
      <c r="R22" s="11" t="s">
        <v>279</v>
      </c>
      <c r="S22" s="11" t="s">
        <v>280</v>
      </c>
      <c r="T22" s="11" t="s">
        <v>280</v>
      </c>
      <c r="U22" s="11" t="s">
        <v>280</v>
      </c>
      <c r="V22" s="11" t="s">
        <v>304</v>
      </c>
      <c r="W22" s="11" t="s">
        <v>280</v>
      </c>
      <c r="X22" s="11" t="s">
        <v>280</v>
      </c>
      <c r="Y22" s="11" t="s">
        <v>304</v>
      </c>
      <c r="Z22" s="11" t="s">
        <v>280</v>
      </c>
      <c r="AA22" s="15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305</v>
      </c>
      <c r="E23" s="26" t="s">
        <v>305</v>
      </c>
      <c r="F23" s="26" t="s">
        <v>270</v>
      </c>
      <c r="G23" s="26" t="s">
        <v>306</v>
      </c>
      <c r="H23" s="26" t="s">
        <v>307</v>
      </c>
      <c r="I23" s="26" t="s">
        <v>305</v>
      </c>
      <c r="J23" s="26" t="s">
        <v>305</v>
      </c>
      <c r="K23" s="26" t="s">
        <v>307</v>
      </c>
      <c r="L23" s="26" t="s">
        <v>306</v>
      </c>
      <c r="M23" s="26" t="s">
        <v>306</v>
      </c>
      <c r="N23" s="26" t="s">
        <v>305</v>
      </c>
      <c r="O23" s="26" t="s">
        <v>305</v>
      </c>
      <c r="P23" s="26" t="s">
        <v>305</v>
      </c>
      <c r="Q23" s="26" t="s">
        <v>305</v>
      </c>
      <c r="R23" s="26" t="s">
        <v>305</v>
      </c>
      <c r="S23" s="26" t="s">
        <v>309</v>
      </c>
      <c r="T23" s="26" t="s">
        <v>305</v>
      </c>
      <c r="U23" s="26" t="s">
        <v>306</v>
      </c>
      <c r="V23" s="26" t="s">
        <v>307</v>
      </c>
      <c r="W23" s="26" t="s">
        <v>305</v>
      </c>
      <c r="X23" s="26" t="s">
        <v>305</v>
      </c>
      <c r="Y23" s="26" t="s">
        <v>306</v>
      </c>
      <c r="Z23" s="26" t="s">
        <v>308</v>
      </c>
      <c r="AA23" s="15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2">
        <v>0.57999999999999996</v>
      </c>
      <c r="E24" s="212">
        <v>0.56000000000000005</v>
      </c>
      <c r="F24" s="212">
        <v>0.57999999999999996</v>
      </c>
      <c r="G24" s="212">
        <v>0.55659999999999998</v>
      </c>
      <c r="H24" s="240">
        <v>0.73231378300132388</v>
      </c>
      <c r="I24" s="212">
        <v>0.57999999999999996</v>
      </c>
      <c r="J24" s="236">
        <v>0.4</v>
      </c>
      <c r="K24" s="212">
        <v>0.54</v>
      </c>
      <c r="L24" s="236">
        <v>0.84399999999999997</v>
      </c>
      <c r="M24" s="236">
        <v>0.78189999999999993</v>
      </c>
      <c r="N24" s="212">
        <v>0.53</v>
      </c>
      <c r="O24" s="212">
        <v>0.56000000000000005</v>
      </c>
      <c r="P24" s="212">
        <v>0.56000000000000005</v>
      </c>
      <c r="Q24" s="212">
        <v>0.63</v>
      </c>
      <c r="R24" s="212">
        <v>0.55000000000000004</v>
      </c>
      <c r="S24" s="212">
        <v>0.55300000000000005</v>
      </c>
      <c r="T24" s="212">
        <v>0.51</v>
      </c>
      <c r="U24" s="212">
        <v>0.49</v>
      </c>
      <c r="V24" s="212">
        <v>0.59</v>
      </c>
      <c r="W24" s="212">
        <v>0.55789999999999995</v>
      </c>
      <c r="X24" s="212">
        <v>0.497</v>
      </c>
      <c r="Y24" s="212">
        <v>0.53720139151897217</v>
      </c>
      <c r="Z24" s="212">
        <v>0.62727569999999999</v>
      </c>
      <c r="AA24" s="210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3">
        <v>1</v>
      </c>
    </row>
    <row r="25" spans="1:65">
      <c r="A25" s="30"/>
      <c r="B25" s="19">
        <v>1</v>
      </c>
      <c r="C25" s="9">
        <v>2</v>
      </c>
      <c r="D25" s="238">
        <v>0.61</v>
      </c>
      <c r="E25" s="24">
        <v>0.54</v>
      </c>
      <c r="F25" s="24">
        <v>0.6</v>
      </c>
      <c r="G25" s="24">
        <v>0.57309999999999994</v>
      </c>
      <c r="H25" s="24">
        <v>0.54857568844667304</v>
      </c>
      <c r="I25" s="24">
        <v>0.56999999999999995</v>
      </c>
      <c r="J25" s="237">
        <v>0.4</v>
      </c>
      <c r="K25" s="24">
        <v>0.53</v>
      </c>
      <c r="L25" s="237">
        <v>0.83199999999999996</v>
      </c>
      <c r="M25" s="237">
        <v>0.80730000000000002</v>
      </c>
      <c r="N25" s="24">
        <v>0.51</v>
      </c>
      <c r="O25" s="24">
        <v>0.55000000000000004</v>
      </c>
      <c r="P25" s="24">
        <v>0.56000000000000005</v>
      </c>
      <c r="Q25" s="24">
        <v>0.64</v>
      </c>
      <c r="R25" s="24">
        <v>0.56999999999999995</v>
      </c>
      <c r="S25" s="24">
        <v>0.53500000000000003</v>
      </c>
      <c r="T25" s="238">
        <v>0.443</v>
      </c>
      <c r="U25" s="24">
        <v>0.49</v>
      </c>
      <c r="V25" s="24">
        <v>0.59</v>
      </c>
      <c r="W25" s="24">
        <v>0.59179999999999999</v>
      </c>
      <c r="X25" s="238">
        <v>0.65600000000000003</v>
      </c>
      <c r="Y25" s="24">
        <v>0.54295694264309813</v>
      </c>
      <c r="Z25" s="24">
        <v>0.64364139999999992</v>
      </c>
      <c r="AA25" s="210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3" t="e">
        <v>#N/A</v>
      </c>
    </row>
    <row r="26" spans="1:65">
      <c r="A26" s="30"/>
      <c r="B26" s="19">
        <v>1</v>
      </c>
      <c r="C26" s="9">
        <v>3</v>
      </c>
      <c r="D26" s="24">
        <v>0.57999999999999996</v>
      </c>
      <c r="E26" s="24">
        <v>0.52</v>
      </c>
      <c r="F26" s="24">
        <v>0.6</v>
      </c>
      <c r="G26" s="24">
        <v>0.56509999999999994</v>
      </c>
      <c r="H26" s="24">
        <v>0.56881428807494383</v>
      </c>
      <c r="I26" s="24">
        <v>0.6</v>
      </c>
      <c r="J26" s="237">
        <v>0.40999999999999992</v>
      </c>
      <c r="K26" s="24">
        <v>0.54</v>
      </c>
      <c r="L26" s="237">
        <v>0.85099999999999998</v>
      </c>
      <c r="M26" s="237">
        <v>0.77949999999999997</v>
      </c>
      <c r="N26" s="24">
        <v>0.51</v>
      </c>
      <c r="O26" s="24">
        <v>0.55000000000000004</v>
      </c>
      <c r="P26" s="24">
        <v>0.54</v>
      </c>
      <c r="Q26" s="24">
        <v>0.63</v>
      </c>
      <c r="R26" s="24">
        <v>0.56999999999999995</v>
      </c>
      <c r="S26" s="24">
        <v>0.53300000000000003</v>
      </c>
      <c r="T26" s="24">
        <v>0.53</v>
      </c>
      <c r="U26" s="24">
        <v>0.5</v>
      </c>
      <c r="V26" s="24">
        <v>0.56999999999999995</v>
      </c>
      <c r="W26" s="24">
        <v>0.60429999999999995</v>
      </c>
      <c r="X26" s="24">
        <v>0.497</v>
      </c>
      <c r="Y26" s="24">
        <v>0.54394089371702203</v>
      </c>
      <c r="Z26" s="24">
        <v>0.63132279999999996</v>
      </c>
      <c r="AA26" s="210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3">
        <v>16</v>
      </c>
    </row>
    <row r="27" spans="1:65">
      <c r="A27" s="30"/>
      <c r="B27" s="19">
        <v>1</v>
      </c>
      <c r="C27" s="9">
        <v>4</v>
      </c>
      <c r="D27" s="24">
        <v>0.57999999999999996</v>
      </c>
      <c r="E27" s="24">
        <v>0.5</v>
      </c>
      <c r="F27" s="24">
        <v>0.6</v>
      </c>
      <c r="G27" s="24">
        <v>0.57910000000000006</v>
      </c>
      <c r="H27" s="24">
        <v>0.55542330509595528</v>
      </c>
      <c r="I27" s="24">
        <v>0.6</v>
      </c>
      <c r="J27" s="237">
        <v>0.4</v>
      </c>
      <c r="K27" s="24">
        <v>0.53</v>
      </c>
      <c r="L27" s="237">
        <v>0.82799999999999996</v>
      </c>
      <c r="M27" s="237">
        <v>0.80499999999999994</v>
      </c>
      <c r="N27" s="24">
        <v>0.52</v>
      </c>
      <c r="O27" s="238">
        <v>0.65</v>
      </c>
      <c r="P27" s="24">
        <v>0.55000000000000004</v>
      </c>
      <c r="Q27" s="24">
        <v>0.62</v>
      </c>
      <c r="R27" s="24">
        <v>0.54</v>
      </c>
      <c r="S27" s="24">
        <v>0.56699999999999995</v>
      </c>
      <c r="T27" s="24">
        <v>0.54500000000000004</v>
      </c>
      <c r="U27" s="24">
        <v>0.49</v>
      </c>
      <c r="V27" s="24">
        <v>0.6</v>
      </c>
      <c r="W27" s="24">
        <v>0.61470000000000002</v>
      </c>
      <c r="X27" s="24">
        <v>0.47599999999999998</v>
      </c>
      <c r="Y27" s="24">
        <v>0.57009001133727788</v>
      </c>
      <c r="Z27" s="24">
        <v>0.64256670000000005</v>
      </c>
      <c r="AA27" s="210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3">
        <v>0.56094754576262007</v>
      </c>
    </row>
    <row r="28" spans="1:65">
      <c r="A28" s="30"/>
      <c r="B28" s="19">
        <v>1</v>
      </c>
      <c r="C28" s="9">
        <v>5</v>
      </c>
      <c r="D28" s="24">
        <v>0.57999999999999996</v>
      </c>
      <c r="E28" s="24">
        <v>0.55000000000000004</v>
      </c>
      <c r="F28" s="24">
        <v>0.6</v>
      </c>
      <c r="G28" s="24">
        <v>0.55420000000000003</v>
      </c>
      <c r="H28" s="24">
        <v>0.55568964018326472</v>
      </c>
      <c r="I28" s="24">
        <v>0.6</v>
      </c>
      <c r="J28" s="237">
        <v>0.39</v>
      </c>
      <c r="K28" s="24">
        <v>0.53</v>
      </c>
      <c r="L28" s="237">
        <v>0.84</v>
      </c>
      <c r="M28" s="237">
        <v>0.77929999999999999</v>
      </c>
      <c r="N28" s="24">
        <v>0.52</v>
      </c>
      <c r="O28" s="24">
        <v>0.56000000000000005</v>
      </c>
      <c r="P28" s="24">
        <v>0.56999999999999995</v>
      </c>
      <c r="Q28" s="24">
        <v>0.62</v>
      </c>
      <c r="R28" s="24">
        <v>0.56000000000000005</v>
      </c>
      <c r="S28" s="24">
        <v>0.58099999999999996</v>
      </c>
      <c r="T28" s="24">
        <v>0.52500000000000002</v>
      </c>
      <c r="U28" s="24">
        <v>0.49</v>
      </c>
      <c r="V28" s="24">
        <v>0.6</v>
      </c>
      <c r="W28" s="24">
        <v>0.63400000000000001</v>
      </c>
      <c r="X28" s="24">
        <v>0.46600000000000003</v>
      </c>
      <c r="Y28" s="24">
        <v>0.5683239138567131</v>
      </c>
      <c r="Z28" s="238">
        <v>0.58176719999999993</v>
      </c>
      <c r="AA28" s="210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3">
        <v>74</v>
      </c>
    </row>
    <row r="29" spans="1:65">
      <c r="A29" s="30"/>
      <c r="B29" s="19">
        <v>1</v>
      </c>
      <c r="C29" s="9">
        <v>6</v>
      </c>
      <c r="D29" s="24">
        <v>0.56999999999999995</v>
      </c>
      <c r="E29" s="24">
        <v>0.56999999999999995</v>
      </c>
      <c r="F29" s="24">
        <v>0.59</v>
      </c>
      <c r="G29" s="24">
        <v>0.5665</v>
      </c>
      <c r="H29" s="24">
        <v>0.56346549043042138</v>
      </c>
      <c r="I29" s="24">
        <v>0.63</v>
      </c>
      <c r="J29" s="237">
        <v>0.4</v>
      </c>
      <c r="K29" s="24">
        <v>0.55000000000000004</v>
      </c>
      <c r="L29" s="237">
        <v>0.8580000000000001</v>
      </c>
      <c r="M29" s="237">
        <v>0.83339999999999992</v>
      </c>
      <c r="N29" s="24">
        <v>0.51</v>
      </c>
      <c r="O29" s="24">
        <v>0.55000000000000004</v>
      </c>
      <c r="P29" s="24">
        <v>0.55000000000000004</v>
      </c>
      <c r="Q29" s="24">
        <v>0.62</v>
      </c>
      <c r="R29" s="24">
        <v>0.55000000000000004</v>
      </c>
      <c r="S29" s="24">
        <v>0.57899999999999996</v>
      </c>
      <c r="T29" s="24">
        <v>0.54</v>
      </c>
      <c r="U29" s="24">
        <v>0.48</v>
      </c>
      <c r="V29" s="24">
        <v>0.6</v>
      </c>
      <c r="W29" s="24">
        <v>0.58520000000000005</v>
      </c>
      <c r="X29" s="24">
        <v>0.47599999999999998</v>
      </c>
      <c r="Y29" s="24">
        <v>0.54830160983949727</v>
      </c>
      <c r="Z29" s="24">
        <v>0.64188040000000002</v>
      </c>
      <c r="AA29" s="210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56"/>
    </row>
    <row r="30" spans="1:65">
      <c r="A30" s="30"/>
      <c r="B30" s="20" t="s">
        <v>272</v>
      </c>
      <c r="C30" s="12"/>
      <c r="D30" s="214">
        <v>0.58333333333333337</v>
      </c>
      <c r="E30" s="214">
        <v>0.53999999999999992</v>
      </c>
      <c r="F30" s="214">
        <v>0.59499999999999997</v>
      </c>
      <c r="G30" s="214">
        <v>0.56576666666666664</v>
      </c>
      <c r="H30" s="214">
        <v>0.58738036587209697</v>
      </c>
      <c r="I30" s="214">
        <v>0.59666666666666668</v>
      </c>
      <c r="J30" s="214">
        <v>0.39999999999999997</v>
      </c>
      <c r="K30" s="214">
        <v>0.53666666666666663</v>
      </c>
      <c r="L30" s="214">
        <v>0.84216666666666684</v>
      </c>
      <c r="M30" s="214">
        <v>0.79773333333333341</v>
      </c>
      <c r="N30" s="214">
        <v>0.51666666666666672</v>
      </c>
      <c r="O30" s="214">
        <v>0.56999999999999995</v>
      </c>
      <c r="P30" s="214">
        <v>0.55500000000000005</v>
      </c>
      <c r="Q30" s="214">
        <v>0.62666666666666671</v>
      </c>
      <c r="R30" s="214">
        <v>0.55666666666666664</v>
      </c>
      <c r="S30" s="214">
        <v>0.55799999999999994</v>
      </c>
      <c r="T30" s="214">
        <v>0.51549999999999996</v>
      </c>
      <c r="U30" s="214">
        <v>0.49</v>
      </c>
      <c r="V30" s="214">
        <v>0.59166666666666667</v>
      </c>
      <c r="W30" s="214">
        <v>0.59798333333333331</v>
      </c>
      <c r="X30" s="214">
        <v>0.51133333333333331</v>
      </c>
      <c r="Y30" s="214">
        <v>0.55180246048543014</v>
      </c>
      <c r="Z30" s="214">
        <v>0.62807570000000001</v>
      </c>
      <c r="AA30" s="210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56"/>
    </row>
    <row r="31" spans="1:65">
      <c r="A31" s="30"/>
      <c r="B31" s="3" t="s">
        <v>273</v>
      </c>
      <c r="C31" s="29"/>
      <c r="D31" s="24">
        <v>0.57999999999999996</v>
      </c>
      <c r="E31" s="24">
        <v>0.54500000000000004</v>
      </c>
      <c r="F31" s="24">
        <v>0.6</v>
      </c>
      <c r="G31" s="24">
        <v>0.56579999999999997</v>
      </c>
      <c r="H31" s="24">
        <v>0.55957756530684311</v>
      </c>
      <c r="I31" s="24">
        <v>0.6</v>
      </c>
      <c r="J31" s="24">
        <v>0.4</v>
      </c>
      <c r="K31" s="24">
        <v>0.53500000000000003</v>
      </c>
      <c r="L31" s="24">
        <v>0.84199999999999997</v>
      </c>
      <c r="M31" s="24">
        <v>0.79344999999999999</v>
      </c>
      <c r="N31" s="24">
        <v>0.51500000000000001</v>
      </c>
      <c r="O31" s="24">
        <v>0.55500000000000005</v>
      </c>
      <c r="P31" s="24">
        <v>0.55500000000000005</v>
      </c>
      <c r="Q31" s="24">
        <v>0.625</v>
      </c>
      <c r="R31" s="24">
        <v>0.55500000000000005</v>
      </c>
      <c r="S31" s="24">
        <v>0.56000000000000005</v>
      </c>
      <c r="T31" s="24">
        <v>0.52750000000000008</v>
      </c>
      <c r="U31" s="24">
        <v>0.49</v>
      </c>
      <c r="V31" s="24">
        <v>0.59499999999999997</v>
      </c>
      <c r="W31" s="24">
        <v>0.59804999999999997</v>
      </c>
      <c r="X31" s="24">
        <v>0.48649999999999999</v>
      </c>
      <c r="Y31" s="24">
        <v>0.54612125177825965</v>
      </c>
      <c r="Z31" s="24">
        <v>0.63660159999999999</v>
      </c>
      <c r="AA31" s="210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56"/>
    </row>
    <row r="32" spans="1:65">
      <c r="A32" s="30"/>
      <c r="B32" s="3" t="s">
        <v>274</v>
      </c>
      <c r="C32" s="29"/>
      <c r="D32" s="24">
        <v>1.3662601021279475E-2</v>
      </c>
      <c r="E32" s="24">
        <v>2.6076809620810593E-2</v>
      </c>
      <c r="F32" s="24">
        <v>8.3666002653407633E-3</v>
      </c>
      <c r="G32" s="24">
        <v>9.4905567100495615E-3</v>
      </c>
      <c r="H32" s="24">
        <v>7.1349386446053417E-2</v>
      </c>
      <c r="I32" s="24">
        <v>2.0655911179772907E-2</v>
      </c>
      <c r="J32" s="24">
        <v>6.3245553203367293E-3</v>
      </c>
      <c r="K32" s="24">
        <v>8.1649658092772665E-3</v>
      </c>
      <c r="L32" s="24">
        <v>1.1321071798494505E-2</v>
      </c>
      <c r="M32" s="24">
        <v>2.1630410691123415E-2</v>
      </c>
      <c r="N32" s="24">
        <v>8.1649658092772665E-3</v>
      </c>
      <c r="O32" s="24">
        <v>3.9496835316262989E-2</v>
      </c>
      <c r="P32" s="24">
        <v>1.0488088481701494E-2</v>
      </c>
      <c r="Q32" s="24">
        <v>8.1649658092772665E-3</v>
      </c>
      <c r="R32" s="24">
        <v>1.211060141638993E-2</v>
      </c>
      <c r="S32" s="24">
        <v>2.1118712081942839E-2</v>
      </c>
      <c r="T32" s="24">
        <v>3.7569934788338415E-2</v>
      </c>
      <c r="U32" s="24">
        <v>6.324555320336764E-3</v>
      </c>
      <c r="V32" s="24">
        <v>1.169045194450013E-2</v>
      </c>
      <c r="W32" s="24">
        <v>2.6172001579295903E-2</v>
      </c>
      <c r="X32" s="24">
        <v>7.1960174170624475E-2</v>
      </c>
      <c r="Y32" s="24">
        <v>1.3949104098973077E-2</v>
      </c>
      <c r="Z32" s="24">
        <v>2.3658024728366506E-2</v>
      </c>
      <c r="AA32" s="210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56"/>
    </row>
    <row r="33" spans="1:65">
      <c r="A33" s="30"/>
      <c r="B33" s="3" t="s">
        <v>86</v>
      </c>
      <c r="C33" s="29"/>
      <c r="D33" s="13">
        <v>2.3421601750764812E-2</v>
      </c>
      <c r="E33" s="13">
        <v>4.8290388186686288E-2</v>
      </c>
      <c r="F33" s="13">
        <v>1.406151305099288E-2</v>
      </c>
      <c r="G33" s="13">
        <v>1.6774683397247796E-2</v>
      </c>
      <c r="H33" s="13">
        <v>0.12147049951204848</v>
      </c>
      <c r="I33" s="13">
        <v>3.4618845552692019E-2</v>
      </c>
      <c r="J33" s="13">
        <v>1.5811388300841826E-2</v>
      </c>
      <c r="K33" s="13">
        <v>1.5214222004864473E-2</v>
      </c>
      <c r="L33" s="13">
        <v>1.3442792557088268E-2</v>
      </c>
      <c r="M33" s="13">
        <v>2.7114838740335215E-2</v>
      </c>
      <c r="N33" s="13">
        <v>1.5803159630859223E-2</v>
      </c>
      <c r="O33" s="13">
        <v>6.9292693537303496E-2</v>
      </c>
      <c r="P33" s="13">
        <v>1.8897456723786475E-2</v>
      </c>
      <c r="Q33" s="13">
        <v>1.3029200759484999E-2</v>
      </c>
      <c r="R33" s="13">
        <v>2.1755571406688497E-2</v>
      </c>
      <c r="S33" s="13">
        <v>3.7847154268714767E-2</v>
      </c>
      <c r="T33" s="13">
        <v>7.288057184934707E-2</v>
      </c>
      <c r="U33" s="13">
        <v>1.2907255755789314E-2</v>
      </c>
      <c r="V33" s="13">
        <v>1.9758510328732614E-2</v>
      </c>
      <c r="W33" s="13">
        <v>4.3767108747672853E-2</v>
      </c>
      <c r="X33" s="13">
        <v>0.14073045796080408</v>
      </c>
      <c r="Y33" s="13">
        <v>2.527916255882913E-2</v>
      </c>
      <c r="Z33" s="13">
        <v>3.7667473408645652E-2</v>
      </c>
      <c r="AA33" s="15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3.9907096019609734E-2</v>
      </c>
      <c r="E34" s="13">
        <v>-3.7343145398990085E-2</v>
      </c>
      <c r="F34" s="13">
        <v>6.0705237940001711E-2</v>
      </c>
      <c r="G34" s="13">
        <v>8.5910366137620375E-3</v>
      </c>
      <c r="H34" s="13">
        <v>4.7121732342265465E-2</v>
      </c>
      <c r="I34" s="13">
        <v>6.3676401071486533E-2</v>
      </c>
      <c r="J34" s="13">
        <v>-0.28692084844369625</v>
      </c>
      <c r="K34" s="13">
        <v>-4.3285471661959174E-2</v>
      </c>
      <c r="L34" s="13">
        <v>0.50132873033916825</v>
      </c>
      <c r="M34" s="13">
        <v>0.42211752125378865</v>
      </c>
      <c r="N34" s="13">
        <v>-7.8939429239774261E-2</v>
      </c>
      <c r="O34" s="13">
        <v>1.6137790967732712E-2</v>
      </c>
      <c r="P34" s="13">
        <v>-1.0602677215628464E-2</v>
      </c>
      <c r="Q34" s="13">
        <v>0.11715733743820933</v>
      </c>
      <c r="R34" s="13">
        <v>-7.6315140841439755E-3</v>
      </c>
      <c r="S34" s="13">
        <v>-5.2545835789563622E-3</v>
      </c>
      <c r="T34" s="13">
        <v>-8.1019243431813548E-2</v>
      </c>
      <c r="U34" s="13">
        <v>-0.12647803934352786</v>
      </c>
      <c r="V34" s="13">
        <v>5.4762911677032733E-2</v>
      </c>
      <c r="W34" s="13">
        <v>6.6023619945359213E-2</v>
      </c>
      <c r="X34" s="13">
        <v>-8.8447151260525048E-2</v>
      </c>
      <c r="Y34" s="13">
        <v>-1.6302924125921603E-2</v>
      </c>
      <c r="Z34" s="13">
        <v>0.11966921817282894</v>
      </c>
      <c r="AA34" s="15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0.41</v>
      </c>
      <c r="E35" s="45">
        <v>0.59</v>
      </c>
      <c r="F35" s="45">
        <v>0.67</v>
      </c>
      <c r="G35" s="45">
        <v>0</v>
      </c>
      <c r="H35" s="45">
        <v>0.5</v>
      </c>
      <c r="I35" s="45">
        <v>0.71</v>
      </c>
      <c r="J35" s="45">
        <v>3.82</v>
      </c>
      <c r="K35" s="45">
        <v>0.67</v>
      </c>
      <c r="L35" s="45">
        <v>6.38</v>
      </c>
      <c r="M35" s="45">
        <v>5.35</v>
      </c>
      <c r="N35" s="45">
        <v>1.1299999999999999</v>
      </c>
      <c r="O35" s="45">
        <v>0.1</v>
      </c>
      <c r="P35" s="45">
        <v>0.25</v>
      </c>
      <c r="Q35" s="45">
        <v>1.4</v>
      </c>
      <c r="R35" s="45">
        <v>0.21</v>
      </c>
      <c r="S35" s="45">
        <v>0.18</v>
      </c>
      <c r="T35" s="45">
        <v>1.1599999999999999</v>
      </c>
      <c r="U35" s="45">
        <v>1.75</v>
      </c>
      <c r="V35" s="45">
        <v>0.6</v>
      </c>
      <c r="W35" s="45">
        <v>0.74</v>
      </c>
      <c r="X35" s="45">
        <v>1.25</v>
      </c>
      <c r="Y35" s="45">
        <v>0.32</v>
      </c>
      <c r="Z35" s="45">
        <v>1.44</v>
      </c>
      <c r="AA35" s="15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 ht="15">
      <c r="B37" s="8" t="s">
        <v>532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7" t="s">
        <v>234</v>
      </c>
      <c r="AD38" s="15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1" t="s">
        <v>237</v>
      </c>
      <c r="E39" s="152" t="s">
        <v>239</v>
      </c>
      <c r="F39" s="152" t="s">
        <v>240</v>
      </c>
      <c r="G39" s="152" t="s">
        <v>241</v>
      </c>
      <c r="H39" s="152" t="s">
        <v>242</v>
      </c>
      <c r="I39" s="152" t="s">
        <v>243</v>
      </c>
      <c r="J39" s="152" t="s">
        <v>244</v>
      </c>
      <c r="K39" s="152" t="s">
        <v>245</v>
      </c>
      <c r="L39" s="152" t="s">
        <v>246</v>
      </c>
      <c r="M39" s="152" t="s">
        <v>247</v>
      </c>
      <c r="N39" s="152" t="s">
        <v>248</v>
      </c>
      <c r="O39" s="152" t="s">
        <v>249</v>
      </c>
      <c r="P39" s="152" t="s">
        <v>250</v>
      </c>
      <c r="Q39" s="152" t="s">
        <v>251</v>
      </c>
      <c r="R39" s="152" t="s">
        <v>252</v>
      </c>
      <c r="S39" s="152" t="s">
        <v>253</v>
      </c>
      <c r="T39" s="152" t="s">
        <v>254</v>
      </c>
      <c r="U39" s="152" t="s">
        <v>255</v>
      </c>
      <c r="V39" s="152" t="s">
        <v>256</v>
      </c>
      <c r="W39" s="152" t="s">
        <v>257</v>
      </c>
      <c r="X39" s="152" t="s">
        <v>258</v>
      </c>
      <c r="Y39" s="152" t="s">
        <v>259</v>
      </c>
      <c r="Z39" s="152" t="s">
        <v>261</v>
      </c>
      <c r="AA39" s="152" t="s">
        <v>262</v>
      </c>
      <c r="AB39" s="152" t="s">
        <v>263</v>
      </c>
      <c r="AC39" s="152" t="s">
        <v>264</v>
      </c>
      <c r="AD39" s="15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280</v>
      </c>
      <c r="E40" s="11" t="s">
        <v>279</v>
      </c>
      <c r="F40" s="11" t="s">
        <v>279</v>
      </c>
      <c r="G40" s="11" t="s">
        <v>279</v>
      </c>
      <c r="H40" s="11" t="s">
        <v>279</v>
      </c>
      <c r="I40" s="11" t="s">
        <v>304</v>
      </c>
      <c r="J40" s="11" t="s">
        <v>279</v>
      </c>
      <c r="K40" s="11" t="s">
        <v>280</v>
      </c>
      <c r="L40" s="11" t="s">
        <v>304</v>
      </c>
      <c r="M40" s="11" t="s">
        <v>304</v>
      </c>
      <c r="N40" s="11" t="s">
        <v>279</v>
      </c>
      <c r="O40" s="11" t="s">
        <v>279</v>
      </c>
      <c r="P40" s="11" t="s">
        <v>279</v>
      </c>
      <c r="Q40" s="11" t="s">
        <v>279</v>
      </c>
      <c r="R40" s="11" t="s">
        <v>279</v>
      </c>
      <c r="S40" s="11" t="s">
        <v>279</v>
      </c>
      <c r="T40" s="11" t="s">
        <v>304</v>
      </c>
      <c r="U40" s="11" t="s">
        <v>279</v>
      </c>
      <c r="V40" s="11" t="s">
        <v>279</v>
      </c>
      <c r="W40" s="11" t="s">
        <v>280</v>
      </c>
      <c r="X40" s="11" t="s">
        <v>279</v>
      </c>
      <c r="Y40" s="11" t="s">
        <v>280</v>
      </c>
      <c r="Z40" s="11" t="s">
        <v>279</v>
      </c>
      <c r="AA40" s="11" t="s">
        <v>304</v>
      </c>
      <c r="AB40" s="11" t="s">
        <v>280</v>
      </c>
      <c r="AC40" s="11" t="s">
        <v>279</v>
      </c>
      <c r="AD40" s="15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305</v>
      </c>
      <c r="E41" s="26" t="s">
        <v>305</v>
      </c>
      <c r="F41" s="26" t="s">
        <v>270</v>
      </c>
      <c r="G41" s="26" t="s">
        <v>306</v>
      </c>
      <c r="H41" s="26" t="s">
        <v>307</v>
      </c>
      <c r="I41" s="26" t="s">
        <v>305</v>
      </c>
      <c r="J41" s="26" t="s">
        <v>305</v>
      </c>
      <c r="K41" s="26" t="s">
        <v>308</v>
      </c>
      <c r="L41" s="26" t="s">
        <v>307</v>
      </c>
      <c r="M41" s="26" t="s">
        <v>306</v>
      </c>
      <c r="N41" s="26" t="s">
        <v>306</v>
      </c>
      <c r="O41" s="26" t="s">
        <v>305</v>
      </c>
      <c r="P41" s="26" t="s">
        <v>305</v>
      </c>
      <c r="Q41" s="26" t="s">
        <v>305</v>
      </c>
      <c r="R41" s="26" t="s">
        <v>305</v>
      </c>
      <c r="S41" s="26" t="s">
        <v>305</v>
      </c>
      <c r="T41" s="26" t="s">
        <v>305</v>
      </c>
      <c r="U41" s="26" t="s">
        <v>309</v>
      </c>
      <c r="V41" s="26" t="s">
        <v>305</v>
      </c>
      <c r="W41" s="26" t="s">
        <v>306</v>
      </c>
      <c r="X41" s="26" t="s">
        <v>307</v>
      </c>
      <c r="Y41" s="26" t="s">
        <v>305</v>
      </c>
      <c r="Z41" s="26" t="s">
        <v>305</v>
      </c>
      <c r="AA41" s="26" t="s">
        <v>306</v>
      </c>
      <c r="AB41" s="26" t="s">
        <v>308</v>
      </c>
      <c r="AC41" s="26" t="s">
        <v>116</v>
      </c>
      <c r="AD41" s="15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5">
        <v>889</v>
      </c>
      <c r="E42" s="225">
        <v>841.1</v>
      </c>
      <c r="F42" s="225">
        <v>879.6</v>
      </c>
      <c r="G42" s="225">
        <v>897</v>
      </c>
      <c r="H42" s="235">
        <v>2722.5323263000278</v>
      </c>
      <c r="I42" s="225">
        <v>772</v>
      </c>
      <c r="J42" s="225">
        <v>875</v>
      </c>
      <c r="K42" s="225">
        <v>902.71399999999994</v>
      </c>
      <c r="L42" s="225">
        <v>851</v>
      </c>
      <c r="M42" s="225">
        <v>875</v>
      </c>
      <c r="N42" s="225">
        <v>869</v>
      </c>
      <c r="O42" s="225">
        <v>865</v>
      </c>
      <c r="P42" s="225">
        <v>893</v>
      </c>
      <c r="Q42" s="225">
        <v>845</v>
      </c>
      <c r="R42" s="225">
        <v>929</v>
      </c>
      <c r="S42" s="225">
        <v>894</v>
      </c>
      <c r="T42" s="225">
        <v>804.2</v>
      </c>
      <c r="U42" s="226">
        <v>689</v>
      </c>
      <c r="V42" s="225">
        <v>927</v>
      </c>
      <c r="W42" s="225">
        <v>770.2</v>
      </c>
      <c r="X42" s="225">
        <v>862.6</v>
      </c>
      <c r="Y42" s="225">
        <v>784.62270000000001</v>
      </c>
      <c r="Z42" s="225">
        <v>821</v>
      </c>
      <c r="AA42" s="226">
        <v>727.16929261978964</v>
      </c>
      <c r="AB42" s="225">
        <v>837.52</v>
      </c>
      <c r="AC42" s="235">
        <v>698</v>
      </c>
      <c r="AD42" s="227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9">
        <v>1</v>
      </c>
    </row>
    <row r="43" spans="1:65">
      <c r="A43" s="30"/>
      <c r="B43" s="19">
        <v>1</v>
      </c>
      <c r="C43" s="9">
        <v>2</v>
      </c>
      <c r="D43" s="230">
        <v>880</v>
      </c>
      <c r="E43" s="230">
        <v>808</v>
      </c>
      <c r="F43" s="230">
        <v>886.5</v>
      </c>
      <c r="G43" s="230">
        <v>898</v>
      </c>
      <c r="H43" s="230">
        <v>877.92344754015642</v>
      </c>
      <c r="I43" s="230">
        <v>788</v>
      </c>
      <c r="J43" s="230">
        <v>871</v>
      </c>
      <c r="K43" s="230">
        <v>904.05150000000003</v>
      </c>
      <c r="L43" s="230">
        <v>844</v>
      </c>
      <c r="M43" s="230">
        <v>867</v>
      </c>
      <c r="N43" s="230">
        <v>889</v>
      </c>
      <c r="O43" s="230">
        <v>859</v>
      </c>
      <c r="P43" s="230">
        <v>886</v>
      </c>
      <c r="Q43" s="230">
        <v>854</v>
      </c>
      <c r="R43" s="230">
        <v>934</v>
      </c>
      <c r="S43" s="230">
        <v>894</v>
      </c>
      <c r="T43" s="230">
        <v>798.3</v>
      </c>
      <c r="U43" s="231">
        <v>685</v>
      </c>
      <c r="V43" s="230">
        <v>933</v>
      </c>
      <c r="W43" s="230">
        <v>764.5</v>
      </c>
      <c r="X43" s="230">
        <v>895.7</v>
      </c>
      <c r="Y43" s="230">
        <v>787.77120000000002</v>
      </c>
      <c r="Z43" s="232">
        <v>2710</v>
      </c>
      <c r="AA43" s="231">
        <v>751.99169118579096</v>
      </c>
      <c r="AB43" s="230">
        <v>810.88599999999997</v>
      </c>
      <c r="AC43" s="230">
        <v>720</v>
      </c>
      <c r="AD43" s="227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9">
        <v>13</v>
      </c>
    </row>
    <row r="44" spans="1:65">
      <c r="A44" s="30"/>
      <c r="B44" s="19">
        <v>1</v>
      </c>
      <c r="C44" s="9">
        <v>3</v>
      </c>
      <c r="D44" s="230">
        <v>883</v>
      </c>
      <c r="E44" s="230">
        <v>821.5</v>
      </c>
      <c r="F44" s="230">
        <v>883.2</v>
      </c>
      <c r="G44" s="230">
        <v>889</v>
      </c>
      <c r="H44" s="230">
        <v>870.95268469955022</v>
      </c>
      <c r="I44" s="230">
        <v>778</v>
      </c>
      <c r="J44" s="230">
        <v>858</v>
      </c>
      <c r="K44" s="230">
        <v>909.36699999999996</v>
      </c>
      <c r="L44" s="230">
        <v>851</v>
      </c>
      <c r="M44" s="230">
        <v>890</v>
      </c>
      <c r="N44" s="230">
        <v>840</v>
      </c>
      <c r="O44" s="230">
        <v>860</v>
      </c>
      <c r="P44" s="230">
        <v>880</v>
      </c>
      <c r="Q44" s="230">
        <v>842</v>
      </c>
      <c r="R44" s="230">
        <v>920</v>
      </c>
      <c r="S44" s="230">
        <v>882</v>
      </c>
      <c r="T44" s="230">
        <v>785</v>
      </c>
      <c r="U44" s="231">
        <v>683</v>
      </c>
      <c r="V44" s="230">
        <v>922</v>
      </c>
      <c r="W44" s="230">
        <v>785.6</v>
      </c>
      <c r="X44" s="230">
        <v>837.3</v>
      </c>
      <c r="Y44" s="230">
        <v>785.72109999999998</v>
      </c>
      <c r="Z44" s="230">
        <v>805</v>
      </c>
      <c r="AA44" s="231">
        <v>734.12945374918866</v>
      </c>
      <c r="AB44" s="230">
        <v>808.17600000000004</v>
      </c>
      <c r="AC44" s="230">
        <v>734</v>
      </c>
      <c r="AD44" s="227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9">
        <v>16</v>
      </c>
    </row>
    <row r="45" spans="1:65">
      <c r="A45" s="30"/>
      <c r="B45" s="19">
        <v>1</v>
      </c>
      <c r="C45" s="9">
        <v>4</v>
      </c>
      <c r="D45" s="230">
        <v>884</v>
      </c>
      <c r="E45" s="230">
        <v>801.4</v>
      </c>
      <c r="F45" s="230">
        <v>878.4</v>
      </c>
      <c r="G45" s="230">
        <v>887</v>
      </c>
      <c r="H45" s="230">
        <v>860.34597892112879</v>
      </c>
      <c r="I45" s="230">
        <v>779</v>
      </c>
      <c r="J45" s="230">
        <v>850</v>
      </c>
      <c r="K45" s="230">
        <v>911.15599999999995</v>
      </c>
      <c r="L45" s="230">
        <v>853</v>
      </c>
      <c r="M45" s="230">
        <v>877</v>
      </c>
      <c r="N45" s="230">
        <v>880</v>
      </c>
      <c r="O45" s="230">
        <v>854</v>
      </c>
      <c r="P45" s="230">
        <v>881</v>
      </c>
      <c r="Q45" s="230">
        <v>842</v>
      </c>
      <c r="R45" s="230">
        <v>921</v>
      </c>
      <c r="S45" s="230">
        <v>859</v>
      </c>
      <c r="T45" s="230">
        <v>806.5</v>
      </c>
      <c r="U45" s="231">
        <v>678</v>
      </c>
      <c r="V45" s="230">
        <v>927</v>
      </c>
      <c r="W45" s="230">
        <v>774.9</v>
      </c>
      <c r="X45" s="230">
        <v>901.4</v>
      </c>
      <c r="Y45" s="230">
        <v>775.03819999999996</v>
      </c>
      <c r="Z45" s="230">
        <v>808</v>
      </c>
      <c r="AA45" s="231">
        <v>734.8845069435896</v>
      </c>
      <c r="AB45" s="230">
        <v>796.37400000000002</v>
      </c>
      <c r="AC45" s="230">
        <v>765</v>
      </c>
      <c r="AD45" s="227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9">
        <v>851.53087992988765</v>
      </c>
    </row>
    <row r="46" spans="1:65">
      <c r="A46" s="30"/>
      <c r="B46" s="19">
        <v>1</v>
      </c>
      <c r="C46" s="9">
        <v>5</v>
      </c>
      <c r="D46" s="230">
        <v>885</v>
      </c>
      <c r="E46" s="230">
        <v>837.6</v>
      </c>
      <c r="F46" s="230">
        <v>879.9</v>
      </c>
      <c r="G46" s="230">
        <v>881</v>
      </c>
      <c r="H46" s="230">
        <v>851.99262270011093</v>
      </c>
      <c r="I46" s="230">
        <v>778</v>
      </c>
      <c r="J46" s="230">
        <v>833</v>
      </c>
      <c r="K46" s="230">
        <v>911.96450000000004</v>
      </c>
      <c r="L46" s="230">
        <v>849</v>
      </c>
      <c r="M46" s="230">
        <v>873</v>
      </c>
      <c r="N46" s="230">
        <v>817</v>
      </c>
      <c r="O46" s="230">
        <v>871</v>
      </c>
      <c r="P46" s="230">
        <v>894</v>
      </c>
      <c r="Q46" s="232">
        <v>874</v>
      </c>
      <c r="R46" s="230">
        <v>904</v>
      </c>
      <c r="S46" s="230">
        <v>887</v>
      </c>
      <c r="T46" s="230">
        <v>804</v>
      </c>
      <c r="U46" s="231">
        <v>674</v>
      </c>
      <c r="V46" s="230">
        <v>934</v>
      </c>
      <c r="W46" s="230">
        <v>791.1</v>
      </c>
      <c r="X46" s="230">
        <v>858.2</v>
      </c>
      <c r="Y46" s="230">
        <v>785.18560000000002</v>
      </c>
      <c r="Z46" s="230">
        <v>828</v>
      </c>
      <c r="AA46" s="231">
        <v>750.12826627419156</v>
      </c>
      <c r="AB46" s="230">
        <v>816.92</v>
      </c>
      <c r="AC46" s="230">
        <v>815</v>
      </c>
      <c r="AD46" s="227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9">
        <v>75</v>
      </c>
    </row>
    <row r="47" spans="1:65">
      <c r="A47" s="30"/>
      <c r="B47" s="19">
        <v>1</v>
      </c>
      <c r="C47" s="9">
        <v>6</v>
      </c>
      <c r="D47" s="230">
        <v>895</v>
      </c>
      <c r="E47" s="230">
        <v>851.8</v>
      </c>
      <c r="F47" s="230">
        <v>888.1</v>
      </c>
      <c r="G47" s="230">
        <v>889</v>
      </c>
      <c r="H47" s="230">
        <v>871.82369105888961</v>
      </c>
      <c r="I47" s="230">
        <v>789</v>
      </c>
      <c r="J47" s="230">
        <v>859</v>
      </c>
      <c r="K47" s="230">
        <v>905.94150000000002</v>
      </c>
      <c r="L47" s="230">
        <v>861</v>
      </c>
      <c r="M47" s="230">
        <v>874</v>
      </c>
      <c r="N47" s="230">
        <v>882</v>
      </c>
      <c r="O47" s="230">
        <v>864</v>
      </c>
      <c r="P47" s="230">
        <v>885</v>
      </c>
      <c r="Q47" s="230">
        <v>842</v>
      </c>
      <c r="R47" s="230">
        <v>912</v>
      </c>
      <c r="S47" s="230">
        <v>879</v>
      </c>
      <c r="T47" s="230">
        <v>797.6</v>
      </c>
      <c r="U47" s="231">
        <v>682</v>
      </c>
      <c r="V47" s="230">
        <v>927</v>
      </c>
      <c r="W47" s="230">
        <v>778.5</v>
      </c>
      <c r="X47" s="230">
        <v>875</v>
      </c>
      <c r="Y47" s="230">
        <v>780.78129999999999</v>
      </c>
      <c r="Z47" s="230">
        <v>828</v>
      </c>
      <c r="AA47" s="231">
        <v>735.2363674001308</v>
      </c>
      <c r="AB47" s="230">
        <v>835.31</v>
      </c>
      <c r="AC47" s="230">
        <v>749</v>
      </c>
      <c r="AD47" s="227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33"/>
    </row>
    <row r="48" spans="1:65">
      <c r="A48" s="30"/>
      <c r="B48" s="20" t="s">
        <v>272</v>
      </c>
      <c r="C48" s="12"/>
      <c r="D48" s="234">
        <v>886</v>
      </c>
      <c r="E48" s="234">
        <v>826.90000000000009</v>
      </c>
      <c r="F48" s="234">
        <v>882.61666666666679</v>
      </c>
      <c r="G48" s="234">
        <v>890.16666666666663</v>
      </c>
      <c r="H48" s="234">
        <v>1175.9284585366438</v>
      </c>
      <c r="I48" s="234">
        <v>780.66666666666663</v>
      </c>
      <c r="J48" s="234">
        <v>857.66666666666663</v>
      </c>
      <c r="K48" s="234">
        <v>907.53241666666656</v>
      </c>
      <c r="L48" s="234">
        <v>851.5</v>
      </c>
      <c r="M48" s="234">
        <v>876</v>
      </c>
      <c r="N48" s="234">
        <v>862.83333333333337</v>
      </c>
      <c r="O48" s="234">
        <v>862.16666666666663</v>
      </c>
      <c r="P48" s="234">
        <v>886.5</v>
      </c>
      <c r="Q48" s="234">
        <v>849.83333333333337</v>
      </c>
      <c r="R48" s="234">
        <v>920</v>
      </c>
      <c r="S48" s="234">
        <v>882.5</v>
      </c>
      <c r="T48" s="234">
        <v>799.26666666666677</v>
      </c>
      <c r="U48" s="234">
        <v>681.83333333333337</v>
      </c>
      <c r="V48" s="234">
        <v>928.33333333333337</v>
      </c>
      <c r="W48" s="234">
        <v>777.4666666666667</v>
      </c>
      <c r="X48" s="234">
        <v>871.70000000000016</v>
      </c>
      <c r="Y48" s="234">
        <v>783.18668333333324</v>
      </c>
      <c r="Z48" s="234">
        <v>1133.3333333333333</v>
      </c>
      <c r="AA48" s="234">
        <v>738.92326302878018</v>
      </c>
      <c r="AB48" s="234">
        <v>817.53099999999995</v>
      </c>
      <c r="AC48" s="234">
        <v>746.83333333333337</v>
      </c>
      <c r="AD48" s="227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33"/>
    </row>
    <row r="49" spans="1:65">
      <c r="A49" s="30"/>
      <c r="B49" s="3" t="s">
        <v>273</v>
      </c>
      <c r="C49" s="29"/>
      <c r="D49" s="230">
        <v>884.5</v>
      </c>
      <c r="E49" s="230">
        <v>829.55</v>
      </c>
      <c r="F49" s="230">
        <v>881.55</v>
      </c>
      <c r="G49" s="230">
        <v>889</v>
      </c>
      <c r="H49" s="230">
        <v>871.38818787921991</v>
      </c>
      <c r="I49" s="230">
        <v>778.5</v>
      </c>
      <c r="J49" s="230">
        <v>858.5</v>
      </c>
      <c r="K49" s="230">
        <v>907.65425000000005</v>
      </c>
      <c r="L49" s="230">
        <v>851</v>
      </c>
      <c r="M49" s="230">
        <v>874.5</v>
      </c>
      <c r="N49" s="230">
        <v>874.5</v>
      </c>
      <c r="O49" s="230">
        <v>862</v>
      </c>
      <c r="P49" s="230">
        <v>885.5</v>
      </c>
      <c r="Q49" s="230">
        <v>843.5</v>
      </c>
      <c r="R49" s="230">
        <v>920.5</v>
      </c>
      <c r="S49" s="230">
        <v>884.5</v>
      </c>
      <c r="T49" s="230">
        <v>801.15</v>
      </c>
      <c r="U49" s="230">
        <v>682.5</v>
      </c>
      <c r="V49" s="230">
        <v>927</v>
      </c>
      <c r="W49" s="230">
        <v>776.7</v>
      </c>
      <c r="X49" s="230">
        <v>868.8</v>
      </c>
      <c r="Y49" s="230">
        <v>784.90415000000007</v>
      </c>
      <c r="Z49" s="230">
        <v>824.5</v>
      </c>
      <c r="AA49" s="230">
        <v>735.06043717186026</v>
      </c>
      <c r="AB49" s="230">
        <v>813.90300000000002</v>
      </c>
      <c r="AC49" s="230">
        <v>741.5</v>
      </c>
      <c r="AD49" s="227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33"/>
    </row>
    <row r="50" spans="1:65">
      <c r="A50" s="30"/>
      <c r="B50" s="3" t="s">
        <v>274</v>
      </c>
      <c r="C50" s="29"/>
      <c r="D50" s="230">
        <v>5.2915026221291814</v>
      </c>
      <c r="E50" s="230">
        <v>19.863333053644347</v>
      </c>
      <c r="F50" s="230">
        <v>3.9937033774013266</v>
      </c>
      <c r="G50" s="230">
        <v>6.400520812142295</v>
      </c>
      <c r="H50" s="230">
        <v>757.73440858513231</v>
      </c>
      <c r="I50" s="230">
        <v>6.5625198412398476</v>
      </c>
      <c r="J50" s="230">
        <v>15.148157203655719</v>
      </c>
      <c r="K50" s="230">
        <v>3.8471899019500841</v>
      </c>
      <c r="L50" s="230">
        <v>5.5767373974394747</v>
      </c>
      <c r="M50" s="230">
        <v>7.6419892698171203</v>
      </c>
      <c r="N50" s="230">
        <v>28.308420419844456</v>
      </c>
      <c r="O50" s="230">
        <v>5.845225972250061</v>
      </c>
      <c r="P50" s="230">
        <v>5.8906705900092566</v>
      </c>
      <c r="Q50" s="230">
        <v>12.718752559377302</v>
      </c>
      <c r="R50" s="230">
        <v>10.936178491593852</v>
      </c>
      <c r="S50" s="230">
        <v>13.034569421350289</v>
      </c>
      <c r="T50" s="230">
        <v>7.8270471230641485</v>
      </c>
      <c r="U50" s="230">
        <v>5.2694085689635672</v>
      </c>
      <c r="V50" s="230">
        <v>4.457203906785808</v>
      </c>
      <c r="W50" s="230">
        <v>9.8042167798690976</v>
      </c>
      <c r="X50" s="230">
        <v>24.155330674615087</v>
      </c>
      <c r="Y50" s="230">
        <v>4.597445426067269</v>
      </c>
      <c r="Z50" s="230">
        <v>772.46764765048033</v>
      </c>
      <c r="AA50" s="230">
        <v>9.8729639936684901</v>
      </c>
      <c r="AB50" s="230">
        <v>16.095446449229023</v>
      </c>
      <c r="AC50" s="230">
        <v>40.622243496225892</v>
      </c>
      <c r="AD50" s="227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33"/>
    </row>
    <row r="51" spans="1:65">
      <c r="A51" s="30"/>
      <c r="B51" s="3" t="s">
        <v>86</v>
      </c>
      <c r="C51" s="29"/>
      <c r="D51" s="13">
        <v>5.9723505893105886E-3</v>
      </c>
      <c r="E51" s="13">
        <v>2.4021445221483063E-2</v>
      </c>
      <c r="F51" s="13">
        <v>4.5248447352395256E-3</v>
      </c>
      <c r="G51" s="13">
        <v>7.1902499293865886E-3</v>
      </c>
      <c r="H51" s="13">
        <v>0.64437118013801353</v>
      </c>
      <c r="I51" s="13">
        <v>8.4063021023567646E-3</v>
      </c>
      <c r="J51" s="13">
        <v>1.7662056591903289E-2</v>
      </c>
      <c r="K51" s="13">
        <v>4.2391762886891384E-3</v>
      </c>
      <c r="L51" s="13">
        <v>6.5493099206570459E-3</v>
      </c>
      <c r="M51" s="13">
        <v>8.7237320431702292E-3</v>
      </c>
      <c r="N51" s="13">
        <v>3.2808677326456773E-2</v>
      </c>
      <c r="O51" s="13">
        <v>6.779693762516986E-3</v>
      </c>
      <c r="P51" s="13">
        <v>6.6448624816799282E-3</v>
      </c>
      <c r="Q51" s="13">
        <v>1.4966172848845619E-2</v>
      </c>
      <c r="R51" s="13">
        <v>1.1887150534341143E-2</v>
      </c>
      <c r="S51" s="13">
        <v>1.4770050335807692E-2</v>
      </c>
      <c r="T51" s="13">
        <v>9.7927856239855039E-3</v>
      </c>
      <c r="U51" s="13">
        <v>7.7282941612763145E-3</v>
      </c>
      <c r="V51" s="13">
        <v>4.8012968475251074E-3</v>
      </c>
      <c r="W51" s="13">
        <v>1.2610465760421579E-2</v>
      </c>
      <c r="X51" s="13">
        <v>2.7710600750963727E-2</v>
      </c>
      <c r="Y51" s="13">
        <v>5.8701782396248219E-3</v>
      </c>
      <c r="Z51" s="13">
        <v>0.6815891008680709</v>
      </c>
      <c r="AA51" s="13">
        <v>1.3361284571282946E-2</v>
      </c>
      <c r="AB51" s="13">
        <v>1.968787293598533E-2</v>
      </c>
      <c r="AC51" s="13">
        <v>5.4392649180396192E-2</v>
      </c>
      <c r="AD51" s="15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4.0479001857161467E-2</v>
      </c>
      <c r="E52" s="13">
        <v>-2.8925410117734751E-2</v>
      </c>
      <c r="F52" s="13">
        <v>3.6505765638632726E-2</v>
      </c>
      <c r="G52" s="13">
        <v>4.5372149909537196E-2</v>
      </c>
      <c r="H52" s="13">
        <v>0.38095809118920743</v>
      </c>
      <c r="I52" s="13">
        <v>-8.3219780906895302E-2</v>
      </c>
      <c r="J52" s="13">
        <v>7.2055951010070451E-3</v>
      </c>
      <c r="K52" s="13">
        <v>6.576571449926738E-2</v>
      </c>
      <c r="L52" s="13">
        <v>-3.6264016508913421E-5</v>
      </c>
      <c r="M52" s="13">
        <v>2.8735446531459985E-2</v>
      </c>
      <c r="N52" s="13">
        <v>1.3273098685952833E-2</v>
      </c>
      <c r="O52" s="13">
        <v>1.2490194997572646E-2</v>
      </c>
      <c r="P52" s="13">
        <v>4.1066179623446608E-2</v>
      </c>
      <c r="Q52" s="13">
        <v>-1.9935232374591605E-3</v>
      </c>
      <c r="R52" s="13">
        <v>8.040708996454704E-2</v>
      </c>
      <c r="S52" s="13">
        <v>3.6368757493165926E-2</v>
      </c>
      <c r="T52" s="13">
        <v>-6.1376768001090154E-2</v>
      </c>
      <c r="U52" s="13">
        <v>-0.19928525270924602</v>
      </c>
      <c r="V52" s="13">
        <v>9.0193386069298276E-2</v>
      </c>
      <c r="W52" s="13">
        <v>-8.6977718611119692E-2</v>
      </c>
      <c r="X52" s="13">
        <v>2.3685717741408485E-2</v>
      </c>
      <c r="Y52" s="13">
        <v>-8.0260385392226352E-2</v>
      </c>
      <c r="Z52" s="13">
        <v>0.33093627024618111</v>
      </c>
      <c r="AA52" s="13">
        <v>-0.13224137791735657</v>
      </c>
      <c r="AB52" s="13">
        <v>-3.9927947102384787E-2</v>
      </c>
      <c r="AC52" s="13">
        <v>-0.12295214309218561</v>
      </c>
      <c r="AD52" s="15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>
        <v>0.39</v>
      </c>
      <c r="E53" s="45">
        <v>0.6</v>
      </c>
      <c r="F53" s="45">
        <v>0.34</v>
      </c>
      <c r="G53" s="45">
        <v>0.46</v>
      </c>
      <c r="H53" s="45">
        <v>5.25</v>
      </c>
      <c r="I53" s="45">
        <v>1.37</v>
      </c>
      <c r="J53" s="45">
        <v>0.08</v>
      </c>
      <c r="K53" s="45">
        <v>0.75</v>
      </c>
      <c r="L53" s="45">
        <v>0.18</v>
      </c>
      <c r="M53" s="45">
        <v>0.23</v>
      </c>
      <c r="N53" s="45">
        <v>0.01</v>
      </c>
      <c r="O53" s="45">
        <v>0.01</v>
      </c>
      <c r="P53" s="45">
        <v>0.4</v>
      </c>
      <c r="Q53" s="45">
        <v>0.21</v>
      </c>
      <c r="R53" s="45">
        <v>0.96</v>
      </c>
      <c r="S53" s="45">
        <v>0.33</v>
      </c>
      <c r="T53" s="45">
        <v>1.06</v>
      </c>
      <c r="U53" s="45">
        <v>3.02</v>
      </c>
      <c r="V53" s="45">
        <v>1.1000000000000001</v>
      </c>
      <c r="W53" s="45">
        <v>1.42</v>
      </c>
      <c r="X53" s="45">
        <v>0.15</v>
      </c>
      <c r="Y53" s="45">
        <v>1.33</v>
      </c>
      <c r="Z53" s="45">
        <v>4.53</v>
      </c>
      <c r="AA53" s="45">
        <v>2.0699999999999998</v>
      </c>
      <c r="AB53" s="45">
        <v>0.75</v>
      </c>
      <c r="AC53" s="45">
        <v>1.94</v>
      </c>
      <c r="AD53" s="15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533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5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1" t="s">
        <v>237</v>
      </c>
      <c r="E57" s="152" t="s">
        <v>239</v>
      </c>
      <c r="F57" s="152" t="s">
        <v>240</v>
      </c>
      <c r="G57" s="152" t="s">
        <v>242</v>
      </c>
      <c r="H57" s="152" t="s">
        <v>243</v>
      </c>
      <c r="I57" s="152" t="s">
        <v>244</v>
      </c>
      <c r="J57" s="152" t="s">
        <v>249</v>
      </c>
      <c r="K57" s="152" t="s">
        <v>250</v>
      </c>
      <c r="L57" s="152" t="s">
        <v>251</v>
      </c>
      <c r="M57" s="152" t="s">
        <v>252</v>
      </c>
      <c r="N57" s="152" t="s">
        <v>253</v>
      </c>
      <c r="O57" s="152" t="s">
        <v>259</v>
      </c>
      <c r="P57" s="152" t="s">
        <v>262</v>
      </c>
      <c r="Q57" s="15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279</v>
      </c>
      <c r="E58" s="11" t="s">
        <v>279</v>
      </c>
      <c r="F58" s="11" t="s">
        <v>279</v>
      </c>
      <c r="G58" s="11" t="s">
        <v>279</v>
      </c>
      <c r="H58" s="11" t="s">
        <v>304</v>
      </c>
      <c r="I58" s="11" t="s">
        <v>279</v>
      </c>
      <c r="J58" s="11" t="s">
        <v>279</v>
      </c>
      <c r="K58" s="11" t="s">
        <v>279</v>
      </c>
      <c r="L58" s="11" t="s">
        <v>279</v>
      </c>
      <c r="M58" s="11" t="s">
        <v>279</v>
      </c>
      <c r="N58" s="11" t="s">
        <v>279</v>
      </c>
      <c r="O58" s="11" t="s">
        <v>280</v>
      </c>
      <c r="P58" s="11" t="s">
        <v>304</v>
      </c>
      <c r="Q58" s="15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305</v>
      </c>
      <c r="E59" s="26" t="s">
        <v>305</v>
      </c>
      <c r="F59" s="26" t="s">
        <v>270</v>
      </c>
      <c r="G59" s="26" t="s">
        <v>307</v>
      </c>
      <c r="H59" s="26" t="s">
        <v>305</v>
      </c>
      <c r="I59" s="26" t="s">
        <v>305</v>
      </c>
      <c r="J59" s="26" t="s">
        <v>305</v>
      </c>
      <c r="K59" s="26" t="s">
        <v>305</v>
      </c>
      <c r="L59" s="26" t="s">
        <v>305</v>
      </c>
      <c r="M59" s="26" t="s">
        <v>305</v>
      </c>
      <c r="N59" s="26" t="s">
        <v>305</v>
      </c>
      <c r="O59" s="26" t="s">
        <v>305</v>
      </c>
      <c r="P59" s="26" t="s">
        <v>306</v>
      </c>
      <c r="Q59" s="15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5" t="s">
        <v>95</v>
      </c>
      <c r="E60" s="215" t="s">
        <v>300</v>
      </c>
      <c r="F60" s="215">
        <v>1</v>
      </c>
      <c r="G60" s="215" t="s">
        <v>102</v>
      </c>
      <c r="H60" s="215">
        <v>2</v>
      </c>
      <c r="I60" s="239">
        <v>2.1</v>
      </c>
      <c r="J60" s="215" t="s">
        <v>95</v>
      </c>
      <c r="K60" s="215" t="s">
        <v>95</v>
      </c>
      <c r="L60" s="215" t="s">
        <v>95</v>
      </c>
      <c r="M60" s="215" t="s">
        <v>95</v>
      </c>
      <c r="N60" s="215" t="s">
        <v>95</v>
      </c>
      <c r="O60" s="215" t="s">
        <v>104</v>
      </c>
      <c r="P60" s="215" t="s">
        <v>95</v>
      </c>
      <c r="Q60" s="217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9">
        <v>1</v>
      </c>
    </row>
    <row r="61" spans="1:65">
      <c r="A61" s="30"/>
      <c r="B61" s="19">
        <v>1</v>
      </c>
      <c r="C61" s="9">
        <v>2</v>
      </c>
      <c r="D61" s="220" t="s">
        <v>95</v>
      </c>
      <c r="E61" s="220" t="s">
        <v>300</v>
      </c>
      <c r="F61" s="220">
        <v>2</v>
      </c>
      <c r="G61" s="220" t="s">
        <v>102</v>
      </c>
      <c r="H61" s="220">
        <v>2</v>
      </c>
      <c r="I61" s="220">
        <v>1.8</v>
      </c>
      <c r="J61" s="220" t="s">
        <v>95</v>
      </c>
      <c r="K61" s="220" t="s">
        <v>95</v>
      </c>
      <c r="L61" s="220" t="s">
        <v>95</v>
      </c>
      <c r="M61" s="220" t="s">
        <v>95</v>
      </c>
      <c r="N61" s="220" t="s">
        <v>95</v>
      </c>
      <c r="O61" s="220" t="s">
        <v>104</v>
      </c>
      <c r="P61" s="220" t="s">
        <v>95</v>
      </c>
      <c r="Q61" s="217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3</v>
      </c>
    </row>
    <row r="62" spans="1:65">
      <c r="A62" s="30"/>
      <c r="B62" s="19">
        <v>1</v>
      </c>
      <c r="C62" s="9">
        <v>3</v>
      </c>
      <c r="D62" s="220" t="s">
        <v>95</v>
      </c>
      <c r="E62" s="220" t="s">
        <v>300</v>
      </c>
      <c r="F62" s="220">
        <v>1</v>
      </c>
      <c r="G62" s="220" t="s">
        <v>102</v>
      </c>
      <c r="H62" s="220">
        <v>2</v>
      </c>
      <c r="I62" s="220">
        <v>1.9</v>
      </c>
      <c r="J62" s="220" t="s">
        <v>95</v>
      </c>
      <c r="K62" s="220" t="s">
        <v>95</v>
      </c>
      <c r="L62" s="220" t="s">
        <v>95</v>
      </c>
      <c r="M62" s="220" t="s">
        <v>95</v>
      </c>
      <c r="N62" s="220" t="s">
        <v>95</v>
      </c>
      <c r="O62" s="220" t="s">
        <v>104</v>
      </c>
      <c r="P62" s="220" t="s">
        <v>95</v>
      </c>
      <c r="Q62" s="217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16</v>
      </c>
    </row>
    <row r="63" spans="1:65">
      <c r="A63" s="30"/>
      <c r="B63" s="19">
        <v>1</v>
      </c>
      <c r="C63" s="9">
        <v>4</v>
      </c>
      <c r="D63" s="220" t="s">
        <v>95</v>
      </c>
      <c r="E63" s="220" t="s">
        <v>300</v>
      </c>
      <c r="F63" s="220">
        <v>1</v>
      </c>
      <c r="G63" s="220" t="s">
        <v>102</v>
      </c>
      <c r="H63" s="220">
        <v>2</v>
      </c>
      <c r="I63" s="220">
        <v>1.8</v>
      </c>
      <c r="J63" s="220" t="s">
        <v>95</v>
      </c>
      <c r="K63" s="220" t="s">
        <v>95</v>
      </c>
      <c r="L63" s="220" t="s">
        <v>95</v>
      </c>
      <c r="M63" s="220" t="s">
        <v>95</v>
      </c>
      <c r="N63" s="220" t="s">
        <v>95</v>
      </c>
      <c r="O63" s="220" t="s">
        <v>104</v>
      </c>
      <c r="P63" s="220" t="s">
        <v>95</v>
      </c>
      <c r="Q63" s="217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 t="s">
        <v>95</v>
      </c>
    </row>
    <row r="64" spans="1:65">
      <c r="A64" s="30"/>
      <c r="B64" s="19">
        <v>1</v>
      </c>
      <c r="C64" s="9">
        <v>5</v>
      </c>
      <c r="D64" s="220" t="s">
        <v>95</v>
      </c>
      <c r="E64" s="220" t="s">
        <v>300</v>
      </c>
      <c r="F64" s="220">
        <v>1</v>
      </c>
      <c r="G64" s="220" t="s">
        <v>102</v>
      </c>
      <c r="H64" s="220">
        <v>2</v>
      </c>
      <c r="I64" s="220">
        <v>1.8</v>
      </c>
      <c r="J64" s="220" t="s">
        <v>95</v>
      </c>
      <c r="K64" s="220" t="s">
        <v>95</v>
      </c>
      <c r="L64" s="220" t="s">
        <v>95</v>
      </c>
      <c r="M64" s="220" t="s">
        <v>95</v>
      </c>
      <c r="N64" s="220" t="s">
        <v>95</v>
      </c>
      <c r="O64" s="220" t="s">
        <v>104</v>
      </c>
      <c r="P64" s="220" t="s">
        <v>95</v>
      </c>
      <c r="Q64" s="217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76</v>
      </c>
    </row>
    <row r="65" spans="1:65">
      <c r="A65" s="30"/>
      <c r="B65" s="19">
        <v>1</v>
      </c>
      <c r="C65" s="9">
        <v>6</v>
      </c>
      <c r="D65" s="220" t="s">
        <v>95</v>
      </c>
      <c r="E65" s="220" t="s">
        <v>300</v>
      </c>
      <c r="F65" s="220">
        <v>1</v>
      </c>
      <c r="G65" s="220" t="s">
        <v>102</v>
      </c>
      <c r="H65" s="220">
        <v>2</v>
      </c>
      <c r="I65" s="220">
        <v>1.7</v>
      </c>
      <c r="J65" s="220" t="s">
        <v>95</v>
      </c>
      <c r="K65" s="220" t="s">
        <v>95</v>
      </c>
      <c r="L65" s="220" t="s">
        <v>95</v>
      </c>
      <c r="M65" s="220" t="s">
        <v>95</v>
      </c>
      <c r="N65" s="220" t="s">
        <v>95</v>
      </c>
      <c r="O65" s="220" t="s">
        <v>104</v>
      </c>
      <c r="P65" s="220" t="s">
        <v>95</v>
      </c>
      <c r="Q65" s="217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3"/>
    </row>
    <row r="66" spans="1:65">
      <c r="A66" s="30"/>
      <c r="B66" s="20" t="s">
        <v>272</v>
      </c>
      <c r="C66" s="12"/>
      <c r="D66" s="224" t="s">
        <v>720</v>
      </c>
      <c r="E66" s="224" t="s">
        <v>720</v>
      </c>
      <c r="F66" s="224">
        <v>1.1666666666666667</v>
      </c>
      <c r="G66" s="224" t="s">
        <v>720</v>
      </c>
      <c r="H66" s="224">
        <v>2</v>
      </c>
      <c r="I66" s="224">
        <v>1.8499999999999999</v>
      </c>
      <c r="J66" s="224" t="s">
        <v>720</v>
      </c>
      <c r="K66" s="224" t="s">
        <v>720</v>
      </c>
      <c r="L66" s="224" t="s">
        <v>720</v>
      </c>
      <c r="M66" s="224" t="s">
        <v>720</v>
      </c>
      <c r="N66" s="224" t="s">
        <v>720</v>
      </c>
      <c r="O66" s="224" t="s">
        <v>720</v>
      </c>
      <c r="P66" s="224" t="s">
        <v>720</v>
      </c>
      <c r="Q66" s="217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3"/>
    </row>
    <row r="67" spans="1:65">
      <c r="A67" s="30"/>
      <c r="B67" s="3" t="s">
        <v>273</v>
      </c>
      <c r="C67" s="29"/>
      <c r="D67" s="220" t="s">
        <v>720</v>
      </c>
      <c r="E67" s="220" t="s">
        <v>720</v>
      </c>
      <c r="F67" s="220">
        <v>1</v>
      </c>
      <c r="G67" s="220" t="s">
        <v>720</v>
      </c>
      <c r="H67" s="220">
        <v>2</v>
      </c>
      <c r="I67" s="220">
        <v>1.8</v>
      </c>
      <c r="J67" s="220" t="s">
        <v>720</v>
      </c>
      <c r="K67" s="220" t="s">
        <v>720</v>
      </c>
      <c r="L67" s="220" t="s">
        <v>720</v>
      </c>
      <c r="M67" s="220" t="s">
        <v>720</v>
      </c>
      <c r="N67" s="220" t="s">
        <v>720</v>
      </c>
      <c r="O67" s="220" t="s">
        <v>720</v>
      </c>
      <c r="P67" s="220" t="s">
        <v>720</v>
      </c>
      <c r="Q67" s="217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3"/>
    </row>
    <row r="68" spans="1:65">
      <c r="A68" s="30"/>
      <c r="B68" s="3" t="s">
        <v>274</v>
      </c>
      <c r="C68" s="29"/>
      <c r="D68" s="220" t="s">
        <v>720</v>
      </c>
      <c r="E68" s="220" t="s">
        <v>720</v>
      </c>
      <c r="F68" s="220">
        <v>0.40824829046386318</v>
      </c>
      <c r="G68" s="220" t="s">
        <v>720</v>
      </c>
      <c r="H68" s="220">
        <v>0</v>
      </c>
      <c r="I68" s="220">
        <v>0.13784048752090225</v>
      </c>
      <c r="J68" s="220" t="s">
        <v>720</v>
      </c>
      <c r="K68" s="220" t="s">
        <v>720</v>
      </c>
      <c r="L68" s="220" t="s">
        <v>720</v>
      </c>
      <c r="M68" s="220" t="s">
        <v>720</v>
      </c>
      <c r="N68" s="220" t="s">
        <v>720</v>
      </c>
      <c r="O68" s="220" t="s">
        <v>720</v>
      </c>
      <c r="P68" s="220" t="s">
        <v>720</v>
      </c>
      <c r="Q68" s="217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3"/>
    </row>
    <row r="69" spans="1:65">
      <c r="A69" s="30"/>
      <c r="B69" s="3" t="s">
        <v>86</v>
      </c>
      <c r="C69" s="29"/>
      <c r="D69" s="13" t="s">
        <v>720</v>
      </c>
      <c r="E69" s="13" t="s">
        <v>720</v>
      </c>
      <c r="F69" s="13">
        <v>0.34992710611188271</v>
      </c>
      <c r="G69" s="13" t="s">
        <v>720</v>
      </c>
      <c r="H69" s="13">
        <v>0</v>
      </c>
      <c r="I69" s="13">
        <v>7.4508371632920137E-2</v>
      </c>
      <c r="J69" s="13" t="s">
        <v>720</v>
      </c>
      <c r="K69" s="13" t="s">
        <v>720</v>
      </c>
      <c r="L69" s="13" t="s">
        <v>720</v>
      </c>
      <c r="M69" s="13" t="s">
        <v>720</v>
      </c>
      <c r="N69" s="13" t="s">
        <v>720</v>
      </c>
      <c r="O69" s="13" t="s">
        <v>720</v>
      </c>
      <c r="P69" s="13" t="s">
        <v>720</v>
      </c>
      <c r="Q69" s="15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 t="s">
        <v>720</v>
      </c>
      <c r="E70" s="13" t="s">
        <v>720</v>
      </c>
      <c r="F70" s="13" t="s">
        <v>720</v>
      </c>
      <c r="G70" s="13" t="s">
        <v>720</v>
      </c>
      <c r="H70" s="13" t="s">
        <v>720</v>
      </c>
      <c r="I70" s="13" t="s">
        <v>720</v>
      </c>
      <c r="J70" s="13" t="s">
        <v>720</v>
      </c>
      <c r="K70" s="13" t="s">
        <v>720</v>
      </c>
      <c r="L70" s="13" t="s">
        <v>720</v>
      </c>
      <c r="M70" s="13" t="s">
        <v>720</v>
      </c>
      <c r="N70" s="13" t="s">
        <v>720</v>
      </c>
      <c r="O70" s="13" t="s">
        <v>720</v>
      </c>
      <c r="P70" s="13" t="s">
        <v>720</v>
      </c>
      <c r="Q70" s="15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 t="s">
        <v>277</v>
      </c>
      <c r="E71" s="45" t="s">
        <v>277</v>
      </c>
      <c r="F71" s="45" t="s">
        <v>277</v>
      </c>
      <c r="G71" s="45" t="s">
        <v>277</v>
      </c>
      <c r="H71" s="45" t="s">
        <v>277</v>
      </c>
      <c r="I71" s="45" t="s">
        <v>277</v>
      </c>
      <c r="J71" s="45" t="s">
        <v>277</v>
      </c>
      <c r="K71" s="45" t="s">
        <v>277</v>
      </c>
      <c r="L71" s="45" t="s">
        <v>277</v>
      </c>
      <c r="M71" s="45" t="s">
        <v>277</v>
      </c>
      <c r="N71" s="45" t="s">
        <v>277</v>
      </c>
      <c r="O71" s="45" t="s">
        <v>277</v>
      </c>
      <c r="P71" s="45" t="s">
        <v>277</v>
      </c>
      <c r="Q71" s="15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534</v>
      </c>
      <c r="BM73" s="28" t="s">
        <v>286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7" t="s">
        <v>234</v>
      </c>
      <c r="AA74" s="15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1" t="s">
        <v>237</v>
      </c>
      <c r="E75" s="152" t="s">
        <v>239</v>
      </c>
      <c r="F75" s="152" t="s">
        <v>240</v>
      </c>
      <c r="G75" s="152" t="s">
        <v>241</v>
      </c>
      <c r="H75" s="152" t="s">
        <v>242</v>
      </c>
      <c r="I75" s="152" t="s">
        <v>243</v>
      </c>
      <c r="J75" s="152" t="s">
        <v>244</v>
      </c>
      <c r="K75" s="152" t="s">
        <v>247</v>
      </c>
      <c r="L75" s="152" t="s">
        <v>248</v>
      </c>
      <c r="M75" s="152" t="s">
        <v>249</v>
      </c>
      <c r="N75" s="152" t="s">
        <v>250</v>
      </c>
      <c r="O75" s="152" t="s">
        <v>251</v>
      </c>
      <c r="P75" s="152" t="s">
        <v>252</v>
      </c>
      <c r="Q75" s="152" t="s">
        <v>253</v>
      </c>
      <c r="R75" s="152" t="s">
        <v>255</v>
      </c>
      <c r="S75" s="152" t="s">
        <v>256</v>
      </c>
      <c r="T75" s="152" t="s">
        <v>257</v>
      </c>
      <c r="U75" s="152" t="s">
        <v>258</v>
      </c>
      <c r="V75" s="152" t="s">
        <v>259</v>
      </c>
      <c r="W75" s="152" t="s">
        <v>261</v>
      </c>
      <c r="X75" s="152" t="s">
        <v>262</v>
      </c>
      <c r="Y75" s="152" t="s">
        <v>263</v>
      </c>
      <c r="Z75" s="152" t="s">
        <v>264</v>
      </c>
      <c r="AA75" s="15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280</v>
      </c>
      <c r="E76" s="11" t="s">
        <v>279</v>
      </c>
      <c r="F76" s="11" t="s">
        <v>279</v>
      </c>
      <c r="G76" s="11" t="s">
        <v>279</v>
      </c>
      <c r="H76" s="11" t="s">
        <v>279</v>
      </c>
      <c r="I76" s="11" t="s">
        <v>304</v>
      </c>
      <c r="J76" s="11" t="s">
        <v>279</v>
      </c>
      <c r="K76" s="11" t="s">
        <v>304</v>
      </c>
      <c r="L76" s="11" t="s">
        <v>279</v>
      </c>
      <c r="M76" s="11" t="s">
        <v>279</v>
      </c>
      <c r="N76" s="11" t="s">
        <v>279</v>
      </c>
      <c r="O76" s="11" t="s">
        <v>279</v>
      </c>
      <c r="P76" s="11" t="s">
        <v>279</v>
      </c>
      <c r="Q76" s="11" t="s">
        <v>279</v>
      </c>
      <c r="R76" s="11" t="s">
        <v>279</v>
      </c>
      <c r="S76" s="11" t="s">
        <v>279</v>
      </c>
      <c r="T76" s="11" t="s">
        <v>280</v>
      </c>
      <c r="U76" s="11" t="s">
        <v>304</v>
      </c>
      <c r="V76" s="11" t="s">
        <v>280</v>
      </c>
      <c r="W76" s="11" t="s">
        <v>280</v>
      </c>
      <c r="X76" s="11" t="s">
        <v>304</v>
      </c>
      <c r="Y76" s="11" t="s">
        <v>280</v>
      </c>
      <c r="Z76" s="11" t="s">
        <v>279</v>
      </c>
      <c r="AA76" s="15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305</v>
      </c>
      <c r="E77" s="26" t="s">
        <v>305</v>
      </c>
      <c r="F77" s="26" t="s">
        <v>270</v>
      </c>
      <c r="G77" s="26" t="s">
        <v>306</v>
      </c>
      <c r="H77" s="26" t="s">
        <v>307</v>
      </c>
      <c r="I77" s="26" t="s">
        <v>305</v>
      </c>
      <c r="J77" s="26" t="s">
        <v>305</v>
      </c>
      <c r="K77" s="26" t="s">
        <v>306</v>
      </c>
      <c r="L77" s="26" t="s">
        <v>306</v>
      </c>
      <c r="M77" s="26" t="s">
        <v>305</v>
      </c>
      <c r="N77" s="26" t="s">
        <v>305</v>
      </c>
      <c r="O77" s="26" t="s">
        <v>305</v>
      </c>
      <c r="P77" s="26" t="s">
        <v>305</v>
      </c>
      <c r="Q77" s="26" t="s">
        <v>305</v>
      </c>
      <c r="R77" s="26" t="s">
        <v>309</v>
      </c>
      <c r="S77" s="26" t="s">
        <v>305</v>
      </c>
      <c r="T77" s="26" t="s">
        <v>306</v>
      </c>
      <c r="U77" s="26" t="s">
        <v>307</v>
      </c>
      <c r="V77" s="26" t="s">
        <v>305</v>
      </c>
      <c r="W77" s="26" t="s">
        <v>305</v>
      </c>
      <c r="X77" s="26" t="s">
        <v>306</v>
      </c>
      <c r="Y77" s="26" t="s">
        <v>308</v>
      </c>
      <c r="Z77" s="26" t="s">
        <v>116</v>
      </c>
      <c r="AA77" s="15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5">
        <v>50</v>
      </c>
      <c r="E78" s="225">
        <v>127.30000000000001</v>
      </c>
      <c r="F78" s="225">
        <v>64</v>
      </c>
      <c r="G78" s="225">
        <v>176</v>
      </c>
      <c r="H78" s="235">
        <v>155.32253717712652</v>
      </c>
      <c r="I78" s="225">
        <v>16.5</v>
      </c>
      <c r="J78" s="226">
        <v>458</v>
      </c>
      <c r="K78" s="226">
        <v>519</v>
      </c>
      <c r="L78" s="226">
        <v>540</v>
      </c>
      <c r="M78" s="225">
        <v>130</v>
      </c>
      <c r="N78" s="225">
        <v>80</v>
      </c>
      <c r="O78" s="225">
        <v>160</v>
      </c>
      <c r="P78" s="235">
        <v>330</v>
      </c>
      <c r="Q78" s="225">
        <v>110</v>
      </c>
      <c r="R78" s="225">
        <v>169</v>
      </c>
      <c r="S78" s="225">
        <v>46</v>
      </c>
      <c r="T78" s="226">
        <v>481.6</v>
      </c>
      <c r="U78" s="226">
        <v>510.00000000000006</v>
      </c>
      <c r="V78" s="226">
        <v>507.35109999999997</v>
      </c>
      <c r="W78" s="225">
        <v>23</v>
      </c>
      <c r="X78" s="225">
        <v>124.72925647709178</v>
      </c>
      <c r="Y78" s="226">
        <v>486.91899999999998</v>
      </c>
      <c r="Z78" s="225">
        <v>43.4</v>
      </c>
      <c r="AA78" s="227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9">
        <v>1</v>
      </c>
    </row>
    <row r="79" spans="1:65">
      <c r="A79" s="30"/>
      <c r="B79" s="19">
        <v>1</v>
      </c>
      <c r="C79" s="9">
        <v>2</v>
      </c>
      <c r="D79" s="230">
        <v>51</v>
      </c>
      <c r="E79" s="230">
        <v>140.80000000000001</v>
      </c>
      <c r="F79" s="230">
        <v>87</v>
      </c>
      <c r="G79" s="230">
        <v>102</v>
      </c>
      <c r="H79" s="231">
        <v>460.14476852939941</v>
      </c>
      <c r="I79" s="230">
        <v>14.9</v>
      </c>
      <c r="J79" s="231">
        <v>480</v>
      </c>
      <c r="K79" s="231">
        <v>532</v>
      </c>
      <c r="L79" s="231">
        <v>566</v>
      </c>
      <c r="M79" s="230">
        <v>130</v>
      </c>
      <c r="N79" s="230">
        <v>80</v>
      </c>
      <c r="O79" s="230">
        <v>210</v>
      </c>
      <c r="P79" s="232">
        <v>320</v>
      </c>
      <c r="Q79" s="230">
        <v>90</v>
      </c>
      <c r="R79" s="230">
        <v>165</v>
      </c>
      <c r="S79" s="230">
        <v>50</v>
      </c>
      <c r="T79" s="231">
        <v>477.5</v>
      </c>
      <c r="U79" s="231">
        <v>503</v>
      </c>
      <c r="V79" s="231">
        <v>525.09929999999997</v>
      </c>
      <c r="W79" s="232">
        <v>9</v>
      </c>
      <c r="X79" s="230">
        <v>108.66063425426884</v>
      </c>
      <c r="Y79" s="231">
        <v>485.44600000000003</v>
      </c>
      <c r="Z79" s="230">
        <v>44.5</v>
      </c>
      <c r="AA79" s="227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9">
        <v>5</v>
      </c>
    </row>
    <row r="80" spans="1:65">
      <c r="A80" s="30"/>
      <c r="B80" s="19">
        <v>1</v>
      </c>
      <c r="C80" s="9">
        <v>3</v>
      </c>
      <c r="D80" s="230">
        <v>47</v>
      </c>
      <c r="E80" s="230">
        <v>114.8</v>
      </c>
      <c r="F80" s="230">
        <v>103</v>
      </c>
      <c r="G80" s="230">
        <v>120</v>
      </c>
      <c r="H80" s="231">
        <v>446.91784053629232</v>
      </c>
      <c r="I80" s="230">
        <v>14.7</v>
      </c>
      <c r="J80" s="231">
        <v>488.99999999999994</v>
      </c>
      <c r="K80" s="231">
        <v>537</v>
      </c>
      <c r="L80" s="231">
        <v>537</v>
      </c>
      <c r="M80" s="230">
        <v>120</v>
      </c>
      <c r="N80" s="230">
        <v>130</v>
      </c>
      <c r="O80" s="230">
        <v>130</v>
      </c>
      <c r="P80" s="232">
        <v>360</v>
      </c>
      <c r="Q80" s="230">
        <v>90</v>
      </c>
      <c r="R80" s="232">
        <v>186</v>
      </c>
      <c r="S80" s="232">
        <v>57</v>
      </c>
      <c r="T80" s="231">
        <v>485.1</v>
      </c>
      <c r="U80" s="231">
        <v>508</v>
      </c>
      <c r="V80" s="231">
        <v>526.35299999999995</v>
      </c>
      <c r="W80" s="230">
        <v>23</v>
      </c>
      <c r="X80" s="230">
        <v>128.94972834701539</v>
      </c>
      <c r="Y80" s="231">
        <v>495.73</v>
      </c>
      <c r="Z80" s="230">
        <v>45</v>
      </c>
      <c r="AA80" s="227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9">
        <v>16</v>
      </c>
    </row>
    <row r="81" spans="1:65">
      <c r="A81" s="30"/>
      <c r="B81" s="19">
        <v>1</v>
      </c>
      <c r="C81" s="9">
        <v>4</v>
      </c>
      <c r="D81" s="230">
        <v>49</v>
      </c>
      <c r="E81" s="230">
        <v>120.7</v>
      </c>
      <c r="F81" s="230">
        <v>58</v>
      </c>
      <c r="G81" s="230">
        <v>76</v>
      </c>
      <c r="H81" s="231">
        <v>458.19586705476627</v>
      </c>
      <c r="I81" s="230">
        <v>15.400000000000002</v>
      </c>
      <c r="J81" s="231">
        <v>481</v>
      </c>
      <c r="K81" s="231">
        <v>530</v>
      </c>
      <c r="L81" s="231">
        <v>559</v>
      </c>
      <c r="M81" s="230">
        <v>120</v>
      </c>
      <c r="N81" s="232">
        <v>160</v>
      </c>
      <c r="O81" s="230">
        <v>110</v>
      </c>
      <c r="P81" s="230">
        <v>210</v>
      </c>
      <c r="Q81" s="232">
        <v>150</v>
      </c>
      <c r="R81" s="230">
        <v>160</v>
      </c>
      <c r="S81" s="230">
        <v>50</v>
      </c>
      <c r="T81" s="231">
        <v>478.3</v>
      </c>
      <c r="U81" s="231">
        <v>518</v>
      </c>
      <c r="V81" s="231">
        <v>530.80859999999996</v>
      </c>
      <c r="W81" s="230">
        <v>25</v>
      </c>
      <c r="X81" s="230">
        <v>104.81954903561177</v>
      </c>
      <c r="Y81" s="231">
        <v>487.08199999999999</v>
      </c>
      <c r="Z81" s="230">
        <v>46.6</v>
      </c>
      <c r="AA81" s="227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9">
        <v>99.292173158384301</v>
      </c>
    </row>
    <row r="82" spans="1:65">
      <c r="A82" s="30"/>
      <c r="B82" s="19">
        <v>1</v>
      </c>
      <c r="C82" s="9">
        <v>5</v>
      </c>
      <c r="D82" s="230">
        <v>48</v>
      </c>
      <c r="E82" s="230">
        <v>133.6</v>
      </c>
      <c r="F82" s="230">
        <v>71</v>
      </c>
      <c r="G82" s="230">
        <v>142</v>
      </c>
      <c r="H82" s="231">
        <v>457.58908330651053</v>
      </c>
      <c r="I82" s="230">
        <v>16.5</v>
      </c>
      <c r="J82" s="231">
        <v>460</v>
      </c>
      <c r="K82" s="231">
        <v>525</v>
      </c>
      <c r="L82" s="231">
        <v>529</v>
      </c>
      <c r="M82" s="230">
        <v>100</v>
      </c>
      <c r="N82" s="230">
        <v>80</v>
      </c>
      <c r="O82" s="230">
        <v>170</v>
      </c>
      <c r="P82" s="230">
        <v>280</v>
      </c>
      <c r="Q82" s="230">
        <v>100</v>
      </c>
      <c r="R82" s="230">
        <v>160</v>
      </c>
      <c r="S82" s="230">
        <v>50</v>
      </c>
      <c r="T82" s="231">
        <v>479.9</v>
      </c>
      <c r="U82" s="231">
        <v>515</v>
      </c>
      <c r="V82" s="231">
        <v>540.45339999999999</v>
      </c>
      <c r="W82" s="230">
        <v>25</v>
      </c>
      <c r="X82" s="230">
        <v>121.03106773990773</v>
      </c>
      <c r="Y82" s="231">
        <v>490.30799999999994</v>
      </c>
      <c r="Z82" s="230">
        <v>42.3</v>
      </c>
      <c r="AA82" s="227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9">
        <v>11</v>
      </c>
    </row>
    <row r="83" spans="1:65">
      <c r="A83" s="30"/>
      <c r="B83" s="19">
        <v>1</v>
      </c>
      <c r="C83" s="9">
        <v>6</v>
      </c>
      <c r="D83" s="230">
        <v>49</v>
      </c>
      <c r="E83" s="230">
        <v>129.19999999999999</v>
      </c>
      <c r="F83" s="230">
        <v>94</v>
      </c>
      <c r="G83" s="230">
        <v>130</v>
      </c>
      <c r="H83" s="231">
        <v>463.50790717717581</v>
      </c>
      <c r="I83" s="230">
        <v>13.1</v>
      </c>
      <c r="J83" s="231">
        <v>476</v>
      </c>
      <c r="K83" s="231">
        <v>526</v>
      </c>
      <c r="L83" s="231">
        <v>565</v>
      </c>
      <c r="M83" s="230">
        <v>140</v>
      </c>
      <c r="N83" s="230">
        <v>80</v>
      </c>
      <c r="O83" s="230">
        <v>110</v>
      </c>
      <c r="P83" s="230">
        <v>230</v>
      </c>
      <c r="Q83" s="230">
        <v>80</v>
      </c>
      <c r="R83" s="230">
        <v>163</v>
      </c>
      <c r="S83" s="230">
        <v>50</v>
      </c>
      <c r="T83" s="231">
        <v>473.2</v>
      </c>
      <c r="U83" s="231">
        <v>521</v>
      </c>
      <c r="V83" s="231">
        <v>526.74559999999997</v>
      </c>
      <c r="W83" s="230">
        <v>24</v>
      </c>
      <c r="X83" s="230">
        <v>111.40534840069235</v>
      </c>
      <c r="Y83" s="231">
        <v>482.745</v>
      </c>
      <c r="Z83" s="230">
        <v>46.8</v>
      </c>
      <c r="AA83" s="227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33"/>
    </row>
    <row r="84" spans="1:65">
      <c r="A84" s="30"/>
      <c r="B84" s="20" t="s">
        <v>272</v>
      </c>
      <c r="C84" s="12"/>
      <c r="D84" s="234">
        <v>49</v>
      </c>
      <c r="E84" s="234">
        <v>127.73333333333335</v>
      </c>
      <c r="F84" s="234">
        <v>79.5</v>
      </c>
      <c r="G84" s="234">
        <v>124.33333333333333</v>
      </c>
      <c r="H84" s="234">
        <v>406.94633396354516</v>
      </c>
      <c r="I84" s="234">
        <v>15.183333333333332</v>
      </c>
      <c r="J84" s="234">
        <v>474</v>
      </c>
      <c r="K84" s="234">
        <v>528.16666666666663</v>
      </c>
      <c r="L84" s="234">
        <v>549.33333333333337</v>
      </c>
      <c r="M84" s="234">
        <v>123.33333333333333</v>
      </c>
      <c r="N84" s="234">
        <v>101.66666666666667</v>
      </c>
      <c r="O84" s="234">
        <v>148.33333333333334</v>
      </c>
      <c r="P84" s="234">
        <v>288.33333333333331</v>
      </c>
      <c r="Q84" s="234">
        <v>103.33333333333333</v>
      </c>
      <c r="R84" s="234">
        <v>167.16666666666666</v>
      </c>
      <c r="S84" s="234">
        <v>50.5</v>
      </c>
      <c r="T84" s="234">
        <v>479.26666666666665</v>
      </c>
      <c r="U84" s="234">
        <v>512.5</v>
      </c>
      <c r="V84" s="234">
        <v>526.13516666666658</v>
      </c>
      <c r="W84" s="234">
        <v>21.5</v>
      </c>
      <c r="X84" s="234">
        <v>116.5992640424313</v>
      </c>
      <c r="Y84" s="234">
        <v>488.03833333333336</v>
      </c>
      <c r="Z84" s="234">
        <v>44.766666666666673</v>
      </c>
      <c r="AA84" s="227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33"/>
    </row>
    <row r="85" spans="1:65">
      <c r="A85" s="30"/>
      <c r="B85" s="3" t="s">
        <v>273</v>
      </c>
      <c r="C85" s="29"/>
      <c r="D85" s="230">
        <v>49</v>
      </c>
      <c r="E85" s="230">
        <v>128.25</v>
      </c>
      <c r="F85" s="230">
        <v>79</v>
      </c>
      <c r="G85" s="230">
        <v>125</v>
      </c>
      <c r="H85" s="230">
        <v>457.89247518063837</v>
      </c>
      <c r="I85" s="230">
        <v>15.150000000000002</v>
      </c>
      <c r="J85" s="230">
        <v>478</v>
      </c>
      <c r="K85" s="230">
        <v>528</v>
      </c>
      <c r="L85" s="230">
        <v>549.5</v>
      </c>
      <c r="M85" s="230">
        <v>125</v>
      </c>
      <c r="N85" s="230">
        <v>80</v>
      </c>
      <c r="O85" s="230">
        <v>145</v>
      </c>
      <c r="P85" s="230">
        <v>300</v>
      </c>
      <c r="Q85" s="230">
        <v>95</v>
      </c>
      <c r="R85" s="230">
        <v>164</v>
      </c>
      <c r="S85" s="230">
        <v>50</v>
      </c>
      <c r="T85" s="230">
        <v>479.1</v>
      </c>
      <c r="U85" s="230">
        <v>512.5</v>
      </c>
      <c r="V85" s="230">
        <v>526.5492999999999</v>
      </c>
      <c r="W85" s="230">
        <v>23.5</v>
      </c>
      <c r="X85" s="230">
        <v>116.21820807030004</v>
      </c>
      <c r="Y85" s="230">
        <v>487.00049999999999</v>
      </c>
      <c r="Z85" s="230">
        <v>44.75</v>
      </c>
      <c r="AA85" s="227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33"/>
    </row>
    <row r="86" spans="1:65">
      <c r="A86" s="30"/>
      <c r="B86" s="3" t="s">
        <v>274</v>
      </c>
      <c r="C86" s="29"/>
      <c r="D86" s="230">
        <v>1.4142135623730951</v>
      </c>
      <c r="E86" s="230">
        <v>9.2112250361538077</v>
      </c>
      <c r="F86" s="230">
        <v>17.852170736355845</v>
      </c>
      <c r="G86" s="230">
        <v>34.255899735179426</v>
      </c>
      <c r="H86" s="230">
        <v>123.39590281257233</v>
      </c>
      <c r="I86" s="230">
        <v>1.2781497043252279</v>
      </c>
      <c r="J86" s="230">
        <v>12.377398757412628</v>
      </c>
      <c r="K86" s="230">
        <v>6.242328625334193</v>
      </c>
      <c r="L86" s="230">
        <v>15.933193862708965</v>
      </c>
      <c r="M86" s="230">
        <v>13.662601021279428</v>
      </c>
      <c r="N86" s="230">
        <v>34.880749227427259</v>
      </c>
      <c r="O86" s="230">
        <v>39.200340134578788</v>
      </c>
      <c r="P86" s="230">
        <v>59.132619311735745</v>
      </c>
      <c r="Q86" s="230">
        <v>25.03331114069146</v>
      </c>
      <c r="R86" s="230">
        <v>9.8268340103344922</v>
      </c>
      <c r="S86" s="230">
        <v>3.5637059362410923</v>
      </c>
      <c r="T86" s="230">
        <v>4.0182915109119151</v>
      </c>
      <c r="U86" s="230">
        <v>6.7156533561523215</v>
      </c>
      <c r="V86" s="230">
        <v>10.781345420802856</v>
      </c>
      <c r="W86" s="230">
        <v>6.1886993787063203</v>
      </c>
      <c r="X86" s="230">
        <v>9.6646977996034451</v>
      </c>
      <c r="Y86" s="230">
        <v>4.4993371363642707</v>
      </c>
      <c r="Z86" s="230">
        <v>1.764841824829259</v>
      </c>
      <c r="AA86" s="227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33"/>
    </row>
    <row r="87" spans="1:65">
      <c r="A87" s="30"/>
      <c r="B87" s="3" t="s">
        <v>86</v>
      </c>
      <c r="C87" s="29"/>
      <c r="D87" s="13">
        <v>2.8861501272920309E-2</v>
      </c>
      <c r="E87" s="13">
        <v>7.2112930867592434E-2</v>
      </c>
      <c r="F87" s="13">
        <v>0.2245556067466144</v>
      </c>
      <c r="G87" s="13">
        <v>0.27551661985399001</v>
      </c>
      <c r="H87" s="13">
        <v>0.30322401878088012</v>
      </c>
      <c r="I87" s="13">
        <v>8.4181100175097348E-2</v>
      </c>
      <c r="J87" s="13">
        <v>2.6112655606355756E-2</v>
      </c>
      <c r="K87" s="13">
        <v>1.1818861392238927E-2</v>
      </c>
      <c r="L87" s="13">
        <v>2.9004600478232338E-2</v>
      </c>
      <c r="M87" s="13">
        <v>0.11077784611848186</v>
      </c>
      <c r="N87" s="13">
        <v>0.34308933666321895</v>
      </c>
      <c r="O87" s="13">
        <v>0.26427195596345249</v>
      </c>
      <c r="P87" s="13">
        <v>0.2050842288268292</v>
      </c>
      <c r="Q87" s="13">
        <v>0.24225784974862705</v>
      </c>
      <c r="R87" s="13">
        <v>5.8784650111671943E-2</v>
      </c>
      <c r="S87" s="13">
        <v>7.0568434381011735E-2</v>
      </c>
      <c r="T87" s="13">
        <v>8.3842499184418866E-3</v>
      </c>
      <c r="U87" s="13">
        <v>1.3103713865663067E-2</v>
      </c>
      <c r="V87" s="13">
        <v>2.0491588671230916E-2</v>
      </c>
      <c r="W87" s="13">
        <v>0.28784648273052654</v>
      </c>
      <c r="X87" s="13">
        <v>8.2888154389091112E-2</v>
      </c>
      <c r="Y87" s="13">
        <v>9.2192289602202084E-3</v>
      </c>
      <c r="Z87" s="13">
        <v>3.9423123413907496E-2</v>
      </c>
      <c r="AA87" s="15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-0.50650692354332461</v>
      </c>
      <c r="E88" s="13">
        <v>0.28643909454556504</v>
      </c>
      <c r="F88" s="13">
        <v>-0.19933266166723063</v>
      </c>
      <c r="G88" s="13">
        <v>0.25219671781183628</v>
      </c>
      <c r="H88" s="13">
        <v>3.0984734347027665</v>
      </c>
      <c r="I88" s="13">
        <v>-0.84708428821359483</v>
      </c>
      <c r="J88" s="13">
        <v>3.7737901681727379</v>
      </c>
      <c r="K88" s="13">
        <v>4.319318228881647</v>
      </c>
      <c r="L88" s="13">
        <v>4.5324938095278995</v>
      </c>
      <c r="M88" s="13">
        <v>0.24212543053721025</v>
      </c>
      <c r="N88" s="13">
        <v>2.3914206253646375E-2</v>
      </c>
      <c r="O88" s="13">
        <v>0.49390761240286118</v>
      </c>
      <c r="P88" s="13">
        <v>1.9038878308505049</v>
      </c>
      <c r="Q88" s="13">
        <v>4.0699685044689682E-2</v>
      </c>
      <c r="R88" s="13">
        <v>0.68358352274165113</v>
      </c>
      <c r="S88" s="13">
        <v>-0.49139999263138556</v>
      </c>
      <c r="T88" s="13">
        <v>3.8268322811524351</v>
      </c>
      <c r="U88" s="13">
        <v>4.1615347282458401</v>
      </c>
      <c r="V88" s="13">
        <v>4.2988584087832438</v>
      </c>
      <c r="W88" s="13">
        <v>-0.78346732359554039</v>
      </c>
      <c r="X88" s="13">
        <v>0.17430468418129874</v>
      </c>
      <c r="Y88" s="13">
        <v>3.9151742560296965</v>
      </c>
      <c r="Z88" s="13">
        <v>-0.54914203967257469</v>
      </c>
      <c r="AA88" s="15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>
        <v>0.64</v>
      </c>
      <c r="E89" s="45">
        <v>0</v>
      </c>
      <c r="F89" s="45">
        <v>0.39</v>
      </c>
      <c r="G89" s="45">
        <v>0.03</v>
      </c>
      <c r="H89" s="45">
        <v>2.27</v>
      </c>
      <c r="I89" s="45">
        <v>0.91</v>
      </c>
      <c r="J89" s="45">
        <v>2.81</v>
      </c>
      <c r="K89" s="45">
        <v>3.25</v>
      </c>
      <c r="L89" s="45">
        <v>3.43</v>
      </c>
      <c r="M89" s="45">
        <v>0.04</v>
      </c>
      <c r="N89" s="45">
        <v>0.21</v>
      </c>
      <c r="O89" s="45">
        <v>0.17</v>
      </c>
      <c r="P89" s="45">
        <v>1.31</v>
      </c>
      <c r="Q89" s="45">
        <v>0.2</v>
      </c>
      <c r="R89" s="45">
        <v>0.32</v>
      </c>
      <c r="S89" s="45">
        <v>0.63</v>
      </c>
      <c r="T89" s="45">
        <v>2.86</v>
      </c>
      <c r="U89" s="45">
        <v>3.13</v>
      </c>
      <c r="V89" s="45">
        <v>3.24</v>
      </c>
      <c r="W89" s="45">
        <v>0.86</v>
      </c>
      <c r="X89" s="45">
        <v>0.09</v>
      </c>
      <c r="Y89" s="45">
        <v>2.93</v>
      </c>
      <c r="Z89" s="45">
        <v>0.67</v>
      </c>
      <c r="AA89" s="15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535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7" t="s">
        <v>234</v>
      </c>
      <c r="U92" s="17" t="s">
        <v>234</v>
      </c>
      <c r="V92" s="17" t="s">
        <v>234</v>
      </c>
      <c r="W92" s="17" t="s">
        <v>234</v>
      </c>
      <c r="X92" s="17" t="s">
        <v>234</v>
      </c>
      <c r="Y92" s="17" t="s">
        <v>234</v>
      </c>
      <c r="Z92" s="17" t="s">
        <v>234</v>
      </c>
      <c r="AA92" s="15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235</v>
      </c>
      <c r="C93" s="9" t="s">
        <v>235</v>
      </c>
      <c r="D93" s="151" t="s">
        <v>237</v>
      </c>
      <c r="E93" s="152" t="s">
        <v>239</v>
      </c>
      <c r="F93" s="152" t="s">
        <v>241</v>
      </c>
      <c r="G93" s="152" t="s">
        <v>242</v>
      </c>
      <c r="H93" s="152" t="s">
        <v>243</v>
      </c>
      <c r="I93" s="152" t="s">
        <v>244</v>
      </c>
      <c r="J93" s="152" t="s">
        <v>245</v>
      </c>
      <c r="K93" s="152" t="s">
        <v>247</v>
      </c>
      <c r="L93" s="152" t="s">
        <v>248</v>
      </c>
      <c r="M93" s="152" t="s">
        <v>249</v>
      </c>
      <c r="N93" s="152" t="s">
        <v>250</v>
      </c>
      <c r="O93" s="152" t="s">
        <v>251</v>
      </c>
      <c r="P93" s="152" t="s">
        <v>252</v>
      </c>
      <c r="Q93" s="152" t="s">
        <v>253</v>
      </c>
      <c r="R93" s="152" t="s">
        <v>255</v>
      </c>
      <c r="S93" s="152" t="s">
        <v>256</v>
      </c>
      <c r="T93" s="152" t="s">
        <v>257</v>
      </c>
      <c r="U93" s="152" t="s">
        <v>258</v>
      </c>
      <c r="V93" s="152" t="s">
        <v>259</v>
      </c>
      <c r="W93" s="152" t="s">
        <v>261</v>
      </c>
      <c r="X93" s="152" t="s">
        <v>262</v>
      </c>
      <c r="Y93" s="152" t="s">
        <v>263</v>
      </c>
      <c r="Z93" s="152" t="s">
        <v>264</v>
      </c>
      <c r="AA93" s="15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279</v>
      </c>
      <c r="E94" s="11" t="s">
        <v>279</v>
      </c>
      <c r="F94" s="11" t="s">
        <v>279</v>
      </c>
      <c r="G94" s="11" t="s">
        <v>279</v>
      </c>
      <c r="H94" s="11" t="s">
        <v>304</v>
      </c>
      <c r="I94" s="11" t="s">
        <v>279</v>
      </c>
      <c r="J94" s="11" t="s">
        <v>279</v>
      </c>
      <c r="K94" s="11" t="s">
        <v>304</v>
      </c>
      <c r="L94" s="11" t="s">
        <v>279</v>
      </c>
      <c r="M94" s="11" t="s">
        <v>279</v>
      </c>
      <c r="N94" s="11" t="s">
        <v>279</v>
      </c>
      <c r="O94" s="11" t="s">
        <v>279</v>
      </c>
      <c r="P94" s="11" t="s">
        <v>279</v>
      </c>
      <c r="Q94" s="11" t="s">
        <v>279</v>
      </c>
      <c r="R94" s="11" t="s">
        <v>279</v>
      </c>
      <c r="S94" s="11" t="s">
        <v>279</v>
      </c>
      <c r="T94" s="11" t="s">
        <v>280</v>
      </c>
      <c r="U94" s="11" t="s">
        <v>279</v>
      </c>
      <c r="V94" s="11" t="s">
        <v>280</v>
      </c>
      <c r="W94" s="11" t="s">
        <v>279</v>
      </c>
      <c r="X94" s="11" t="s">
        <v>304</v>
      </c>
      <c r="Y94" s="11" t="s">
        <v>280</v>
      </c>
      <c r="Z94" s="11" t="s">
        <v>279</v>
      </c>
      <c r="AA94" s="15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305</v>
      </c>
      <c r="E95" s="26" t="s">
        <v>305</v>
      </c>
      <c r="F95" s="26" t="s">
        <v>306</v>
      </c>
      <c r="G95" s="26" t="s">
        <v>307</v>
      </c>
      <c r="H95" s="26" t="s">
        <v>305</v>
      </c>
      <c r="I95" s="26" t="s">
        <v>305</v>
      </c>
      <c r="J95" s="26" t="s">
        <v>308</v>
      </c>
      <c r="K95" s="26" t="s">
        <v>306</v>
      </c>
      <c r="L95" s="26" t="s">
        <v>306</v>
      </c>
      <c r="M95" s="26" t="s">
        <v>305</v>
      </c>
      <c r="N95" s="26" t="s">
        <v>305</v>
      </c>
      <c r="O95" s="26" t="s">
        <v>305</v>
      </c>
      <c r="P95" s="26" t="s">
        <v>305</v>
      </c>
      <c r="Q95" s="26" t="s">
        <v>305</v>
      </c>
      <c r="R95" s="26" t="s">
        <v>309</v>
      </c>
      <c r="S95" s="26" t="s">
        <v>305</v>
      </c>
      <c r="T95" s="26" t="s">
        <v>306</v>
      </c>
      <c r="U95" s="26" t="s">
        <v>307</v>
      </c>
      <c r="V95" s="26" t="s">
        <v>305</v>
      </c>
      <c r="W95" s="26" t="s">
        <v>305</v>
      </c>
      <c r="X95" s="26" t="s">
        <v>306</v>
      </c>
      <c r="Y95" s="26" t="s">
        <v>308</v>
      </c>
      <c r="Z95" s="26" t="s">
        <v>116</v>
      </c>
      <c r="AA95" s="15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0.65</v>
      </c>
      <c r="E96" s="154">
        <v>0.8</v>
      </c>
      <c r="F96" s="22">
        <v>0.61</v>
      </c>
      <c r="G96" s="154" t="s">
        <v>310</v>
      </c>
      <c r="H96" s="154">
        <v>0.6</v>
      </c>
      <c r="I96" s="22">
        <v>0.64</v>
      </c>
      <c r="J96" s="154">
        <v>0.32600000000000001</v>
      </c>
      <c r="K96" s="154">
        <v>0.7</v>
      </c>
      <c r="L96" s="22">
        <v>0.68</v>
      </c>
      <c r="M96" s="22">
        <v>0.61</v>
      </c>
      <c r="N96" s="22">
        <v>0.65</v>
      </c>
      <c r="O96" s="22">
        <v>0.6</v>
      </c>
      <c r="P96" s="22">
        <v>0.69</v>
      </c>
      <c r="Q96" s="22">
        <v>0.62</v>
      </c>
      <c r="R96" s="22">
        <v>0.57999999999999996</v>
      </c>
      <c r="S96" s="22">
        <v>0.74</v>
      </c>
      <c r="T96" s="154" t="s">
        <v>102</v>
      </c>
      <c r="U96" s="22">
        <v>0.53</v>
      </c>
      <c r="V96" s="154">
        <v>0.79979999999999996</v>
      </c>
      <c r="W96" s="22">
        <v>0.55000000000000004</v>
      </c>
      <c r="X96" s="22">
        <v>0.59392988393640334</v>
      </c>
      <c r="Y96" s="154" t="s">
        <v>103</v>
      </c>
      <c r="Z96" s="22">
        <v>0.48</v>
      </c>
      <c r="AA96" s="15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0.64</v>
      </c>
      <c r="E97" s="155">
        <v>0.7</v>
      </c>
      <c r="F97" s="11">
        <v>0.62</v>
      </c>
      <c r="G97" s="11">
        <v>0.65380144171828469</v>
      </c>
      <c r="H97" s="155">
        <v>0.7</v>
      </c>
      <c r="I97" s="11">
        <v>0.64</v>
      </c>
      <c r="J97" s="155">
        <v>0.3377</v>
      </c>
      <c r="K97" s="155">
        <v>0.8</v>
      </c>
      <c r="L97" s="11">
        <v>0.73</v>
      </c>
      <c r="M97" s="11">
        <v>0.6</v>
      </c>
      <c r="N97" s="11">
        <v>0.64</v>
      </c>
      <c r="O97" s="11">
        <v>0.61</v>
      </c>
      <c r="P97" s="11">
        <v>0.7</v>
      </c>
      <c r="Q97" s="11">
        <v>0.64</v>
      </c>
      <c r="R97" s="11">
        <v>0.56999999999999995</v>
      </c>
      <c r="S97" s="149">
        <v>0.82</v>
      </c>
      <c r="T97" s="155" t="s">
        <v>102</v>
      </c>
      <c r="U97" s="11">
        <v>0.53</v>
      </c>
      <c r="V97" s="155">
        <v>0.80640000000000001</v>
      </c>
      <c r="W97" s="149">
        <v>0.33</v>
      </c>
      <c r="X97" s="11">
        <v>0.64455772640425557</v>
      </c>
      <c r="Y97" s="155" t="s">
        <v>103</v>
      </c>
      <c r="Z97" s="11">
        <v>0.51</v>
      </c>
      <c r="AA97" s="15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26</v>
      </c>
    </row>
    <row r="98" spans="1:65">
      <c r="A98" s="30"/>
      <c r="B98" s="19">
        <v>1</v>
      </c>
      <c r="C98" s="9">
        <v>3</v>
      </c>
      <c r="D98" s="11">
        <v>0.68</v>
      </c>
      <c r="E98" s="155">
        <v>0.8</v>
      </c>
      <c r="F98" s="11">
        <v>0.64</v>
      </c>
      <c r="G98" s="11">
        <v>0.64448845879291183</v>
      </c>
      <c r="H98" s="155">
        <v>0.6</v>
      </c>
      <c r="I98" s="11">
        <v>0.6</v>
      </c>
      <c r="J98" s="155">
        <v>0.35289999999999999</v>
      </c>
      <c r="K98" s="155">
        <v>0.8</v>
      </c>
      <c r="L98" s="11">
        <v>0.73</v>
      </c>
      <c r="M98" s="11">
        <v>0.6</v>
      </c>
      <c r="N98" s="11">
        <v>0.64</v>
      </c>
      <c r="O98" s="11">
        <v>0.59</v>
      </c>
      <c r="P98" s="11">
        <v>0.68</v>
      </c>
      <c r="Q98" s="11">
        <v>0.63</v>
      </c>
      <c r="R98" s="11">
        <v>0.59</v>
      </c>
      <c r="S98" s="11">
        <v>0.53</v>
      </c>
      <c r="T98" s="155" t="s">
        <v>102</v>
      </c>
      <c r="U98" s="11">
        <v>0.59</v>
      </c>
      <c r="V98" s="155">
        <v>0.75870000000000004</v>
      </c>
      <c r="W98" s="11">
        <v>0.59</v>
      </c>
      <c r="X98" s="11">
        <v>0.62971782656531472</v>
      </c>
      <c r="Y98" s="155" t="s">
        <v>103</v>
      </c>
      <c r="Z98" s="11">
        <v>0.5</v>
      </c>
      <c r="AA98" s="15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0.67</v>
      </c>
      <c r="E99" s="155">
        <v>0.8</v>
      </c>
      <c r="F99" s="11">
        <v>0.65</v>
      </c>
      <c r="G99" s="11">
        <v>0.64769181762822037</v>
      </c>
      <c r="H99" s="155">
        <v>0.6</v>
      </c>
      <c r="I99" s="11">
        <v>0.68</v>
      </c>
      <c r="J99" s="155">
        <v>0.34449999999999997</v>
      </c>
      <c r="K99" s="155">
        <v>0.7</v>
      </c>
      <c r="L99" s="11">
        <v>0.71</v>
      </c>
      <c r="M99" s="11">
        <v>0.6</v>
      </c>
      <c r="N99" s="11">
        <v>0.67</v>
      </c>
      <c r="O99" s="11">
        <v>0.6</v>
      </c>
      <c r="P99" s="11">
        <v>0.68</v>
      </c>
      <c r="Q99" s="11">
        <v>0.61</v>
      </c>
      <c r="R99" s="11">
        <v>0.59</v>
      </c>
      <c r="S99" s="11">
        <v>0.53</v>
      </c>
      <c r="T99" s="155" t="s">
        <v>102</v>
      </c>
      <c r="U99" s="11">
        <v>0.56999999999999995</v>
      </c>
      <c r="V99" s="155">
        <v>0.82279999999999998</v>
      </c>
      <c r="W99" s="11">
        <v>0.52</v>
      </c>
      <c r="X99" s="11">
        <v>0.58585586433564463</v>
      </c>
      <c r="Y99" s="155" t="s">
        <v>103</v>
      </c>
      <c r="Z99" s="11">
        <v>0.51</v>
      </c>
      <c r="AA99" s="15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0.61726558449231916</v>
      </c>
    </row>
    <row r="100" spans="1:65">
      <c r="A100" s="30"/>
      <c r="B100" s="19">
        <v>1</v>
      </c>
      <c r="C100" s="9">
        <v>5</v>
      </c>
      <c r="D100" s="11">
        <v>0.71</v>
      </c>
      <c r="E100" s="155">
        <v>0.7</v>
      </c>
      <c r="F100" s="11">
        <v>0.64</v>
      </c>
      <c r="G100" s="11">
        <v>0.64351796876136547</v>
      </c>
      <c r="H100" s="155">
        <v>0.6</v>
      </c>
      <c r="I100" s="11">
        <v>0.71</v>
      </c>
      <c r="J100" s="155">
        <v>0.3916</v>
      </c>
      <c r="K100" s="155">
        <v>0.8</v>
      </c>
      <c r="L100" s="11">
        <v>0.69</v>
      </c>
      <c r="M100" s="11">
        <v>0.6</v>
      </c>
      <c r="N100" s="11">
        <v>0.65</v>
      </c>
      <c r="O100" s="11">
        <v>0.62</v>
      </c>
      <c r="P100" s="11">
        <v>0.67</v>
      </c>
      <c r="Q100" s="11">
        <v>0.63</v>
      </c>
      <c r="R100" s="11">
        <v>0.57999999999999996</v>
      </c>
      <c r="S100" s="11">
        <v>0.59</v>
      </c>
      <c r="T100" s="155" t="s">
        <v>102</v>
      </c>
      <c r="U100" s="11">
        <v>0.52</v>
      </c>
      <c r="V100" s="155">
        <v>0.8367</v>
      </c>
      <c r="W100" s="11">
        <v>0.55000000000000004</v>
      </c>
      <c r="X100" s="11">
        <v>0.63603729170971712</v>
      </c>
      <c r="Y100" s="155" t="s">
        <v>103</v>
      </c>
      <c r="Z100" s="11">
        <v>0.53</v>
      </c>
      <c r="AA100" s="15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77</v>
      </c>
    </row>
    <row r="101" spans="1:65">
      <c r="A101" s="30"/>
      <c r="B101" s="19">
        <v>1</v>
      </c>
      <c r="C101" s="9">
        <v>6</v>
      </c>
      <c r="D101" s="11">
        <v>0.67</v>
      </c>
      <c r="E101" s="155">
        <v>0.8</v>
      </c>
      <c r="F101" s="11">
        <v>0.62</v>
      </c>
      <c r="G101" s="11">
        <v>0.65288925427364553</v>
      </c>
      <c r="H101" s="155">
        <v>0.6</v>
      </c>
      <c r="I101" s="11">
        <v>0.61</v>
      </c>
      <c r="J101" s="155">
        <v>0.39850000000000002</v>
      </c>
      <c r="K101" s="155">
        <v>0.8</v>
      </c>
      <c r="L101" s="11">
        <v>0.73</v>
      </c>
      <c r="M101" s="11">
        <v>0.6</v>
      </c>
      <c r="N101" s="11">
        <v>0.64</v>
      </c>
      <c r="O101" s="11">
        <v>0.59</v>
      </c>
      <c r="P101" s="11">
        <v>0.67</v>
      </c>
      <c r="Q101" s="11">
        <v>0.62</v>
      </c>
      <c r="R101" s="11">
        <v>0.56999999999999995</v>
      </c>
      <c r="S101" s="11">
        <v>0.63</v>
      </c>
      <c r="T101" s="155" t="s">
        <v>102</v>
      </c>
      <c r="U101" s="11">
        <v>0.59</v>
      </c>
      <c r="V101" s="155">
        <v>0.83889999999999998</v>
      </c>
      <c r="W101" s="11">
        <v>0.56000000000000005</v>
      </c>
      <c r="X101" s="11">
        <v>0.5685307889019906</v>
      </c>
      <c r="Y101" s="155" t="s">
        <v>103</v>
      </c>
      <c r="Z101" s="11">
        <v>0.52</v>
      </c>
      <c r="AA101" s="15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272</v>
      </c>
      <c r="C102" s="12"/>
      <c r="D102" s="23">
        <v>0.67</v>
      </c>
      <c r="E102" s="23">
        <v>0.76666666666666661</v>
      </c>
      <c r="F102" s="23">
        <v>0.63</v>
      </c>
      <c r="G102" s="23">
        <v>0.64847778823488567</v>
      </c>
      <c r="H102" s="23">
        <v>0.6166666666666667</v>
      </c>
      <c r="I102" s="23">
        <v>0.64666666666666661</v>
      </c>
      <c r="J102" s="23">
        <v>0.35853333333333332</v>
      </c>
      <c r="K102" s="23">
        <v>0.76666666666666661</v>
      </c>
      <c r="L102" s="23">
        <v>0.71166666666666656</v>
      </c>
      <c r="M102" s="23">
        <v>0.60166666666666668</v>
      </c>
      <c r="N102" s="23">
        <v>0.64833333333333332</v>
      </c>
      <c r="O102" s="23">
        <v>0.60166666666666668</v>
      </c>
      <c r="P102" s="23">
        <v>0.68166666666666664</v>
      </c>
      <c r="Q102" s="23">
        <v>0.625</v>
      </c>
      <c r="R102" s="23">
        <v>0.57999999999999996</v>
      </c>
      <c r="S102" s="23">
        <v>0.64</v>
      </c>
      <c r="T102" s="23" t="s">
        <v>720</v>
      </c>
      <c r="U102" s="23">
        <v>0.55499999999999994</v>
      </c>
      <c r="V102" s="23">
        <v>0.81054999999999999</v>
      </c>
      <c r="W102" s="23">
        <v>0.51666666666666672</v>
      </c>
      <c r="X102" s="23">
        <v>0.60977156364222107</v>
      </c>
      <c r="Y102" s="23" t="s">
        <v>720</v>
      </c>
      <c r="Z102" s="23">
        <v>0.50833333333333341</v>
      </c>
      <c r="AA102" s="15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273</v>
      </c>
      <c r="C103" s="29"/>
      <c r="D103" s="11">
        <v>0.67</v>
      </c>
      <c r="E103" s="11">
        <v>0.8</v>
      </c>
      <c r="F103" s="11">
        <v>0.63</v>
      </c>
      <c r="G103" s="11">
        <v>0.64769181762822037</v>
      </c>
      <c r="H103" s="11">
        <v>0.6</v>
      </c>
      <c r="I103" s="11">
        <v>0.64</v>
      </c>
      <c r="J103" s="11">
        <v>0.34870000000000001</v>
      </c>
      <c r="K103" s="11">
        <v>0.8</v>
      </c>
      <c r="L103" s="11">
        <v>0.72</v>
      </c>
      <c r="M103" s="11">
        <v>0.6</v>
      </c>
      <c r="N103" s="11">
        <v>0.64500000000000002</v>
      </c>
      <c r="O103" s="11">
        <v>0.6</v>
      </c>
      <c r="P103" s="11">
        <v>0.68</v>
      </c>
      <c r="Q103" s="11">
        <v>0.625</v>
      </c>
      <c r="R103" s="11">
        <v>0.57999999999999996</v>
      </c>
      <c r="S103" s="11">
        <v>0.61</v>
      </c>
      <c r="T103" s="11" t="s">
        <v>720</v>
      </c>
      <c r="U103" s="11">
        <v>0.55000000000000004</v>
      </c>
      <c r="V103" s="11">
        <v>0.81459999999999999</v>
      </c>
      <c r="W103" s="11">
        <v>0.55000000000000004</v>
      </c>
      <c r="X103" s="11">
        <v>0.61182385525085903</v>
      </c>
      <c r="Y103" s="11" t="s">
        <v>720</v>
      </c>
      <c r="Z103" s="11">
        <v>0.51</v>
      </c>
      <c r="AA103" s="15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24">
        <v>2.4494897427831768E-2</v>
      </c>
      <c r="E104" s="24">
        <v>5.1639777949432274E-2</v>
      </c>
      <c r="F104" s="24">
        <v>1.5491933384829683E-2</v>
      </c>
      <c r="G104" s="24">
        <v>4.7152578779821111E-3</v>
      </c>
      <c r="H104" s="24">
        <v>4.0824829046386291E-2</v>
      </c>
      <c r="I104" s="24">
        <v>4.179314138308661E-2</v>
      </c>
      <c r="J104" s="24">
        <v>2.9704724652261413E-2</v>
      </c>
      <c r="K104" s="24">
        <v>5.1639777949432274E-2</v>
      </c>
      <c r="L104" s="24">
        <v>2.2286019533929027E-2</v>
      </c>
      <c r="M104" s="24">
        <v>4.0824829046386341E-3</v>
      </c>
      <c r="N104" s="24">
        <v>1.169045194450013E-2</v>
      </c>
      <c r="O104" s="24">
        <v>1.1690451944500132E-2</v>
      </c>
      <c r="P104" s="24">
        <v>1.1690451944500082E-2</v>
      </c>
      <c r="Q104" s="24">
        <v>1.0488088481701525E-2</v>
      </c>
      <c r="R104" s="24">
        <v>8.9442719099991665E-3</v>
      </c>
      <c r="S104" s="24">
        <v>0.11764352935882189</v>
      </c>
      <c r="T104" s="24" t="s">
        <v>720</v>
      </c>
      <c r="U104" s="24">
        <v>3.2093613071762395E-2</v>
      </c>
      <c r="V104" s="24">
        <v>2.9862401109086976E-2</v>
      </c>
      <c r="W104" s="24">
        <v>9.4162979278836892E-2</v>
      </c>
      <c r="X104" s="24">
        <v>3.1053308956110668E-2</v>
      </c>
      <c r="Y104" s="24" t="s">
        <v>720</v>
      </c>
      <c r="Z104" s="24">
        <v>1.7224014243685099E-2</v>
      </c>
      <c r="AA104" s="210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56"/>
    </row>
    <row r="105" spans="1:65">
      <c r="A105" s="30"/>
      <c r="B105" s="3" t="s">
        <v>86</v>
      </c>
      <c r="C105" s="29"/>
      <c r="D105" s="13">
        <v>3.6559548399748905E-2</v>
      </c>
      <c r="E105" s="13">
        <v>6.7356232107955147E-2</v>
      </c>
      <c r="F105" s="13">
        <v>2.459037045211061E-2</v>
      </c>
      <c r="G105" s="13">
        <v>7.2712712193531504E-3</v>
      </c>
      <c r="H105" s="13">
        <v>6.6202425480626409E-2</v>
      </c>
      <c r="I105" s="13">
        <v>6.4628569149103005E-2</v>
      </c>
      <c r="J105" s="13">
        <v>8.285066377536654E-2</v>
      </c>
      <c r="K105" s="13">
        <v>6.7356232107955147E-2</v>
      </c>
      <c r="L105" s="13">
        <v>3.1315249930579436E-2</v>
      </c>
      <c r="M105" s="13">
        <v>6.7852901462137965E-3</v>
      </c>
      <c r="N105" s="13">
        <v>1.8031545415681437E-2</v>
      </c>
      <c r="O105" s="13">
        <v>1.9430114035180274E-2</v>
      </c>
      <c r="P105" s="13">
        <v>1.7149807253545351E-2</v>
      </c>
      <c r="Q105" s="13">
        <v>1.6780941570722442E-2</v>
      </c>
      <c r="R105" s="13">
        <v>1.5421158465515806E-2</v>
      </c>
      <c r="S105" s="13">
        <v>0.18381801462315919</v>
      </c>
      <c r="T105" s="13" t="s">
        <v>720</v>
      </c>
      <c r="U105" s="13">
        <v>5.7826329859031349E-2</v>
      </c>
      <c r="V105" s="13">
        <v>3.6842145591372492E-2</v>
      </c>
      <c r="W105" s="13">
        <v>0.18225092763645848</v>
      </c>
      <c r="X105" s="13">
        <v>5.0926134978526098E-2</v>
      </c>
      <c r="Y105" s="13" t="s">
        <v>720</v>
      </c>
      <c r="Z105" s="13">
        <v>3.3883306708888714E-2</v>
      </c>
      <c r="AA105" s="15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>
        <v>8.5432294999976843E-2</v>
      </c>
      <c r="E106" s="13">
        <v>0.24203695447758511</v>
      </c>
      <c r="F106" s="13">
        <v>2.0630366940276534E-2</v>
      </c>
      <c r="G106" s="13">
        <v>5.0565274537762495E-2</v>
      </c>
      <c r="H106" s="13">
        <v>-9.702757462900502E-4</v>
      </c>
      <c r="I106" s="13">
        <v>4.7631170298484848E-2</v>
      </c>
      <c r="J106" s="13">
        <v>-0.41915871815822148</v>
      </c>
      <c r="K106" s="13">
        <v>0.24203695447758511</v>
      </c>
      <c r="L106" s="13">
        <v>0.15293430339549752</v>
      </c>
      <c r="M106" s="13">
        <v>-2.5270998768677666E-2</v>
      </c>
      <c r="N106" s="13">
        <v>5.0331250634305658E-2</v>
      </c>
      <c r="O106" s="13">
        <v>-2.5270998768677666E-2</v>
      </c>
      <c r="P106" s="13">
        <v>0.10433285735072251</v>
      </c>
      <c r="Q106" s="13">
        <v>1.2530125932814107E-2</v>
      </c>
      <c r="R106" s="13">
        <v>-6.037204313434863E-2</v>
      </c>
      <c r="S106" s="13">
        <v>3.6830848955201612E-2</v>
      </c>
      <c r="T106" s="13" t="s">
        <v>720</v>
      </c>
      <c r="U106" s="13">
        <v>-0.10087324817166121</v>
      </c>
      <c r="V106" s="13">
        <v>0.31313006971974788</v>
      </c>
      <c r="W106" s="13">
        <v>-0.16297509589554027</v>
      </c>
      <c r="X106" s="13">
        <v>-1.2140675000148704E-2</v>
      </c>
      <c r="Y106" s="13" t="s">
        <v>720</v>
      </c>
      <c r="Z106" s="13">
        <v>-0.17647549757464442</v>
      </c>
      <c r="AA106" s="15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>
        <v>0.62</v>
      </c>
      <c r="E107" s="45" t="s">
        <v>277</v>
      </c>
      <c r="F107" s="45">
        <v>0.04</v>
      </c>
      <c r="G107" s="45">
        <v>0.66</v>
      </c>
      <c r="H107" s="45" t="s">
        <v>277</v>
      </c>
      <c r="I107" s="45">
        <v>0.28000000000000003</v>
      </c>
      <c r="J107" s="45">
        <v>3.9</v>
      </c>
      <c r="K107" s="45" t="s">
        <v>277</v>
      </c>
      <c r="L107" s="45">
        <v>1.22</v>
      </c>
      <c r="M107" s="45">
        <v>0.37</v>
      </c>
      <c r="N107" s="45">
        <v>0.3</v>
      </c>
      <c r="O107" s="45">
        <v>0.37</v>
      </c>
      <c r="P107" s="45">
        <v>0.79</v>
      </c>
      <c r="Q107" s="45">
        <v>0.04</v>
      </c>
      <c r="R107" s="45">
        <v>0.69</v>
      </c>
      <c r="S107" s="45">
        <v>0.18</v>
      </c>
      <c r="T107" s="45">
        <v>5.41</v>
      </c>
      <c r="U107" s="45">
        <v>1.05</v>
      </c>
      <c r="V107" s="45">
        <v>2.66</v>
      </c>
      <c r="W107" s="45">
        <v>1.61</v>
      </c>
      <c r="X107" s="45">
        <v>0.26</v>
      </c>
      <c r="Y107" s="45">
        <v>27.17</v>
      </c>
      <c r="Z107" s="45">
        <v>1.73</v>
      </c>
      <c r="AA107" s="15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311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5"/>
    </row>
    <row r="109" spans="1:65">
      <c r="BM109" s="55"/>
    </row>
    <row r="110" spans="1:65" ht="15">
      <c r="B110" s="8" t="s">
        <v>536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7" t="s">
        <v>234</v>
      </c>
      <c r="AC111" s="15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235</v>
      </c>
      <c r="C112" s="9" t="s">
        <v>235</v>
      </c>
      <c r="D112" s="151" t="s">
        <v>237</v>
      </c>
      <c r="E112" s="152" t="s">
        <v>239</v>
      </c>
      <c r="F112" s="152" t="s">
        <v>240</v>
      </c>
      <c r="G112" s="152" t="s">
        <v>241</v>
      </c>
      <c r="H112" s="152" t="s">
        <v>242</v>
      </c>
      <c r="I112" s="152" t="s">
        <v>243</v>
      </c>
      <c r="J112" s="152" t="s">
        <v>244</v>
      </c>
      <c r="K112" s="152" t="s">
        <v>246</v>
      </c>
      <c r="L112" s="152" t="s">
        <v>247</v>
      </c>
      <c r="M112" s="152" t="s">
        <v>248</v>
      </c>
      <c r="N112" s="152" t="s">
        <v>249</v>
      </c>
      <c r="O112" s="152" t="s">
        <v>250</v>
      </c>
      <c r="P112" s="152" t="s">
        <v>251</v>
      </c>
      <c r="Q112" s="152" t="s">
        <v>252</v>
      </c>
      <c r="R112" s="152" t="s">
        <v>253</v>
      </c>
      <c r="S112" s="152" t="s">
        <v>254</v>
      </c>
      <c r="T112" s="152" t="s">
        <v>255</v>
      </c>
      <c r="U112" s="152" t="s">
        <v>256</v>
      </c>
      <c r="V112" s="152" t="s">
        <v>257</v>
      </c>
      <c r="W112" s="152" t="s">
        <v>258</v>
      </c>
      <c r="X112" s="152" t="s">
        <v>259</v>
      </c>
      <c r="Y112" s="152" t="s">
        <v>261</v>
      </c>
      <c r="Z112" s="152" t="s">
        <v>262</v>
      </c>
      <c r="AA112" s="152" t="s">
        <v>263</v>
      </c>
      <c r="AB112" s="152" t="s">
        <v>264</v>
      </c>
      <c r="AC112" s="15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280</v>
      </c>
      <c r="E113" s="11" t="s">
        <v>279</v>
      </c>
      <c r="F113" s="11" t="s">
        <v>279</v>
      </c>
      <c r="G113" s="11" t="s">
        <v>279</v>
      </c>
      <c r="H113" s="11" t="s">
        <v>279</v>
      </c>
      <c r="I113" s="11" t="s">
        <v>304</v>
      </c>
      <c r="J113" s="11" t="s">
        <v>279</v>
      </c>
      <c r="K113" s="11" t="s">
        <v>304</v>
      </c>
      <c r="L113" s="11" t="s">
        <v>304</v>
      </c>
      <c r="M113" s="11" t="s">
        <v>279</v>
      </c>
      <c r="N113" s="11" t="s">
        <v>279</v>
      </c>
      <c r="O113" s="11" t="s">
        <v>279</v>
      </c>
      <c r="P113" s="11" t="s">
        <v>279</v>
      </c>
      <c r="Q113" s="11" t="s">
        <v>279</v>
      </c>
      <c r="R113" s="11" t="s">
        <v>279</v>
      </c>
      <c r="S113" s="11" t="s">
        <v>304</v>
      </c>
      <c r="T113" s="11" t="s">
        <v>279</v>
      </c>
      <c r="U113" s="11" t="s">
        <v>279</v>
      </c>
      <c r="V113" s="11" t="s">
        <v>280</v>
      </c>
      <c r="W113" s="11" t="s">
        <v>279</v>
      </c>
      <c r="X113" s="11" t="s">
        <v>280</v>
      </c>
      <c r="Y113" s="11" t="s">
        <v>279</v>
      </c>
      <c r="Z113" s="11" t="s">
        <v>304</v>
      </c>
      <c r="AA113" s="11" t="s">
        <v>280</v>
      </c>
      <c r="AB113" s="11" t="s">
        <v>279</v>
      </c>
      <c r="AC113" s="15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9"/>
      <c r="C114" s="9"/>
      <c r="D114" s="26" t="s">
        <v>305</v>
      </c>
      <c r="E114" s="26" t="s">
        <v>305</v>
      </c>
      <c r="F114" s="26" t="s">
        <v>270</v>
      </c>
      <c r="G114" s="26" t="s">
        <v>306</v>
      </c>
      <c r="H114" s="26" t="s">
        <v>307</v>
      </c>
      <c r="I114" s="26" t="s">
        <v>305</v>
      </c>
      <c r="J114" s="26" t="s">
        <v>305</v>
      </c>
      <c r="K114" s="26" t="s">
        <v>307</v>
      </c>
      <c r="L114" s="26" t="s">
        <v>306</v>
      </c>
      <c r="M114" s="26" t="s">
        <v>306</v>
      </c>
      <c r="N114" s="26" t="s">
        <v>305</v>
      </c>
      <c r="O114" s="26" t="s">
        <v>305</v>
      </c>
      <c r="P114" s="26" t="s">
        <v>305</v>
      </c>
      <c r="Q114" s="26" t="s">
        <v>305</v>
      </c>
      <c r="R114" s="26" t="s">
        <v>305</v>
      </c>
      <c r="S114" s="26" t="s">
        <v>305</v>
      </c>
      <c r="T114" s="26" t="s">
        <v>309</v>
      </c>
      <c r="U114" s="26" t="s">
        <v>305</v>
      </c>
      <c r="V114" s="26" t="s">
        <v>306</v>
      </c>
      <c r="W114" s="26" t="s">
        <v>307</v>
      </c>
      <c r="X114" s="26" t="s">
        <v>305</v>
      </c>
      <c r="Y114" s="26" t="s">
        <v>305</v>
      </c>
      <c r="Z114" s="26" t="s">
        <v>306</v>
      </c>
      <c r="AA114" s="26" t="s">
        <v>308</v>
      </c>
      <c r="AB114" s="26" t="s">
        <v>116</v>
      </c>
      <c r="AC114" s="15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8">
        <v>1</v>
      </c>
      <c r="C115" s="14">
        <v>1</v>
      </c>
      <c r="D115" s="225">
        <v>64</v>
      </c>
      <c r="E115" s="225">
        <v>61.390000000000008</v>
      </c>
      <c r="F115" s="225">
        <v>69.400000000000006</v>
      </c>
      <c r="G115" s="225">
        <v>68.78</v>
      </c>
      <c r="H115" s="235">
        <v>206.46178717031549</v>
      </c>
      <c r="I115" s="225">
        <v>57.6</v>
      </c>
      <c r="J115" s="225">
        <v>67.8</v>
      </c>
      <c r="K115" s="225">
        <v>65.98</v>
      </c>
      <c r="L115" s="225">
        <v>62.3</v>
      </c>
      <c r="M115" s="225">
        <v>67.42</v>
      </c>
      <c r="N115" s="225">
        <v>68.7</v>
      </c>
      <c r="O115" s="225">
        <v>62.9</v>
      </c>
      <c r="P115" s="225">
        <v>71.400000000000006</v>
      </c>
      <c r="Q115" s="225">
        <v>69.599999999999994</v>
      </c>
      <c r="R115" s="225">
        <v>67.7</v>
      </c>
      <c r="S115" s="225">
        <v>67.98</v>
      </c>
      <c r="T115" s="225">
        <v>55.24</v>
      </c>
      <c r="U115" s="225">
        <v>67.5</v>
      </c>
      <c r="V115" s="225">
        <v>61.70000000000001</v>
      </c>
      <c r="W115" s="225">
        <v>64.099999999999994</v>
      </c>
      <c r="X115" s="226">
        <v>56.415199999999999</v>
      </c>
      <c r="Y115" s="225">
        <v>68.5</v>
      </c>
      <c r="Z115" s="225">
        <v>61.000532900027522</v>
      </c>
      <c r="AA115" s="225">
        <v>54.661000000000001</v>
      </c>
      <c r="AB115" s="235">
        <v>49.65</v>
      </c>
      <c r="AC115" s="227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28"/>
      <c r="AU115" s="228"/>
      <c r="AV115" s="228"/>
      <c r="AW115" s="228"/>
      <c r="AX115" s="228"/>
      <c r="AY115" s="228"/>
      <c r="AZ115" s="228"/>
      <c r="BA115" s="228"/>
      <c r="BB115" s="228"/>
      <c r="BC115" s="228"/>
      <c r="BD115" s="228"/>
      <c r="BE115" s="228"/>
      <c r="BF115" s="228"/>
      <c r="BG115" s="228"/>
      <c r="BH115" s="228"/>
      <c r="BI115" s="228"/>
      <c r="BJ115" s="228"/>
      <c r="BK115" s="228"/>
      <c r="BL115" s="228"/>
      <c r="BM115" s="229">
        <v>1</v>
      </c>
    </row>
    <row r="116" spans="1:65">
      <c r="A116" s="30"/>
      <c r="B116" s="19">
        <v>1</v>
      </c>
      <c r="C116" s="9">
        <v>2</v>
      </c>
      <c r="D116" s="230">
        <v>67</v>
      </c>
      <c r="E116" s="230">
        <v>57.88</v>
      </c>
      <c r="F116" s="230">
        <v>72</v>
      </c>
      <c r="G116" s="230">
        <v>68.989999999999995</v>
      </c>
      <c r="H116" s="230">
        <v>66.129240736113701</v>
      </c>
      <c r="I116" s="230">
        <v>59.2</v>
      </c>
      <c r="J116" s="230">
        <v>67.400000000000006</v>
      </c>
      <c r="K116" s="230">
        <v>65.72</v>
      </c>
      <c r="L116" s="230">
        <v>63.899999999999991</v>
      </c>
      <c r="M116" s="230">
        <v>68.61</v>
      </c>
      <c r="N116" s="230">
        <v>71.099999999999994</v>
      </c>
      <c r="O116" s="232">
        <v>65</v>
      </c>
      <c r="P116" s="230">
        <v>69.8</v>
      </c>
      <c r="Q116" s="230">
        <v>69.8</v>
      </c>
      <c r="R116" s="230">
        <v>67.7</v>
      </c>
      <c r="S116" s="230">
        <v>68.98</v>
      </c>
      <c r="T116" s="230">
        <v>55.73</v>
      </c>
      <c r="U116" s="230">
        <v>63.79999999999999</v>
      </c>
      <c r="V116" s="230">
        <v>60.9</v>
      </c>
      <c r="W116" s="230">
        <v>65.52</v>
      </c>
      <c r="X116" s="231">
        <v>50.757100000000001</v>
      </c>
      <c r="Y116" s="232">
        <v>220</v>
      </c>
      <c r="Z116" s="230">
        <v>63.880728923637164</v>
      </c>
      <c r="AA116" s="230">
        <v>55.43</v>
      </c>
      <c r="AB116" s="230">
        <v>51.88</v>
      </c>
      <c r="AC116" s="227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8"/>
      <c r="AO116" s="228"/>
      <c r="AP116" s="228"/>
      <c r="AQ116" s="228"/>
      <c r="AR116" s="228"/>
      <c r="AS116" s="228"/>
      <c r="AT116" s="228"/>
      <c r="AU116" s="228"/>
      <c r="AV116" s="228"/>
      <c r="AW116" s="228"/>
      <c r="AX116" s="228"/>
      <c r="AY116" s="228"/>
      <c r="AZ116" s="228"/>
      <c r="BA116" s="228"/>
      <c r="BB116" s="228"/>
      <c r="BC116" s="228"/>
      <c r="BD116" s="228"/>
      <c r="BE116" s="228"/>
      <c r="BF116" s="228"/>
      <c r="BG116" s="228"/>
      <c r="BH116" s="228"/>
      <c r="BI116" s="228"/>
      <c r="BJ116" s="228"/>
      <c r="BK116" s="228"/>
      <c r="BL116" s="228"/>
      <c r="BM116" s="229">
        <v>27</v>
      </c>
    </row>
    <row r="117" spans="1:65">
      <c r="A117" s="30"/>
      <c r="B117" s="19">
        <v>1</v>
      </c>
      <c r="C117" s="9">
        <v>3</v>
      </c>
      <c r="D117" s="230">
        <v>66</v>
      </c>
      <c r="E117" s="230">
        <v>65.13</v>
      </c>
      <c r="F117" s="230">
        <v>72.900000000000006</v>
      </c>
      <c r="G117" s="230">
        <v>69.58</v>
      </c>
      <c r="H117" s="230">
        <v>67.539614550487599</v>
      </c>
      <c r="I117" s="230">
        <v>58</v>
      </c>
      <c r="J117" s="230">
        <v>69.3</v>
      </c>
      <c r="K117" s="230">
        <v>65.52</v>
      </c>
      <c r="L117" s="230">
        <v>61.9</v>
      </c>
      <c r="M117" s="230">
        <v>66.239999999999995</v>
      </c>
      <c r="N117" s="230">
        <v>70</v>
      </c>
      <c r="O117" s="230">
        <v>62.20000000000001</v>
      </c>
      <c r="P117" s="230">
        <v>71.5</v>
      </c>
      <c r="Q117" s="230">
        <v>68</v>
      </c>
      <c r="R117" s="230">
        <v>68.3</v>
      </c>
      <c r="S117" s="230">
        <v>66.98</v>
      </c>
      <c r="T117" s="230">
        <v>56.21</v>
      </c>
      <c r="U117" s="230">
        <v>65.599999999999994</v>
      </c>
      <c r="V117" s="230">
        <v>61.4</v>
      </c>
      <c r="W117" s="230">
        <v>62.260000000000005</v>
      </c>
      <c r="X117" s="231">
        <v>55.4146</v>
      </c>
      <c r="Y117" s="230">
        <v>68.400000000000006</v>
      </c>
      <c r="Z117" s="230">
        <v>60.450149793643369</v>
      </c>
      <c r="AA117" s="230">
        <v>56.462000000000003</v>
      </c>
      <c r="AB117" s="230">
        <v>55.27</v>
      </c>
      <c r="AC117" s="227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  <c r="AV117" s="228"/>
      <c r="AW117" s="228"/>
      <c r="AX117" s="228"/>
      <c r="AY117" s="228"/>
      <c r="AZ117" s="228"/>
      <c r="BA117" s="228"/>
      <c r="BB117" s="228"/>
      <c r="BC117" s="228"/>
      <c r="BD117" s="228"/>
      <c r="BE117" s="228"/>
      <c r="BF117" s="228"/>
      <c r="BG117" s="228"/>
      <c r="BH117" s="228"/>
      <c r="BI117" s="228"/>
      <c r="BJ117" s="228"/>
      <c r="BK117" s="228"/>
      <c r="BL117" s="228"/>
      <c r="BM117" s="229">
        <v>16</v>
      </c>
    </row>
    <row r="118" spans="1:65">
      <c r="A118" s="30"/>
      <c r="B118" s="19">
        <v>1</v>
      </c>
      <c r="C118" s="9">
        <v>4</v>
      </c>
      <c r="D118" s="230">
        <v>66</v>
      </c>
      <c r="E118" s="230">
        <v>64.14</v>
      </c>
      <c r="F118" s="230">
        <v>70.900000000000006</v>
      </c>
      <c r="G118" s="230">
        <v>68</v>
      </c>
      <c r="H118" s="230">
        <v>66.126897138161809</v>
      </c>
      <c r="I118" s="230">
        <v>58.1</v>
      </c>
      <c r="J118" s="230">
        <v>68</v>
      </c>
      <c r="K118" s="230">
        <v>66.98</v>
      </c>
      <c r="L118" s="230">
        <v>63.1</v>
      </c>
      <c r="M118" s="230">
        <v>69.069999999999993</v>
      </c>
      <c r="N118" s="230">
        <v>69.599999999999994</v>
      </c>
      <c r="O118" s="230">
        <v>62</v>
      </c>
      <c r="P118" s="230">
        <v>69.5</v>
      </c>
      <c r="Q118" s="230">
        <v>69.8</v>
      </c>
      <c r="R118" s="232">
        <v>64.5</v>
      </c>
      <c r="S118" s="230">
        <v>68.98</v>
      </c>
      <c r="T118" s="230">
        <v>55.58</v>
      </c>
      <c r="U118" s="230">
        <v>66.8</v>
      </c>
      <c r="V118" s="230">
        <v>60.8</v>
      </c>
      <c r="W118" s="230">
        <v>65.459999999999994</v>
      </c>
      <c r="X118" s="231">
        <v>54.018099999999997</v>
      </c>
      <c r="Y118" s="230">
        <v>66.8</v>
      </c>
      <c r="Z118" s="230">
        <v>63.208734323764901</v>
      </c>
      <c r="AA118" s="230">
        <v>55.896999999999998</v>
      </c>
      <c r="AB118" s="230">
        <v>56.22</v>
      </c>
      <c r="AC118" s="227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9">
        <v>64.809984706529377</v>
      </c>
    </row>
    <row r="119" spans="1:65">
      <c r="A119" s="30"/>
      <c r="B119" s="19">
        <v>1</v>
      </c>
      <c r="C119" s="9">
        <v>5</v>
      </c>
      <c r="D119" s="230">
        <v>66</v>
      </c>
      <c r="E119" s="230">
        <v>62.92</v>
      </c>
      <c r="F119" s="230">
        <v>70.3</v>
      </c>
      <c r="G119" s="230">
        <v>68.62</v>
      </c>
      <c r="H119" s="230">
        <v>67.805955844937984</v>
      </c>
      <c r="I119" s="230">
        <v>59.3</v>
      </c>
      <c r="J119" s="230">
        <v>67.8</v>
      </c>
      <c r="K119" s="230">
        <v>65.81</v>
      </c>
      <c r="L119" s="230">
        <v>62</v>
      </c>
      <c r="M119" s="230">
        <v>64.42</v>
      </c>
      <c r="N119" s="230">
        <v>68.7</v>
      </c>
      <c r="O119" s="230">
        <v>62.9</v>
      </c>
      <c r="P119" s="230">
        <v>72.5</v>
      </c>
      <c r="Q119" s="232">
        <v>67.099999999999994</v>
      </c>
      <c r="R119" s="230">
        <v>68.5</v>
      </c>
      <c r="S119" s="230">
        <v>69.98</v>
      </c>
      <c r="T119" s="230">
        <v>54.17</v>
      </c>
      <c r="U119" s="230">
        <v>66</v>
      </c>
      <c r="V119" s="230">
        <v>62</v>
      </c>
      <c r="W119" s="230">
        <v>62.559999999999995</v>
      </c>
      <c r="X119" s="231">
        <v>52.064599999999999</v>
      </c>
      <c r="Y119" s="230">
        <v>69.2</v>
      </c>
      <c r="Z119" s="230">
        <v>63.696526615894321</v>
      </c>
      <c r="AA119" s="230">
        <v>56.701000000000001</v>
      </c>
      <c r="AB119" s="230">
        <v>58.4</v>
      </c>
      <c r="AC119" s="227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9">
        <v>78</v>
      </c>
    </row>
    <row r="120" spans="1:65">
      <c r="A120" s="30"/>
      <c r="B120" s="19">
        <v>1</v>
      </c>
      <c r="C120" s="9">
        <v>6</v>
      </c>
      <c r="D120" s="230">
        <v>64</v>
      </c>
      <c r="E120" s="230">
        <v>65.19</v>
      </c>
      <c r="F120" s="230">
        <v>72.900000000000006</v>
      </c>
      <c r="G120" s="230">
        <v>68.94</v>
      </c>
      <c r="H120" s="230">
        <v>67.192326065934878</v>
      </c>
      <c r="I120" s="230">
        <v>59.3</v>
      </c>
      <c r="J120" s="230">
        <v>67.2</v>
      </c>
      <c r="K120" s="230">
        <v>66.95</v>
      </c>
      <c r="L120" s="230">
        <v>62</v>
      </c>
      <c r="M120" s="230">
        <v>69.91</v>
      </c>
      <c r="N120" s="230">
        <v>67</v>
      </c>
      <c r="O120" s="230">
        <v>62.8</v>
      </c>
      <c r="P120" s="230">
        <v>70.2</v>
      </c>
      <c r="Q120" s="230">
        <v>70</v>
      </c>
      <c r="R120" s="230">
        <v>67.8</v>
      </c>
      <c r="S120" s="230">
        <v>68.98</v>
      </c>
      <c r="T120" s="230">
        <v>54.82</v>
      </c>
      <c r="U120" s="230">
        <v>67.2</v>
      </c>
      <c r="V120" s="230">
        <v>61.199999999999996</v>
      </c>
      <c r="W120" s="230">
        <v>64.27</v>
      </c>
      <c r="X120" s="231">
        <v>45.110999999999997</v>
      </c>
      <c r="Y120" s="230">
        <v>68.8</v>
      </c>
      <c r="Z120" s="230">
        <v>60.408283980501274</v>
      </c>
      <c r="AA120" s="230">
        <v>55.247</v>
      </c>
      <c r="AB120" s="230">
        <v>55.99</v>
      </c>
      <c r="AC120" s="227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33"/>
    </row>
    <row r="121" spans="1:65">
      <c r="A121" s="30"/>
      <c r="B121" s="20" t="s">
        <v>272</v>
      </c>
      <c r="C121" s="12"/>
      <c r="D121" s="234">
        <v>65.5</v>
      </c>
      <c r="E121" s="234">
        <v>62.775000000000006</v>
      </c>
      <c r="F121" s="234">
        <v>71.40000000000002</v>
      </c>
      <c r="G121" s="234">
        <v>68.818333333333328</v>
      </c>
      <c r="H121" s="234">
        <v>90.209303584325241</v>
      </c>
      <c r="I121" s="234">
        <v>58.583333333333336</v>
      </c>
      <c r="J121" s="234">
        <v>67.916666666666671</v>
      </c>
      <c r="K121" s="234">
        <v>66.16</v>
      </c>
      <c r="L121" s="234">
        <v>62.533333333333331</v>
      </c>
      <c r="M121" s="234">
        <v>67.611666666666665</v>
      </c>
      <c r="N121" s="234">
        <v>69.183333333333323</v>
      </c>
      <c r="O121" s="234">
        <v>62.966666666666669</v>
      </c>
      <c r="P121" s="234">
        <v>70.816666666666663</v>
      </c>
      <c r="Q121" s="234">
        <v>69.05</v>
      </c>
      <c r="R121" s="234">
        <v>67.416666666666671</v>
      </c>
      <c r="S121" s="234">
        <v>68.646666666666675</v>
      </c>
      <c r="T121" s="234">
        <v>55.291666666666664</v>
      </c>
      <c r="U121" s="234">
        <v>66.149999999999991</v>
      </c>
      <c r="V121" s="234">
        <v>61.333333333333336</v>
      </c>
      <c r="W121" s="234">
        <v>64.028333333333322</v>
      </c>
      <c r="X121" s="234">
        <v>52.296766666666663</v>
      </c>
      <c r="Y121" s="234">
        <v>93.61666666666666</v>
      </c>
      <c r="Z121" s="234">
        <v>62.10749275624476</v>
      </c>
      <c r="AA121" s="234">
        <v>55.733000000000004</v>
      </c>
      <c r="AB121" s="234">
        <v>54.568333333333335</v>
      </c>
      <c r="AC121" s="227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  <c r="AV121" s="228"/>
      <c r="AW121" s="228"/>
      <c r="AX121" s="228"/>
      <c r="AY121" s="228"/>
      <c r="AZ121" s="228"/>
      <c r="BA121" s="228"/>
      <c r="BB121" s="228"/>
      <c r="BC121" s="228"/>
      <c r="BD121" s="228"/>
      <c r="BE121" s="228"/>
      <c r="BF121" s="228"/>
      <c r="BG121" s="228"/>
      <c r="BH121" s="228"/>
      <c r="BI121" s="228"/>
      <c r="BJ121" s="228"/>
      <c r="BK121" s="228"/>
      <c r="BL121" s="228"/>
      <c r="BM121" s="233"/>
    </row>
    <row r="122" spans="1:65">
      <c r="A122" s="30"/>
      <c r="B122" s="3" t="s">
        <v>273</v>
      </c>
      <c r="C122" s="29"/>
      <c r="D122" s="230">
        <v>66</v>
      </c>
      <c r="E122" s="230">
        <v>63.53</v>
      </c>
      <c r="F122" s="230">
        <v>71.45</v>
      </c>
      <c r="G122" s="230">
        <v>68.86</v>
      </c>
      <c r="H122" s="230">
        <v>67.365970308211246</v>
      </c>
      <c r="I122" s="230">
        <v>58.650000000000006</v>
      </c>
      <c r="J122" s="230">
        <v>67.8</v>
      </c>
      <c r="K122" s="230">
        <v>65.89500000000001</v>
      </c>
      <c r="L122" s="230">
        <v>62.15</v>
      </c>
      <c r="M122" s="230">
        <v>68.015000000000001</v>
      </c>
      <c r="N122" s="230">
        <v>69.150000000000006</v>
      </c>
      <c r="O122" s="230">
        <v>62.849999999999994</v>
      </c>
      <c r="P122" s="230">
        <v>70.800000000000011</v>
      </c>
      <c r="Q122" s="230">
        <v>69.699999999999989</v>
      </c>
      <c r="R122" s="230">
        <v>67.75</v>
      </c>
      <c r="S122" s="230">
        <v>68.98</v>
      </c>
      <c r="T122" s="230">
        <v>55.41</v>
      </c>
      <c r="U122" s="230">
        <v>66.400000000000006</v>
      </c>
      <c r="V122" s="230">
        <v>61.3</v>
      </c>
      <c r="W122" s="230">
        <v>64.185000000000002</v>
      </c>
      <c r="X122" s="230">
        <v>53.041349999999994</v>
      </c>
      <c r="Y122" s="230">
        <v>68.650000000000006</v>
      </c>
      <c r="Z122" s="230">
        <v>62.104633611896212</v>
      </c>
      <c r="AA122" s="230">
        <v>55.663499999999999</v>
      </c>
      <c r="AB122" s="230">
        <v>55.63</v>
      </c>
      <c r="AC122" s="227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33"/>
    </row>
    <row r="123" spans="1:65">
      <c r="A123" s="30"/>
      <c r="B123" s="3" t="s">
        <v>274</v>
      </c>
      <c r="C123" s="29"/>
      <c r="D123" s="220">
        <v>1.2247448713915889</v>
      </c>
      <c r="E123" s="220">
        <v>2.7979188694456427</v>
      </c>
      <c r="F123" s="220">
        <v>1.4366627996854386</v>
      </c>
      <c r="G123" s="220">
        <v>0.51669784852142109</v>
      </c>
      <c r="H123" s="220">
        <v>56.956224790320974</v>
      </c>
      <c r="I123" s="220">
        <v>0.76789756261279074</v>
      </c>
      <c r="J123" s="220">
        <v>0.73869253865641782</v>
      </c>
      <c r="K123" s="220">
        <v>0.64103042049500492</v>
      </c>
      <c r="L123" s="220">
        <v>0.80166493416305973</v>
      </c>
      <c r="M123" s="220">
        <v>2.0253732166360501</v>
      </c>
      <c r="N123" s="220">
        <v>1.396304646796916</v>
      </c>
      <c r="O123" s="220">
        <v>1.0670832519848976</v>
      </c>
      <c r="P123" s="220">
        <v>1.1651895410904907</v>
      </c>
      <c r="Q123" s="220">
        <v>1.2029131306956464</v>
      </c>
      <c r="R123" s="220">
        <v>1.4675376201878663</v>
      </c>
      <c r="S123" s="220">
        <v>1.0327955589886446</v>
      </c>
      <c r="T123" s="220">
        <v>0.72137137915685656</v>
      </c>
      <c r="U123" s="220">
        <v>1.3560973416388704</v>
      </c>
      <c r="V123" s="220">
        <v>0.46332134277051079</v>
      </c>
      <c r="W123" s="220">
        <v>1.3871757879471005</v>
      </c>
      <c r="X123" s="220">
        <v>4.091578757725026</v>
      </c>
      <c r="Y123" s="220">
        <v>61.920349374552714</v>
      </c>
      <c r="Z123" s="220">
        <v>1.6578048368260974</v>
      </c>
      <c r="AA123" s="220">
        <v>0.77104474578327853</v>
      </c>
      <c r="AB123" s="220">
        <v>3.2043808554331776</v>
      </c>
      <c r="AC123" s="217"/>
      <c r="AD123" s="218"/>
      <c r="AE123" s="218"/>
      <c r="AF123" s="218"/>
      <c r="AG123" s="218"/>
      <c r="AH123" s="218"/>
      <c r="AI123" s="218"/>
      <c r="AJ123" s="218"/>
      <c r="AK123" s="218"/>
      <c r="AL123" s="218"/>
      <c r="AM123" s="218"/>
      <c r="AN123" s="218"/>
      <c r="AO123" s="218"/>
      <c r="AP123" s="218"/>
      <c r="AQ123" s="218"/>
      <c r="AR123" s="218"/>
      <c r="AS123" s="218"/>
      <c r="AT123" s="218"/>
      <c r="AU123" s="218"/>
      <c r="AV123" s="218"/>
      <c r="AW123" s="218"/>
      <c r="AX123" s="218"/>
      <c r="AY123" s="218"/>
      <c r="AZ123" s="218"/>
      <c r="BA123" s="218"/>
      <c r="BB123" s="218"/>
      <c r="BC123" s="218"/>
      <c r="BD123" s="218"/>
      <c r="BE123" s="218"/>
      <c r="BF123" s="218"/>
      <c r="BG123" s="218"/>
      <c r="BH123" s="218"/>
      <c r="BI123" s="218"/>
      <c r="BJ123" s="218"/>
      <c r="BK123" s="218"/>
      <c r="BL123" s="218"/>
      <c r="BM123" s="223"/>
    </row>
    <row r="124" spans="1:65">
      <c r="A124" s="30"/>
      <c r="B124" s="3" t="s">
        <v>86</v>
      </c>
      <c r="C124" s="29"/>
      <c r="D124" s="13">
        <v>1.8698394983077692E-2</v>
      </c>
      <c r="E124" s="13">
        <v>4.4570591309369058E-2</v>
      </c>
      <c r="F124" s="13">
        <v>2.0121327726686809E-2</v>
      </c>
      <c r="G124" s="13">
        <v>7.5081424308651445E-3</v>
      </c>
      <c r="H124" s="13">
        <v>0.63137861093318182</v>
      </c>
      <c r="I124" s="13">
        <v>1.3107782007615204E-2</v>
      </c>
      <c r="J124" s="13">
        <v>1.0876454556904312E-2</v>
      </c>
      <c r="K124" s="13">
        <v>9.6890934173972931E-3</v>
      </c>
      <c r="L124" s="13">
        <v>1.2819801719025475E-2</v>
      </c>
      <c r="M124" s="13">
        <v>2.9955972341598591E-2</v>
      </c>
      <c r="N124" s="13">
        <v>2.0182673767240419E-2</v>
      </c>
      <c r="O124" s="13">
        <v>1.6946795955292179E-2</v>
      </c>
      <c r="P124" s="13">
        <v>1.645360613448563E-2</v>
      </c>
      <c r="Q124" s="13">
        <v>1.7420899792840644E-2</v>
      </c>
      <c r="R124" s="13">
        <v>2.1768172363726072E-2</v>
      </c>
      <c r="S124" s="13">
        <v>1.504509409034638E-2</v>
      </c>
      <c r="T124" s="13">
        <v>1.3046656442927324E-2</v>
      </c>
      <c r="U124" s="13">
        <v>2.050033774208421E-2</v>
      </c>
      <c r="V124" s="13">
        <v>7.5541523277800667E-3</v>
      </c>
      <c r="W124" s="13">
        <v>2.1665030397174701E-2</v>
      </c>
      <c r="X124" s="13">
        <v>7.823770031146017E-2</v>
      </c>
      <c r="Y124" s="13">
        <v>0.66142441916915851</v>
      </c>
      <c r="Z124" s="13">
        <v>2.6692509442178523E-2</v>
      </c>
      <c r="AA124" s="13">
        <v>1.3834617655307959E-2</v>
      </c>
      <c r="AB124" s="13">
        <v>5.8722351585471018E-2</v>
      </c>
      <c r="AC124" s="15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275</v>
      </c>
      <c r="C125" s="29"/>
      <c r="D125" s="13">
        <v>1.0646743655242874E-2</v>
      </c>
      <c r="E125" s="13">
        <v>-3.139924682507067E-2</v>
      </c>
      <c r="F125" s="13">
        <v>0.10168209919060089</v>
      </c>
      <c r="G125" s="13">
        <v>6.1847702093349222E-2</v>
      </c>
      <c r="H125" s="13">
        <v>0.39190441091458816</v>
      </c>
      <c r="I125" s="13">
        <v>-9.6075495178580494E-2</v>
      </c>
      <c r="J125" s="13">
        <v>4.7935236741759368E-2</v>
      </c>
      <c r="K125" s="13">
        <v>2.0830359698181145E-2</v>
      </c>
      <c r="L125" s="13">
        <v>-3.5128096133722475E-2</v>
      </c>
      <c r="M125" s="13">
        <v>4.3229171752219742E-2</v>
      </c>
      <c r="N125" s="13">
        <v>6.747955035951958E-2</v>
      </c>
      <c r="O125" s="13">
        <v>-2.8441883580277993E-2</v>
      </c>
      <c r="P125" s="13">
        <v>9.268142844557925E-2</v>
      </c>
      <c r="Q125" s="13">
        <v>6.542225418922909E-2</v>
      </c>
      <c r="R125" s="13">
        <v>4.0220376103169864E-2</v>
      </c>
      <c r="S125" s="13">
        <v>5.9198933274100307E-2</v>
      </c>
      <c r="T125" s="13">
        <v>-0.14686499438262912</v>
      </c>
      <c r="U125" s="13">
        <v>2.0676062485409208E-2</v>
      </c>
      <c r="V125" s="13">
        <v>-5.3643761666337553E-2</v>
      </c>
      <c r="W125" s="13">
        <v>-1.2060662824339596E-2</v>
      </c>
      <c r="X125" s="13">
        <v>-0.19307546663565334</v>
      </c>
      <c r="Y125" s="13">
        <v>0.44447907356526684</v>
      </c>
      <c r="Z125" s="13">
        <v>-4.1698697546712293E-2</v>
      </c>
      <c r="AA125" s="13">
        <v>-0.14005534405896714</v>
      </c>
      <c r="AB125" s="13">
        <v>-0.15802582610645532</v>
      </c>
      <c r="AC125" s="15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276</v>
      </c>
      <c r="C126" s="47"/>
      <c r="D126" s="45">
        <v>0.13</v>
      </c>
      <c r="E126" s="45">
        <v>0.67</v>
      </c>
      <c r="F126" s="45">
        <v>1.05</v>
      </c>
      <c r="G126" s="45">
        <v>0.53</v>
      </c>
      <c r="H126" s="45">
        <v>4.8099999999999996</v>
      </c>
      <c r="I126" s="45">
        <v>1.51</v>
      </c>
      <c r="J126" s="45">
        <v>0.35</v>
      </c>
      <c r="K126" s="45">
        <v>0</v>
      </c>
      <c r="L126" s="45">
        <v>0.72</v>
      </c>
      <c r="M126" s="45">
        <v>0.28999999999999998</v>
      </c>
      <c r="N126" s="45">
        <v>0.61</v>
      </c>
      <c r="O126" s="45">
        <v>0.64</v>
      </c>
      <c r="P126" s="45">
        <v>0.93</v>
      </c>
      <c r="Q126" s="45">
        <v>0.57999999999999996</v>
      </c>
      <c r="R126" s="45">
        <v>0.25</v>
      </c>
      <c r="S126" s="45">
        <v>0.5</v>
      </c>
      <c r="T126" s="45">
        <v>2.17</v>
      </c>
      <c r="U126" s="45">
        <v>0</v>
      </c>
      <c r="V126" s="45">
        <v>0.96</v>
      </c>
      <c r="W126" s="45">
        <v>0.42</v>
      </c>
      <c r="X126" s="45">
        <v>2.77</v>
      </c>
      <c r="Y126" s="45">
        <v>5.49</v>
      </c>
      <c r="Z126" s="45">
        <v>0.81</v>
      </c>
      <c r="AA126" s="45">
        <v>2.08</v>
      </c>
      <c r="AB126" s="45">
        <v>2.31</v>
      </c>
      <c r="AC126" s="15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 ht="15">
      <c r="B128" s="8" t="s">
        <v>537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7" t="s">
        <v>234</v>
      </c>
      <c r="Y129" s="17" t="s">
        <v>234</v>
      </c>
      <c r="Z129" s="17" t="s">
        <v>234</v>
      </c>
      <c r="AA129" s="17" t="s">
        <v>234</v>
      </c>
      <c r="AB129" s="15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235</v>
      </c>
      <c r="C130" s="9" t="s">
        <v>235</v>
      </c>
      <c r="D130" s="151" t="s">
        <v>237</v>
      </c>
      <c r="E130" s="152" t="s">
        <v>239</v>
      </c>
      <c r="F130" s="152" t="s">
        <v>240</v>
      </c>
      <c r="G130" s="152" t="s">
        <v>241</v>
      </c>
      <c r="H130" s="152" t="s">
        <v>242</v>
      </c>
      <c r="I130" s="152" t="s">
        <v>243</v>
      </c>
      <c r="J130" s="152" t="s">
        <v>244</v>
      </c>
      <c r="K130" s="152" t="s">
        <v>246</v>
      </c>
      <c r="L130" s="152" t="s">
        <v>247</v>
      </c>
      <c r="M130" s="152" t="s">
        <v>248</v>
      </c>
      <c r="N130" s="152" t="s">
        <v>249</v>
      </c>
      <c r="O130" s="152" t="s">
        <v>250</v>
      </c>
      <c r="P130" s="152" t="s">
        <v>251</v>
      </c>
      <c r="Q130" s="152" t="s">
        <v>252</v>
      </c>
      <c r="R130" s="152" t="s">
        <v>253</v>
      </c>
      <c r="S130" s="152" t="s">
        <v>254</v>
      </c>
      <c r="T130" s="152" t="s">
        <v>255</v>
      </c>
      <c r="U130" s="152" t="s">
        <v>256</v>
      </c>
      <c r="V130" s="152" t="s">
        <v>257</v>
      </c>
      <c r="W130" s="152" t="s">
        <v>258</v>
      </c>
      <c r="X130" s="152" t="s">
        <v>259</v>
      </c>
      <c r="Y130" s="152" t="s">
        <v>261</v>
      </c>
      <c r="Z130" s="152" t="s">
        <v>262</v>
      </c>
      <c r="AA130" s="152" t="s">
        <v>263</v>
      </c>
      <c r="AB130" s="15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280</v>
      </c>
      <c r="E131" s="11" t="s">
        <v>279</v>
      </c>
      <c r="F131" s="11" t="s">
        <v>279</v>
      </c>
      <c r="G131" s="11" t="s">
        <v>280</v>
      </c>
      <c r="H131" s="11" t="s">
        <v>279</v>
      </c>
      <c r="I131" s="11" t="s">
        <v>304</v>
      </c>
      <c r="J131" s="11" t="s">
        <v>279</v>
      </c>
      <c r="K131" s="11" t="s">
        <v>304</v>
      </c>
      <c r="L131" s="11" t="s">
        <v>304</v>
      </c>
      <c r="M131" s="11" t="s">
        <v>280</v>
      </c>
      <c r="N131" s="11" t="s">
        <v>279</v>
      </c>
      <c r="O131" s="11" t="s">
        <v>279</v>
      </c>
      <c r="P131" s="11" t="s">
        <v>279</v>
      </c>
      <c r="Q131" s="11" t="s">
        <v>279</v>
      </c>
      <c r="R131" s="11" t="s">
        <v>279</v>
      </c>
      <c r="S131" s="11" t="s">
        <v>304</v>
      </c>
      <c r="T131" s="11" t="s">
        <v>280</v>
      </c>
      <c r="U131" s="11" t="s">
        <v>279</v>
      </c>
      <c r="V131" s="11" t="s">
        <v>280</v>
      </c>
      <c r="W131" s="11" t="s">
        <v>279</v>
      </c>
      <c r="X131" s="11" t="s">
        <v>280</v>
      </c>
      <c r="Y131" s="11" t="s">
        <v>280</v>
      </c>
      <c r="Z131" s="11" t="s">
        <v>304</v>
      </c>
      <c r="AA131" s="11" t="s">
        <v>280</v>
      </c>
      <c r="AB131" s="15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305</v>
      </c>
      <c r="E132" s="26" t="s">
        <v>305</v>
      </c>
      <c r="F132" s="26" t="s">
        <v>270</v>
      </c>
      <c r="G132" s="26" t="s">
        <v>306</v>
      </c>
      <c r="H132" s="26" t="s">
        <v>307</v>
      </c>
      <c r="I132" s="26" t="s">
        <v>305</v>
      </c>
      <c r="J132" s="26" t="s">
        <v>305</v>
      </c>
      <c r="K132" s="26" t="s">
        <v>307</v>
      </c>
      <c r="L132" s="26" t="s">
        <v>306</v>
      </c>
      <c r="M132" s="26" t="s">
        <v>306</v>
      </c>
      <c r="N132" s="26" t="s">
        <v>305</v>
      </c>
      <c r="O132" s="26" t="s">
        <v>305</v>
      </c>
      <c r="P132" s="26" t="s">
        <v>305</v>
      </c>
      <c r="Q132" s="26" t="s">
        <v>305</v>
      </c>
      <c r="R132" s="26" t="s">
        <v>305</v>
      </c>
      <c r="S132" s="26" t="s">
        <v>305</v>
      </c>
      <c r="T132" s="26" t="s">
        <v>309</v>
      </c>
      <c r="U132" s="26" t="s">
        <v>305</v>
      </c>
      <c r="V132" s="26" t="s">
        <v>306</v>
      </c>
      <c r="W132" s="26" t="s">
        <v>307</v>
      </c>
      <c r="X132" s="26" t="s">
        <v>305</v>
      </c>
      <c r="Y132" s="26" t="s">
        <v>305</v>
      </c>
      <c r="Z132" s="26" t="s">
        <v>306</v>
      </c>
      <c r="AA132" s="26" t="s">
        <v>308</v>
      </c>
      <c r="AB132" s="15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2">
        <v>0.83</v>
      </c>
      <c r="E133" s="212">
        <v>0.83</v>
      </c>
      <c r="F133" s="212">
        <v>0.83</v>
      </c>
      <c r="G133" s="212">
        <v>0.78</v>
      </c>
      <c r="H133" s="240">
        <v>0.43893437326904711</v>
      </c>
      <c r="I133" s="212">
        <v>0.83</v>
      </c>
      <c r="J133" s="212">
        <v>0.81000000000000016</v>
      </c>
      <c r="K133" s="212">
        <v>0.83</v>
      </c>
      <c r="L133" s="236">
        <v>0.95</v>
      </c>
      <c r="M133" s="212">
        <v>0.89</v>
      </c>
      <c r="N133" s="212">
        <v>0.86</v>
      </c>
      <c r="O133" s="212">
        <v>0.86</v>
      </c>
      <c r="P133" s="212">
        <v>0.85000000000000009</v>
      </c>
      <c r="Q133" s="212">
        <v>0.91999999999999993</v>
      </c>
      <c r="R133" s="212">
        <v>0.89</v>
      </c>
      <c r="S133" s="212">
        <v>0.8569</v>
      </c>
      <c r="T133" s="212">
        <v>0.86999999999999988</v>
      </c>
      <c r="U133" s="236">
        <v>0.93799999999999994</v>
      </c>
      <c r="V133" s="212">
        <v>0.78</v>
      </c>
      <c r="W133" s="212">
        <v>0.85000000000000009</v>
      </c>
      <c r="X133" s="212">
        <v>0.81799999999999995</v>
      </c>
      <c r="Y133" s="212">
        <v>0.83599999999999997</v>
      </c>
      <c r="Z133" s="212">
        <v>0.84553603637678665</v>
      </c>
      <c r="AA133" s="212">
        <v>0.87371719999999997</v>
      </c>
      <c r="AB133" s="210"/>
      <c r="AC133" s="211"/>
      <c r="AD133" s="211"/>
      <c r="AE133" s="211"/>
      <c r="AF133" s="211"/>
      <c r="AG133" s="211"/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  <c r="BI133" s="211"/>
      <c r="BJ133" s="211"/>
      <c r="BK133" s="211"/>
      <c r="BL133" s="211"/>
      <c r="BM133" s="213">
        <v>1</v>
      </c>
    </row>
    <row r="134" spans="1:65">
      <c r="A134" s="30"/>
      <c r="B134" s="19">
        <v>1</v>
      </c>
      <c r="C134" s="9">
        <v>2</v>
      </c>
      <c r="D134" s="24">
        <v>0.86999999999999988</v>
      </c>
      <c r="E134" s="24">
        <v>0.81999999999999984</v>
      </c>
      <c r="F134" s="24">
        <v>0.85000000000000009</v>
      </c>
      <c r="G134" s="24">
        <v>0.81000000000000016</v>
      </c>
      <c r="H134" s="24">
        <v>0.83266717302364091</v>
      </c>
      <c r="I134" s="24">
        <v>0.83</v>
      </c>
      <c r="J134" s="24">
        <v>0.81000000000000016</v>
      </c>
      <c r="K134" s="24">
        <v>0.81000000000000016</v>
      </c>
      <c r="L134" s="237">
        <v>0.94000000000000006</v>
      </c>
      <c r="M134" s="24">
        <v>0.93</v>
      </c>
      <c r="N134" s="24">
        <v>0.85000000000000009</v>
      </c>
      <c r="O134" s="24">
        <v>0.86</v>
      </c>
      <c r="P134" s="24">
        <v>0.86</v>
      </c>
      <c r="Q134" s="24">
        <v>0.91999999999999993</v>
      </c>
      <c r="R134" s="24">
        <v>0.90000000000000013</v>
      </c>
      <c r="S134" s="24">
        <v>0.85899999999999999</v>
      </c>
      <c r="T134" s="24">
        <v>0.85899999999999999</v>
      </c>
      <c r="U134" s="237">
        <v>0.93999999999999984</v>
      </c>
      <c r="V134" s="24">
        <v>0.79</v>
      </c>
      <c r="W134" s="24">
        <v>0.86</v>
      </c>
      <c r="X134" s="24">
        <v>0.81430000000000013</v>
      </c>
      <c r="Y134" s="238">
        <v>0.436</v>
      </c>
      <c r="Z134" s="24">
        <v>0.85214255407509687</v>
      </c>
      <c r="AA134" s="24">
        <v>0.87231709999999996</v>
      </c>
      <c r="AB134" s="210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  <c r="BI134" s="211"/>
      <c r="BJ134" s="211"/>
      <c r="BK134" s="211"/>
      <c r="BL134" s="211"/>
      <c r="BM134" s="213" t="e">
        <v>#N/A</v>
      </c>
    </row>
    <row r="135" spans="1:65">
      <c r="A135" s="30"/>
      <c r="B135" s="19">
        <v>1</v>
      </c>
      <c r="C135" s="9">
        <v>3</v>
      </c>
      <c r="D135" s="24">
        <v>0.85000000000000009</v>
      </c>
      <c r="E135" s="24">
        <v>0.81000000000000016</v>
      </c>
      <c r="F135" s="24">
        <v>0.84</v>
      </c>
      <c r="G135" s="24">
        <v>0.8</v>
      </c>
      <c r="H135" s="24">
        <v>0.83895816172394788</v>
      </c>
      <c r="I135" s="24">
        <v>0.83</v>
      </c>
      <c r="J135" s="24">
        <v>0.81000000000000016</v>
      </c>
      <c r="K135" s="24">
        <v>0.83</v>
      </c>
      <c r="L135" s="237">
        <v>0.94000000000000006</v>
      </c>
      <c r="M135" s="24">
        <v>0.88</v>
      </c>
      <c r="N135" s="24">
        <v>0.85000000000000009</v>
      </c>
      <c r="O135" s="24">
        <v>0.85000000000000009</v>
      </c>
      <c r="P135" s="24">
        <v>0.84</v>
      </c>
      <c r="Q135" s="24">
        <v>0.89</v>
      </c>
      <c r="R135" s="24">
        <v>0.88</v>
      </c>
      <c r="S135" s="24">
        <v>0.83949999999999991</v>
      </c>
      <c r="T135" s="24">
        <v>0.86</v>
      </c>
      <c r="U135" s="237">
        <v>0.91599999999999993</v>
      </c>
      <c r="V135" s="24">
        <v>0.78</v>
      </c>
      <c r="W135" s="24">
        <v>0.86</v>
      </c>
      <c r="X135" s="24">
        <v>0.83040000000000003</v>
      </c>
      <c r="Y135" s="24">
        <v>0.85</v>
      </c>
      <c r="Z135" s="24">
        <v>0.85661526272538102</v>
      </c>
      <c r="AA135" s="24">
        <v>0.85491690000000009</v>
      </c>
      <c r="AB135" s="210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  <c r="BI135" s="211"/>
      <c r="BJ135" s="211"/>
      <c r="BK135" s="211"/>
      <c r="BL135" s="211"/>
      <c r="BM135" s="213">
        <v>16</v>
      </c>
    </row>
    <row r="136" spans="1:65">
      <c r="A136" s="30"/>
      <c r="B136" s="19">
        <v>1</v>
      </c>
      <c r="C136" s="9">
        <v>4</v>
      </c>
      <c r="D136" s="24">
        <v>0.85000000000000009</v>
      </c>
      <c r="E136" s="24">
        <v>0.8</v>
      </c>
      <c r="F136" s="24">
        <v>0.83</v>
      </c>
      <c r="G136" s="24">
        <v>0.84</v>
      </c>
      <c r="H136" s="24">
        <v>0.82495833986975853</v>
      </c>
      <c r="I136" s="24">
        <v>0.81999999999999984</v>
      </c>
      <c r="J136" s="24">
        <v>0.8</v>
      </c>
      <c r="K136" s="24">
        <v>0.83</v>
      </c>
      <c r="L136" s="237">
        <v>0.92999999999999994</v>
      </c>
      <c r="M136" s="24">
        <v>0.91999999999999993</v>
      </c>
      <c r="N136" s="24">
        <v>0.84</v>
      </c>
      <c r="O136" s="24">
        <v>0.84</v>
      </c>
      <c r="P136" s="24">
        <v>0.84</v>
      </c>
      <c r="Q136" s="24">
        <v>0.90000000000000013</v>
      </c>
      <c r="R136" s="24">
        <v>0.86999999999999988</v>
      </c>
      <c r="S136" s="24">
        <v>0.85760000000000003</v>
      </c>
      <c r="T136" s="24">
        <v>0.85399999999999987</v>
      </c>
      <c r="U136" s="237">
        <v>0.93</v>
      </c>
      <c r="V136" s="24">
        <v>0.8</v>
      </c>
      <c r="W136" s="238">
        <v>0.91999999999999993</v>
      </c>
      <c r="X136" s="24">
        <v>0.79410000000000003</v>
      </c>
      <c r="Y136" s="24">
        <v>0.81499999999999995</v>
      </c>
      <c r="Z136" s="24">
        <v>0.84734522297561177</v>
      </c>
      <c r="AA136" s="24">
        <v>0.85765010000000008</v>
      </c>
      <c r="AB136" s="210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  <c r="BI136" s="211"/>
      <c r="BJ136" s="211"/>
      <c r="BK136" s="211"/>
      <c r="BL136" s="211"/>
      <c r="BM136" s="213">
        <v>0.84518281864924105</v>
      </c>
    </row>
    <row r="137" spans="1:65">
      <c r="A137" s="30"/>
      <c r="B137" s="19">
        <v>1</v>
      </c>
      <c r="C137" s="9">
        <v>5</v>
      </c>
      <c r="D137" s="24">
        <v>0.86</v>
      </c>
      <c r="E137" s="24">
        <v>0.84</v>
      </c>
      <c r="F137" s="24">
        <v>0.83</v>
      </c>
      <c r="G137" s="24">
        <v>0.79</v>
      </c>
      <c r="H137" s="24">
        <v>0.83191488550198001</v>
      </c>
      <c r="I137" s="24">
        <v>0.84</v>
      </c>
      <c r="J137" s="24">
        <v>0.8</v>
      </c>
      <c r="K137" s="24">
        <v>0.81999999999999984</v>
      </c>
      <c r="L137" s="237">
        <v>0.95</v>
      </c>
      <c r="M137" s="24">
        <v>0.86999999999999988</v>
      </c>
      <c r="N137" s="24">
        <v>0.85000000000000009</v>
      </c>
      <c r="O137" s="24">
        <v>0.86999999999999988</v>
      </c>
      <c r="P137" s="24">
        <v>0.88</v>
      </c>
      <c r="Q137" s="24">
        <v>0.88</v>
      </c>
      <c r="R137" s="24">
        <v>0.89</v>
      </c>
      <c r="S137" s="24">
        <v>0.86149999999999993</v>
      </c>
      <c r="T137" s="24">
        <v>0.873</v>
      </c>
      <c r="U137" s="237">
        <v>0.93</v>
      </c>
      <c r="V137" s="24">
        <v>0.81000000000000016</v>
      </c>
      <c r="W137" s="24">
        <v>0.86999999999999988</v>
      </c>
      <c r="X137" s="24">
        <v>0.81180000000000008</v>
      </c>
      <c r="Y137" s="24">
        <v>0.85</v>
      </c>
      <c r="Z137" s="24">
        <v>0.86162978204489082</v>
      </c>
      <c r="AA137" s="24">
        <v>0.8901483</v>
      </c>
      <c r="AB137" s="210"/>
      <c r="AC137" s="211"/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  <c r="BI137" s="211"/>
      <c r="BJ137" s="211"/>
      <c r="BK137" s="211"/>
      <c r="BL137" s="211"/>
      <c r="BM137" s="213">
        <v>79</v>
      </c>
    </row>
    <row r="138" spans="1:65">
      <c r="A138" s="30"/>
      <c r="B138" s="19">
        <v>1</v>
      </c>
      <c r="C138" s="9">
        <v>6</v>
      </c>
      <c r="D138" s="24">
        <v>0.83</v>
      </c>
      <c r="E138" s="24">
        <v>0.85000000000000009</v>
      </c>
      <c r="F138" s="24">
        <v>0.84</v>
      </c>
      <c r="G138" s="24">
        <v>0.8</v>
      </c>
      <c r="H138" s="24">
        <v>0.82843921610101856</v>
      </c>
      <c r="I138" s="238">
        <v>0.86</v>
      </c>
      <c r="J138" s="24">
        <v>0.81000000000000016</v>
      </c>
      <c r="K138" s="24">
        <v>0.83</v>
      </c>
      <c r="L138" s="237">
        <v>0.95</v>
      </c>
      <c r="M138" s="238">
        <v>0.95</v>
      </c>
      <c r="N138" s="24">
        <v>0.86</v>
      </c>
      <c r="O138" s="24">
        <v>0.86</v>
      </c>
      <c r="P138" s="24">
        <v>0.84</v>
      </c>
      <c r="Q138" s="24">
        <v>0.89</v>
      </c>
      <c r="R138" s="24">
        <v>0.88</v>
      </c>
      <c r="S138" s="24">
        <v>0.85649999999999993</v>
      </c>
      <c r="T138" s="24">
        <v>0.873</v>
      </c>
      <c r="U138" s="237">
        <v>0.91999999999999993</v>
      </c>
      <c r="V138" s="24">
        <v>0.78</v>
      </c>
      <c r="W138" s="24">
        <v>0.84</v>
      </c>
      <c r="X138" s="24">
        <v>0.81850000000000001</v>
      </c>
      <c r="Y138" s="24">
        <v>0.85799999999999998</v>
      </c>
      <c r="Z138" s="24">
        <v>0.84145679605136869</v>
      </c>
      <c r="AA138" s="24">
        <v>0.8797735000000001</v>
      </c>
      <c r="AB138" s="210"/>
      <c r="AC138" s="211"/>
      <c r="AD138" s="211"/>
      <c r="AE138" s="211"/>
      <c r="AF138" s="211"/>
      <c r="AG138" s="211"/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  <c r="BI138" s="211"/>
      <c r="BJ138" s="211"/>
      <c r="BK138" s="211"/>
      <c r="BL138" s="211"/>
      <c r="BM138" s="56"/>
    </row>
    <row r="139" spans="1:65">
      <c r="A139" s="30"/>
      <c r="B139" s="20" t="s">
        <v>272</v>
      </c>
      <c r="C139" s="12"/>
      <c r="D139" s="214">
        <v>0.84833333333333327</v>
      </c>
      <c r="E139" s="214">
        <v>0.82499999999999984</v>
      </c>
      <c r="F139" s="214">
        <v>0.83666666666666656</v>
      </c>
      <c r="G139" s="214">
        <v>0.80333333333333334</v>
      </c>
      <c r="H139" s="214">
        <v>0.76597869158156551</v>
      </c>
      <c r="I139" s="214">
        <v>0.83499999999999996</v>
      </c>
      <c r="J139" s="214">
        <v>0.80666666666666675</v>
      </c>
      <c r="K139" s="214">
        <v>0.82500000000000007</v>
      </c>
      <c r="L139" s="214">
        <v>0.94333333333333336</v>
      </c>
      <c r="M139" s="214">
        <v>0.90666666666666673</v>
      </c>
      <c r="N139" s="214">
        <v>0.85166666666666668</v>
      </c>
      <c r="O139" s="214">
        <v>0.8566666666666668</v>
      </c>
      <c r="P139" s="214">
        <v>0.85166666666666657</v>
      </c>
      <c r="Q139" s="214">
        <v>0.89999999999999991</v>
      </c>
      <c r="R139" s="214">
        <v>0.8849999999999999</v>
      </c>
      <c r="S139" s="214">
        <v>0.85516666666666652</v>
      </c>
      <c r="T139" s="214">
        <v>0.86483333333333334</v>
      </c>
      <c r="U139" s="214">
        <v>0.92899999999999994</v>
      </c>
      <c r="V139" s="214">
        <v>0.79</v>
      </c>
      <c r="W139" s="214">
        <v>0.86666666666666659</v>
      </c>
      <c r="X139" s="214">
        <v>0.81451666666666667</v>
      </c>
      <c r="Y139" s="214">
        <v>0.77416666666666656</v>
      </c>
      <c r="Z139" s="214">
        <v>0.85078760904152262</v>
      </c>
      <c r="AA139" s="214">
        <v>0.87142051666666653</v>
      </c>
      <c r="AB139" s="210"/>
      <c r="AC139" s="211"/>
      <c r="AD139" s="211"/>
      <c r="AE139" s="211"/>
      <c r="AF139" s="211"/>
      <c r="AG139" s="211"/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  <c r="BI139" s="211"/>
      <c r="BJ139" s="211"/>
      <c r="BK139" s="211"/>
      <c r="BL139" s="211"/>
      <c r="BM139" s="56"/>
    </row>
    <row r="140" spans="1:65">
      <c r="A140" s="30"/>
      <c r="B140" s="3" t="s">
        <v>273</v>
      </c>
      <c r="C140" s="29"/>
      <c r="D140" s="24">
        <v>0.85000000000000009</v>
      </c>
      <c r="E140" s="24">
        <v>0.82499999999999996</v>
      </c>
      <c r="F140" s="24">
        <v>0.83499999999999996</v>
      </c>
      <c r="G140" s="24">
        <v>0.8</v>
      </c>
      <c r="H140" s="24">
        <v>0.83017705080149928</v>
      </c>
      <c r="I140" s="24">
        <v>0.83</v>
      </c>
      <c r="J140" s="24">
        <v>0.81000000000000016</v>
      </c>
      <c r="K140" s="24">
        <v>0.83</v>
      </c>
      <c r="L140" s="24">
        <v>0.94500000000000006</v>
      </c>
      <c r="M140" s="24">
        <v>0.90500000000000003</v>
      </c>
      <c r="N140" s="24">
        <v>0.85000000000000009</v>
      </c>
      <c r="O140" s="24">
        <v>0.86</v>
      </c>
      <c r="P140" s="24">
        <v>0.84499999999999997</v>
      </c>
      <c r="Q140" s="24">
        <v>0.89500000000000002</v>
      </c>
      <c r="R140" s="24">
        <v>0.88500000000000001</v>
      </c>
      <c r="S140" s="24">
        <v>0.85725000000000007</v>
      </c>
      <c r="T140" s="24">
        <v>0.86499999999999999</v>
      </c>
      <c r="U140" s="24">
        <v>0.93</v>
      </c>
      <c r="V140" s="24">
        <v>0.78500000000000003</v>
      </c>
      <c r="W140" s="24">
        <v>0.86</v>
      </c>
      <c r="X140" s="24">
        <v>0.81615000000000004</v>
      </c>
      <c r="Y140" s="24">
        <v>0.84299999999999997</v>
      </c>
      <c r="Z140" s="24">
        <v>0.84974388852535432</v>
      </c>
      <c r="AA140" s="24">
        <v>0.87301714999999991</v>
      </c>
      <c r="AB140" s="210"/>
      <c r="AC140" s="211"/>
      <c r="AD140" s="211"/>
      <c r="AE140" s="211"/>
      <c r="AF140" s="211"/>
      <c r="AG140" s="211"/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  <c r="BI140" s="211"/>
      <c r="BJ140" s="211"/>
      <c r="BK140" s="211"/>
      <c r="BL140" s="211"/>
      <c r="BM140" s="56"/>
    </row>
    <row r="141" spans="1:65">
      <c r="A141" s="30"/>
      <c r="B141" s="3" t="s">
        <v>274</v>
      </c>
      <c r="C141" s="29"/>
      <c r="D141" s="24">
        <v>1.6020819787597212E-2</v>
      </c>
      <c r="E141" s="24">
        <v>1.8708286933869694E-2</v>
      </c>
      <c r="F141" s="24">
        <v>8.1649658092773029E-3</v>
      </c>
      <c r="G141" s="24">
        <v>2.0655911179772876E-2</v>
      </c>
      <c r="H141" s="24">
        <v>0.16028651874937397</v>
      </c>
      <c r="I141" s="24">
        <v>1.3784048752090258E-2</v>
      </c>
      <c r="J141" s="24">
        <v>5.1639777949432841E-3</v>
      </c>
      <c r="K141" s="24">
        <v>8.3666002653406974E-3</v>
      </c>
      <c r="L141" s="24">
        <v>8.1649658092772491E-3</v>
      </c>
      <c r="M141" s="24">
        <v>3.1411250638372669E-2</v>
      </c>
      <c r="N141" s="24">
        <v>7.5277265270908018E-3</v>
      </c>
      <c r="O141" s="24">
        <v>1.0327955589886412E-2</v>
      </c>
      <c r="P141" s="24">
        <v>1.6020819787597233E-2</v>
      </c>
      <c r="Q141" s="24">
        <v>1.6733200530681471E-2</v>
      </c>
      <c r="R141" s="24">
        <v>1.048808848170159E-2</v>
      </c>
      <c r="S141" s="24">
        <v>7.8861059254024101E-3</v>
      </c>
      <c r="T141" s="24">
        <v>8.1833163611501076E-3</v>
      </c>
      <c r="U141" s="24">
        <v>9.5289033996572639E-3</v>
      </c>
      <c r="V141" s="24">
        <v>1.2649110640673564E-2</v>
      </c>
      <c r="W141" s="24">
        <v>2.8047578623950142E-2</v>
      </c>
      <c r="X141" s="24">
        <v>1.1870537758107947E-2</v>
      </c>
      <c r="Y141" s="24">
        <v>0.16635914963315546</v>
      </c>
      <c r="Z141" s="24">
        <v>7.4812197838984356E-3</v>
      </c>
      <c r="AA141" s="24">
        <v>1.3330975608771696E-2</v>
      </c>
      <c r="AB141" s="210"/>
      <c r="AC141" s="211"/>
      <c r="AD141" s="211"/>
      <c r="AE141" s="211"/>
      <c r="AF141" s="211"/>
      <c r="AG141" s="211"/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  <c r="BI141" s="211"/>
      <c r="BJ141" s="211"/>
      <c r="BK141" s="211"/>
      <c r="BL141" s="211"/>
      <c r="BM141" s="56"/>
    </row>
    <row r="142" spans="1:65">
      <c r="A142" s="30"/>
      <c r="B142" s="3" t="s">
        <v>86</v>
      </c>
      <c r="C142" s="29"/>
      <c r="D142" s="13">
        <v>1.8885052794810075E-2</v>
      </c>
      <c r="E142" s="13">
        <v>2.2676711434993575E-2</v>
      </c>
      <c r="F142" s="13">
        <v>9.7589232780206821E-3</v>
      </c>
      <c r="G142" s="13">
        <v>2.5712752505941339E-2</v>
      </c>
      <c r="H142" s="13">
        <v>0.20925715102912337</v>
      </c>
      <c r="I142" s="13">
        <v>1.6507842816874563E-2</v>
      </c>
      <c r="J142" s="13">
        <v>6.4016253656321697E-3</v>
      </c>
      <c r="K142" s="13">
        <v>1.014133365495842E-2</v>
      </c>
      <c r="L142" s="13">
        <v>8.6554407872196978E-3</v>
      </c>
      <c r="M142" s="13">
        <v>3.4644761733499264E-2</v>
      </c>
      <c r="N142" s="13">
        <v>8.8388178400283391E-3</v>
      </c>
      <c r="O142" s="13">
        <v>1.2055979287805149E-2</v>
      </c>
      <c r="P142" s="13">
        <v>1.8811138693851939E-2</v>
      </c>
      <c r="Q142" s="13">
        <v>1.8592445034090525E-2</v>
      </c>
      <c r="R142" s="13">
        <v>1.185094743695095E-2</v>
      </c>
      <c r="S142" s="13">
        <v>9.2217180963583053E-3</v>
      </c>
      <c r="T142" s="13">
        <v>9.4623045224321925E-3</v>
      </c>
      <c r="U142" s="13">
        <v>1.0257161894141296E-2</v>
      </c>
      <c r="V142" s="13">
        <v>1.6011532456548815E-2</v>
      </c>
      <c r="W142" s="13">
        <v>3.2362590719942477E-2</v>
      </c>
      <c r="X142" s="13">
        <v>1.4573719905188697E-2</v>
      </c>
      <c r="Y142" s="13">
        <v>0.21488802966607812</v>
      </c>
      <c r="Z142" s="13">
        <v>8.7932871898858539E-3</v>
      </c>
      <c r="AA142" s="13">
        <v>1.5297982264366431E-2</v>
      </c>
      <c r="AB142" s="15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275</v>
      </c>
      <c r="C143" s="29"/>
      <c r="D143" s="13">
        <v>3.727613262568763E-3</v>
      </c>
      <c r="E143" s="13">
        <v>-2.3879826002020654E-2</v>
      </c>
      <c r="F143" s="13">
        <v>-1.007610636972589E-2</v>
      </c>
      <c r="G143" s="13">
        <v>-4.9515305319139058E-2</v>
      </c>
      <c r="H143" s="13">
        <v>-9.3712419751100007E-2</v>
      </c>
      <c r="I143" s="13">
        <v>-1.204806631719646E-2</v>
      </c>
      <c r="J143" s="13">
        <v>-4.5571385424197586E-2</v>
      </c>
      <c r="K143" s="13">
        <v>-2.3879826002020321E-2</v>
      </c>
      <c r="L143" s="13">
        <v>0.11612933026839678</v>
      </c>
      <c r="M143" s="13">
        <v>7.2746211424042251E-2</v>
      </c>
      <c r="N143" s="13">
        <v>7.6715331575103463E-3</v>
      </c>
      <c r="O143" s="13">
        <v>1.3587412999922499E-2</v>
      </c>
      <c r="P143" s="13">
        <v>7.6715331575101242E-3</v>
      </c>
      <c r="Q143" s="13">
        <v>6.4858371634159528E-2</v>
      </c>
      <c r="R143" s="13">
        <v>4.7110732106923514E-2</v>
      </c>
      <c r="S143" s="13">
        <v>1.1812649047198365E-2</v>
      </c>
      <c r="T143" s="13">
        <v>2.3250016742528468E-2</v>
      </c>
      <c r="U143" s="13">
        <v>9.9170474720148949E-2</v>
      </c>
      <c r="V143" s="13">
        <v>-6.5290984898904392E-2</v>
      </c>
      <c r="W143" s="13">
        <v>2.5419172684746139E-2</v>
      </c>
      <c r="X143" s="13">
        <v>-3.6283454071610932E-2</v>
      </c>
      <c r="Y143" s="13">
        <v>-8.4024604399875802E-2</v>
      </c>
      <c r="Z143" s="13">
        <v>6.6314533005285003E-3</v>
      </c>
      <c r="AA143" s="13">
        <v>3.1043813762516193E-2</v>
      </c>
      <c r="AB143" s="15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276</v>
      </c>
      <c r="C144" s="47"/>
      <c r="D144" s="45">
        <v>7.0000000000000007E-2</v>
      </c>
      <c r="E144" s="45">
        <v>0.67</v>
      </c>
      <c r="F144" s="45">
        <v>0.37</v>
      </c>
      <c r="G144" s="45">
        <v>1.23</v>
      </c>
      <c r="H144" s="45">
        <v>2.19</v>
      </c>
      <c r="I144" s="45">
        <v>0.42</v>
      </c>
      <c r="J144" s="45">
        <v>1.1499999999999999</v>
      </c>
      <c r="K144" s="45">
        <v>0.67</v>
      </c>
      <c r="L144" s="45">
        <v>2.37</v>
      </c>
      <c r="M144" s="45">
        <v>1.43</v>
      </c>
      <c r="N144" s="45">
        <v>0.01</v>
      </c>
      <c r="O144" s="45">
        <v>0.14000000000000001</v>
      </c>
      <c r="P144" s="45">
        <v>0.01</v>
      </c>
      <c r="Q144" s="45">
        <v>1.25</v>
      </c>
      <c r="R144" s="45">
        <v>0.87</v>
      </c>
      <c r="S144" s="45">
        <v>0.1</v>
      </c>
      <c r="T144" s="45">
        <v>0.35</v>
      </c>
      <c r="U144" s="45">
        <v>2</v>
      </c>
      <c r="V144" s="45">
        <v>1.57</v>
      </c>
      <c r="W144" s="45">
        <v>0.4</v>
      </c>
      <c r="X144" s="45">
        <v>0.94</v>
      </c>
      <c r="Y144" s="45">
        <v>1.98</v>
      </c>
      <c r="Z144" s="45">
        <v>0.01</v>
      </c>
      <c r="AA144" s="45">
        <v>0.52</v>
      </c>
      <c r="AB144" s="15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5"/>
    </row>
    <row r="146" spans="1:65" ht="15">
      <c r="B146" s="8" t="s">
        <v>538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234</v>
      </c>
      <c r="E147" s="17" t="s">
        <v>234</v>
      </c>
      <c r="F147" s="17" t="s">
        <v>234</v>
      </c>
      <c r="G147" s="17" t="s">
        <v>234</v>
      </c>
      <c r="H147" s="17" t="s">
        <v>234</v>
      </c>
      <c r="I147" s="17" t="s">
        <v>234</v>
      </c>
      <c r="J147" s="17" t="s">
        <v>234</v>
      </c>
      <c r="K147" s="17" t="s">
        <v>234</v>
      </c>
      <c r="L147" s="17" t="s">
        <v>234</v>
      </c>
      <c r="M147" s="17" t="s">
        <v>234</v>
      </c>
      <c r="N147" s="17" t="s">
        <v>234</v>
      </c>
      <c r="O147" s="17" t="s">
        <v>234</v>
      </c>
      <c r="P147" s="17" t="s">
        <v>234</v>
      </c>
      <c r="Q147" s="17" t="s">
        <v>234</v>
      </c>
      <c r="R147" s="17" t="s">
        <v>234</v>
      </c>
      <c r="S147" s="17" t="s">
        <v>234</v>
      </c>
      <c r="T147" s="17" t="s">
        <v>234</v>
      </c>
      <c r="U147" s="17" t="s">
        <v>234</v>
      </c>
      <c r="V147" s="17" t="s">
        <v>234</v>
      </c>
      <c r="W147" s="17" t="s">
        <v>234</v>
      </c>
      <c r="X147" s="17" t="s">
        <v>234</v>
      </c>
      <c r="Y147" s="17" t="s">
        <v>234</v>
      </c>
      <c r="Z147" s="17" t="s">
        <v>234</v>
      </c>
      <c r="AA147" s="17" t="s">
        <v>234</v>
      </c>
      <c r="AB147" s="15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235</v>
      </c>
      <c r="C148" s="9" t="s">
        <v>235</v>
      </c>
      <c r="D148" s="151" t="s">
        <v>237</v>
      </c>
      <c r="E148" s="152" t="s">
        <v>239</v>
      </c>
      <c r="F148" s="152" t="s">
        <v>240</v>
      </c>
      <c r="G148" s="152" t="s">
        <v>241</v>
      </c>
      <c r="H148" s="152" t="s">
        <v>242</v>
      </c>
      <c r="I148" s="152" t="s">
        <v>243</v>
      </c>
      <c r="J148" s="152" t="s">
        <v>244</v>
      </c>
      <c r="K148" s="152" t="s">
        <v>246</v>
      </c>
      <c r="L148" s="152" t="s">
        <v>247</v>
      </c>
      <c r="M148" s="152" t="s">
        <v>248</v>
      </c>
      <c r="N148" s="152" t="s">
        <v>249</v>
      </c>
      <c r="O148" s="152" t="s">
        <v>250</v>
      </c>
      <c r="P148" s="152" t="s">
        <v>251</v>
      </c>
      <c r="Q148" s="152" t="s">
        <v>252</v>
      </c>
      <c r="R148" s="152" t="s">
        <v>253</v>
      </c>
      <c r="S148" s="152" t="s">
        <v>255</v>
      </c>
      <c r="T148" s="152" t="s">
        <v>256</v>
      </c>
      <c r="U148" s="152" t="s">
        <v>257</v>
      </c>
      <c r="V148" s="152" t="s">
        <v>258</v>
      </c>
      <c r="W148" s="152" t="s">
        <v>259</v>
      </c>
      <c r="X148" s="152" t="s">
        <v>261</v>
      </c>
      <c r="Y148" s="152" t="s">
        <v>262</v>
      </c>
      <c r="Z148" s="152" t="s">
        <v>263</v>
      </c>
      <c r="AA148" s="152" t="s">
        <v>264</v>
      </c>
      <c r="AB148" s="15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279</v>
      </c>
      <c r="E149" s="11" t="s">
        <v>279</v>
      </c>
      <c r="F149" s="11" t="s">
        <v>279</v>
      </c>
      <c r="G149" s="11" t="s">
        <v>279</v>
      </c>
      <c r="H149" s="11" t="s">
        <v>279</v>
      </c>
      <c r="I149" s="11" t="s">
        <v>304</v>
      </c>
      <c r="J149" s="11" t="s">
        <v>279</v>
      </c>
      <c r="K149" s="11" t="s">
        <v>304</v>
      </c>
      <c r="L149" s="11" t="s">
        <v>304</v>
      </c>
      <c r="M149" s="11" t="s">
        <v>280</v>
      </c>
      <c r="N149" s="11" t="s">
        <v>279</v>
      </c>
      <c r="O149" s="11" t="s">
        <v>279</v>
      </c>
      <c r="P149" s="11" t="s">
        <v>279</v>
      </c>
      <c r="Q149" s="11" t="s">
        <v>279</v>
      </c>
      <c r="R149" s="11" t="s">
        <v>279</v>
      </c>
      <c r="S149" s="11" t="s">
        <v>279</v>
      </c>
      <c r="T149" s="11" t="s">
        <v>279</v>
      </c>
      <c r="U149" s="11" t="s">
        <v>280</v>
      </c>
      <c r="V149" s="11" t="s">
        <v>279</v>
      </c>
      <c r="W149" s="11" t="s">
        <v>280</v>
      </c>
      <c r="X149" s="11" t="s">
        <v>279</v>
      </c>
      <c r="Y149" s="11" t="s">
        <v>304</v>
      </c>
      <c r="Z149" s="11" t="s">
        <v>280</v>
      </c>
      <c r="AA149" s="11" t="s">
        <v>279</v>
      </c>
      <c r="AB149" s="15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 t="s">
        <v>305</v>
      </c>
      <c r="E150" s="26" t="s">
        <v>305</v>
      </c>
      <c r="F150" s="26" t="s">
        <v>270</v>
      </c>
      <c r="G150" s="26" t="s">
        <v>306</v>
      </c>
      <c r="H150" s="26" t="s">
        <v>307</v>
      </c>
      <c r="I150" s="26" t="s">
        <v>305</v>
      </c>
      <c r="J150" s="26" t="s">
        <v>305</v>
      </c>
      <c r="K150" s="26" t="s">
        <v>307</v>
      </c>
      <c r="L150" s="26" t="s">
        <v>306</v>
      </c>
      <c r="M150" s="26" t="s">
        <v>306</v>
      </c>
      <c r="N150" s="26" t="s">
        <v>305</v>
      </c>
      <c r="O150" s="26" t="s">
        <v>305</v>
      </c>
      <c r="P150" s="26" t="s">
        <v>305</v>
      </c>
      <c r="Q150" s="26" t="s">
        <v>305</v>
      </c>
      <c r="R150" s="26" t="s">
        <v>305</v>
      </c>
      <c r="S150" s="26" t="s">
        <v>309</v>
      </c>
      <c r="T150" s="26" t="s">
        <v>305</v>
      </c>
      <c r="U150" s="26" t="s">
        <v>306</v>
      </c>
      <c r="V150" s="26" t="s">
        <v>307</v>
      </c>
      <c r="W150" s="26" t="s">
        <v>305</v>
      </c>
      <c r="X150" s="26" t="s">
        <v>305</v>
      </c>
      <c r="Y150" s="26" t="s">
        <v>306</v>
      </c>
      <c r="Z150" s="26" t="s">
        <v>308</v>
      </c>
      <c r="AA150" s="26" t="s">
        <v>116</v>
      </c>
      <c r="AB150" s="15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2">
        <v>6.15</v>
      </c>
      <c r="E151" s="22">
        <v>5.84</v>
      </c>
      <c r="F151" s="22">
        <v>5.4</v>
      </c>
      <c r="G151" s="22">
        <v>5.41</v>
      </c>
      <c r="H151" s="148">
        <v>16.247521475386705</v>
      </c>
      <c r="I151" s="22">
        <v>5.25</v>
      </c>
      <c r="J151" s="22">
        <v>5.66</v>
      </c>
      <c r="K151" s="22">
        <v>5.41</v>
      </c>
      <c r="L151" s="22">
        <v>5.48</v>
      </c>
      <c r="M151" s="22">
        <v>5.4</v>
      </c>
      <c r="N151" s="22">
        <v>5.59</v>
      </c>
      <c r="O151" s="22">
        <v>5.27</v>
      </c>
      <c r="P151" s="22">
        <v>5.64</v>
      </c>
      <c r="Q151" s="22">
        <v>5.94</v>
      </c>
      <c r="R151" s="22">
        <v>5.83</v>
      </c>
      <c r="S151" s="22">
        <v>5.35</v>
      </c>
      <c r="T151" s="22">
        <v>5.62</v>
      </c>
      <c r="U151" s="154">
        <v>6.5</v>
      </c>
      <c r="V151" s="22">
        <v>5.77</v>
      </c>
      <c r="W151" s="22">
        <v>4.9637000000000002</v>
      </c>
      <c r="X151" s="22">
        <v>5.7</v>
      </c>
      <c r="Y151" s="22">
        <v>5.3555595204137898</v>
      </c>
      <c r="Z151" s="22">
        <v>5.5529999999999999</v>
      </c>
      <c r="AA151" s="22">
        <v>5.25</v>
      </c>
      <c r="AB151" s="15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>
        <v>6.12</v>
      </c>
      <c r="E152" s="11">
        <v>5.33</v>
      </c>
      <c r="F152" s="11">
        <v>5.4</v>
      </c>
      <c r="G152" s="11">
        <v>5.55</v>
      </c>
      <c r="H152" s="11">
        <v>5.6620280282420277</v>
      </c>
      <c r="I152" s="11">
        <v>5.29</v>
      </c>
      <c r="J152" s="11">
        <v>5.69</v>
      </c>
      <c r="K152" s="11">
        <v>5.51</v>
      </c>
      <c r="L152" s="11">
        <v>5.45</v>
      </c>
      <c r="M152" s="11">
        <v>5.7</v>
      </c>
      <c r="N152" s="11">
        <v>5.57</v>
      </c>
      <c r="O152" s="11">
        <v>5.48</v>
      </c>
      <c r="P152" s="11">
        <v>5.73</v>
      </c>
      <c r="Q152" s="11">
        <v>6.01</v>
      </c>
      <c r="R152" s="11">
        <v>5.98</v>
      </c>
      <c r="S152" s="11">
        <v>5.38</v>
      </c>
      <c r="T152" s="11">
        <v>5.09</v>
      </c>
      <c r="U152" s="155">
        <v>6.4</v>
      </c>
      <c r="V152" s="11">
        <v>6.05</v>
      </c>
      <c r="W152" s="11">
        <v>5.4763999999999999</v>
      </c>
      <c r="X152" s="149">
        <v>17.100000000000001</v>
      </c>
      <c r="Y152" s="11">
        <v>5.2951219166637244</v>
      </c>
      <c r="Z152" s="11">
        <v>5.5259999999999998</v>
      </c>
      <c r="AA152" s="11">
        <v>5.3</v>
      </c>
      <c r="AB152" s="15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28</v>
      </c>
    </row>
    <row r="153" spans="1:65">
      <c r="A153" s="30"/>
      <c r="B153" s="19">
        <v>1</v>
      </c>
      <c r="C153" s="9">
        <v>3</v>
      </c>
      <c r="D153" s="149">
        <v>5.76</v>
      </c>
      <c r="E153" s="11">
        <v>6.06</v>
      </c>
      <c r="F153" s="11">
        <v>5.3</v>
      </c>
      <c r="G153" s="11">
        <v>5.44</v>
      </c>
      <c r="H153" s="11">
        <v>5.6148621740765527</v>
      </c>
      <c r="I153" s="11">
        <v>5.29</v>
      </c>
      <c r="J153" s="11">
        <v>5.73</v>
      </c>
      <c r="K153" s="11">
        <v>5.24</v>
      </c>
      <c r="L153" s="11">
        <v>5.65</v>
      </c>
      <c r="M153" s="11">
        <v>5.4</v>
      </c>
      <c r="N153" s="11">
        <v>5.51</v>
      </c>
      <c r="O153" s="11">
        <v>5.4</v>
      </c>
      <c r="P153" s="11">
        <v>5.65</v>
      </c>
      <c r="Q153" s="11">
        <v>5.89</v>
      </c>
      <c r="R153" s="11">
        <v>5.89</v>
      </c>
      <c r="S153" s="11">
        <v>5.42</v>
      </c>
      <c r="T153" s="11">
        <v>5.23</v>
      </c>
      <c r="U153" s="155">
        <v>6.5</v>
      </c>
      <c r="V153" s="11">
        <v>5.77</v>
      </c>
      <c r="W153" s="11">
        <v>5.0433000000000003</v>
      </c>
      <c r="X153" s="11">
        <v>5.61</v>
      </c>
      <c r="Y153" s="11">
        <v>5.2458578232886452</v>
      </c>
      <c r="Z153" s="11">
        <v>5.532</v>
      </c>
      <c r="AA153" s="11">
        <v>5.34</v>
      </c>
      <c r="AB153" s="15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6.16</v>
      </c>
      <c r="E154" s="11">
        <v>5.73</v>
      </c>
      <c r="F154" s="11">
        <v>5.4</v>
      </c>
      <c r="G154" s="11">
        <v>5.45</v>
      </c>
      <c r="H154" s="11">
        <v>5.4915288407752856</v>
      </c>
      <c r="I154" s="11">
        <v>5.28</v>
      </c>
      <c r="J154" s="11">
        <v>5.57</v>
      </c>
      <c r="K154" s="11">
        <v>5.59</v>
      </c>
      <c r="L154" s="11">
        <v>5.43</v>
      </c>
      <c r="M154" s="11">
        <v>5.6</v>
      </c>
      <c r="N154" s="11">
        <v>5.63</v>
      </c>
      <c r="O154" s="11">
        <v>5.26</v>
      </c>
      <c r="P154" s="11">
        <v>5.53</v>
      </c>
      <c r="Q154" s="11">
        <v>6</v>
      </c>
      <c r="R154" s="149">
        <v>5.55</v>
      </c>
      <c r="S154" s="11">
        <v>5.48</v>
      </c>
      <c r="T154" s="11">
        <v>5.36</v>
      </c>
      <c r="U154" s="155">
        <v>6.5</v>
      </c>
      <c r="V154" s="11">
        <v>5.84</v>
      </c>
      <c r="W154" s="11">
        <v>5.0677000000000003</v>
      </c>
      <c r="X154" s="11">
        <v>5.73</v>
      </c>
      <c r="Y154" s="11">
        <v>5.2303107041925694</v>
      </c>
      <c r="Z154" s="11">
        <v>5.55</v>
      </c>
      <c r="AA154" s="11">
        <v>5.65</v>
      </c>
      <c r="AB154" s="15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5.5718876696104287</v>
      </c>
    </row>
    <row r="155" spans="1:65">
      <c r="A155" s="30"/>
      <c r="B155" s="19">
        <v>1</v>
      </c>
      <c r="C155" s="9">
        <v>5</v>
      </c>
      <c r="D155" s="11">
        <v>6.03</v>
      </c>
      <c r="E155" s="11">
        <v>5.6</v>
      </c>
      <c r="F155" s="11">
        <v>5.3</v>
      </c>
      <c r="G155" s="11">
        <v>5.43</v>
      </c>
      <c r="H155" s="11">
        <v>5.5822219766995813</v>
      </c>
      <c r="I155" s="11">
        <v>5.24</v>
      </c>
      <c r="J155" s="11">
        <v>5.56</v>
      </c>
      <c r="K155" s="11">
        <v>5.38</v>
      </c>
      <c r="L155" s="11">
        <v>5.53</v>
      </c>
      <c r="M155" s="11">
        <v>5.3</v>
      </c>
      <c r="N155" s="11">
        <v>5.81</v>
      </c>
      <c r="O155" s="11">
        <v>5.54</v>
      </c>
      <c r="P155" s="11">
        <v>5.8</v>
      </c>
      <c r="Q155" s="149">
        <v>5.61</v>
      </c>
      <c r="R155" s="11">
        <v>5.88</v>
      </c>
      <c r="S155" s="11">
        <v>5.32</v>
      </c>
      <c r="T155" s="11">
        <v>5.0999999999999996</v>
      </c>
      <c r="U155" s="155">
        <v>6.6</v>
      </c>
      <c r="V155" s="11">
        <v>5.6</v>
      </c>
      <c r="W155" s="11">
        <v>5.3451000000000004</v>
      </c>
      <c r="X155" s="11">
        <v>5.84</v>
      </c>
      <c r="Y155" s="11">
        <v>5.3201895264540173</v>
      </c>
      <c r="Z155" s="11">
        <v>5.7089999999999996</v>
      </c>
      <c r="AA155" s="11">
        <v>6.17</v>
      </c>
      <c r="AB155" s="15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80</v>
      </c>
    </row>
    <row r="156" spans="1:65">
      <c r="A156" s="30"/>
      <c r="B156" s="19">
        <v>1</v>
      </c>
      <c r="C156" s="9">
        <v>6</v>
      </c>
      <c r="D156" s="11">
        <v>6.13</v>
      </c>
      <c r="E156" s="11">
        <v>5.8</v>
      </c>
      <c r="F156" s="11">
        <v>5.5</v>
      </c>
      <c r="G156" s="11">
        <v>5.49</v>
      </c>
      <c r="H156" s="11">
        <v>5.6595999108352917</v>
      </c>
      <c r="I156" s="11">
        <v>5.37</v>
      </c>
      <c r="J156" s="11">
        <v>5.76</v>
      </c>
      <c r="K156" s="11">
        <v>5.71</v>
      </c>
      <c r="L156" s="11">
        <v>5.35</v>
      </c>
      <c r="M156" s="11">
        <v>5.7</v>
      </c>
      <c r="N156" s="11">
        <v>5.62</v>
      </c>
      <c r="O156" s="11">
        <v>5.38</v>
      </c>
      <c r="P156" s="11">
        <v>5.56</v>
      </c>
      <c r="Q156" s="11">
        <v>5.97</v>
      </c>
      <c r="R156" s="11">
        <v>5.91</v>
      </c>
      <c r="S156" s="11">
        <v>5.43</v>
      </c>
      <c r="T156" s="11">
        <v>5.35</v>
      </c>
      <c r="U156" s="155">
        <v>6.4</v>
      </c>
      <c r="V156" s="11">
        <v>6.12</v>
      </c>
      <c r="W156" s="11">
        <v>5.1071999999999997</v>
      </c>
      <c r="X156" s="11">
        <v>5.76</v>
      </c>
      <c r="Y156" s="11">
        <v>5.2847697984719062</v>
      </c>
      <c r="Z156" s="11">
        <v>5.7169999999999996</v>
      </c>
      <c r="AA156" s="11">
        <v>5.84</v>
      </c>
      <c r="AB156" s="15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272</v>
      </c>
      <c r="C157" s="12"/>
      <c r="D157" s="23">
        <v>6.0583333333333336</v>
      </c>
      <c r="E157" s="23">
        <v>5.7266666666666666</v>
      </c>
      <c r="F157" s="23">
        <v>5.3833333333333329</v>
      </c>
      <c r="G157" s="23">
        <v>5.4616666666666669</v>
      </c>
      <c r="H157" s="23">
        <v>7.3762937343359063</v>
      </c>
      <c r="I157" s="23">
        <v>5.2866666666666671</v>
      </c>
      <c r="J157" s="23">
        <v>5.6616666666666662</v>
      </c>
      <c r="K157" s="23">
        <v>5.4733333333333327</v>
      </c>
      <c r="L157" s="23">
        <v>5.4816666666666665</v>
      </c>
      <c r="M157" s="23">
        <v>5.5166666666666666</v>
      </c>
      <c r="N157" s="23">
        <v>5.6216666666666661</v>
      </c>
      <c r="O157" s="23">
        <v>5.3883333333333328</v>
      </c>
      <c r="P157" s="23">
        <v>5.6516666666666673</v>
      </c>
      <c r="Q157" s="23">
        <v>5.9033333333333333</v>
      </c>
      <c r="R157" s="23">
        <v>5.84</v>
      </c>
      <c r="S157" s="23">
        <v>5.3966666666666656</v>
      </c>
      <c r="T157" s="23">
        <v>5.291666666666667</v>
      </c>
      <c r="U157" s="23">
        <v>6.4833333333333334</v>
      </c>
      <c r="V157" s="23">
        <v>5.8583333333333334</v>
      </c>
      <c r="W157" s="23">
        <v>5.1672333333333329</v>
      </c>
      <c r="X157" s="23">
        <v>7.623333333333334</v>
      </c>
      <c r="Y157" s="23">
        <v>5.2886348815807755</v>
      </c>
      <c r="Z157" s="23">
        <v>5.5978333333333339</v>
      </c>
      <c r="AA157" s="23">
        <v>5.5916666666666659</v>
      </c>
      <c r="AB157" s="15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273</v>
      </c>
      <c r="C158" s="29"/>
      <c r="D158" s="11">
        <v>6.125</v>
      </c>
      <c r="E158" s="11">
        <v>5.7650000000000006</v>
      </c>
      <c r="F158" s="11">
        <v>5.4</v>
      </c>
      <c r="G158" s="11">
        <v>5.4450000000000003</v>
      </c>
      <c r="H158" s="11">
        <v>5.6372310424559222</v>
      </c>
      <c r="I158" s="11">
        <v>5.2850000000000001</v>
      </c>
      <c r="J158" s="11">
        <v>5.6750000000000007</v>
      </c>
      <c r="K158" s="11">
        <v>5.46</v>
      </c>
      <c r="L158" s="11">
        <v>5.4649999999999999</v>
      </c>
      <c r="M158" s="11">
        <v>5.5</v>
      </c>
      <c r="N158" s="11">
        <v>5.6050000000000004</v>
      </c>
      <c r="O158" s="11">
        <v>5.3900000000000006</v>
      </c>
      <c r="P158" s="11">
        <v>5.6449999999999996</v>
      </c>
      <c r="Q158" s="11">
        <v>5.9550000000000001</v>
      </c>
      <c r="R158" s="11">
        <v>5.8849999999999998</v>
      </c>
      <c r="S158" s="11">
        <v>5.4</v>
      </c>
      <c r="T158" s="11">
        <v>5.29</v>
      </c>
      <c r="U158" s="11">
        <v>6.5</v>
      </c>
      <c r="V158" s="11">
        <v>5.8049999999999997</v>
      </c>
      <c r="W158" s="11">
        <v>5.0874500000000005</v>
      </c>
      <c r="X158" s="11">
        <v>5.7450000000000001</v>
      </c>
      <c r="Y158" s="11">
        <v>5.2899458575678153</v>
      </c>
      <c r="Z158" s="11">
        <v>5.5514999999999999</v>
      </c>
      <c r="AA158" s="11">
        <v>5.4950000000000001</v>
      </c>
      <c r="AB158" s="15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274</v>
      </c>
      <c r="C159" s="29"/>
      <c r="D159" s="24">
        <v>0.15328622464744412</v>
      </c>
      <c r="E159" s="24">
        <v>0.24606232272874817</v>
      </c>
      <c r="F159" s="24">
        <v>7.5277265270908222E-2</v>
      </c>
      <c r="G159" s="24">
        <v>5.0760877323650144E-2</v>
      </c>
      <c r="H159" s="24">
        <v>4.3464491149753179</v>
      </c>
      <c r="I159" s="24">
        <v>4.5898438608156004E-2</v>
      </c>
      <c r="J159" s="24">
        <v>8.2320511822186082E-2</v>
      </c>
      <c r="K159" s="24">
        <v>0.16621271511730573</v>
      </c>
      <c r="L159" s="24">
        <v>0.10166939887039128</v>
      </c>
      <c r="M159" s="24">
        <v>0.17224014243685085</v>
      </c>
      <c r="N159" s="24">
        <v>0.10166939887039091</v>
      </c>
      <c r="O159" s="24">
        <v>0.11143009766964541</v>
      </c>
      <c r="P159" s="24">
        <v>0.10147249216741783</v>
      </c>
      <c r="Q159" s="24">
        <v>0.15015547498065671</v>
      </c>
      <c r="R159" s="24">
        <v>0.15019986684414885</v>
      </c>
      <c r="S159" s="24">
        <v>5.8195074247453932E-2</v>
      </c>
      <c r="T159" s="24">
        <v>0.19853631070075498</v>
      </c>
      <c r="U159" s="24">
        <v>7.5277265270907834E-2</v>
      </c>
      <c r="V159" s="24">
        <v>0.19384701872008953</v>
      </c>
      <c r="W159" s="24">
        <v>0.19875449848158569</v>
      </c>
      <c r="X159" s="24">
        <v>4.6432086606856968</v>
      </c>
      <c r="Y159" s="24">
        <v>4.6396572657365395E-2</v>
      </c>
      <c r="Z159" s="24">
        <v>8.9834106366494471E-2</v>
      </c>
      <c r="AA159" s="24">
        <v>0.36460480889130725</v>
      </c>
      <c r="AB159" s="210"/>
      <c r="AC159" s="211"/>
      <c r="AD159" s="211"/>
      <c r="AE159" s="211"/>
      <c r="AF159" s="211"/>
      <c r="AG159" s="211"/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  <c r="BI159" s="211"/>
      <c r="BJ159" s="211"/>
      <c r="BK159" s="211"/>
      <c r="BL159" s="211"/>
      <c r="BM159" s="56"/>
    </row>
    <row r="160" spans="1:65">
      <c r="A160" s="30"/>
      <c r="B160" s="3" t="s">
        <v>86</v>
      </c>
      <c r="C160" s="29"/>
      <c r="D160" s="13">
        <v>2.5301715210032043E-2</v>
      </c>
      <c r="E160" s="13">
        <v>4.2967809556824478E-2</v>
      </c>
      <c r="F160" s="13">
        <v>1.3983392929580476E-2</v>
      </c>
      <c r="G160" s="13">
        <v>9.2940269741196482E-3</v>
      </c>
      <c r="H160" s="13">
        <v>0.58924566611861373</v>
      </c>
      <c r="I160" s="13">
        <v>8.6819240746827241E-3</v>
      </c>
      <c r="J160" s="13">
        <v>1.4539978537919239E-2</v>
      </c>
      <c r="K160" s="13">
        <v>3.0367731142016886E-2</v>
      </c>
      <c r="L160" s="13">
        <v>1.854716914631644E-2</v>
      </c>
      <c r="M160" s="13">
        <v>3.1221778085229759E-2</v>
      </c>
      <c r="N160" s="13">
        <v>1.808527700036601E-2</v>
      </c>
      <c r="O160" s="13">
        <v>2.0679882029627977E-2</v>
      </c>
      <c r="P160" s="13">
        <v>1.7954436832925594E-2</v>
      </c>
      <c r="Q160" s="13">
        <v>2.5435710047542075E-2</v>
      </c>
      <c r="R160" s="13">
        <v>2.5719155281532336E-2</v>
      </c>
      <c r="S160" s="13">
        <v>1.0783522096501658E-2</v>
      </c>
      <c r="T160" s="13">
        <v>3.7518672888331647E-2</v>
      </c>
      <c r="U160" s="13">
        <v>1.1610889244870103E-2</v>
      </c>
      <c r="V160" s="13">
        <v>3.3089107036146148E-2</v>
      </c>
      <c r="W160" s="13">
        <v>3.8464393933875456E-2</v>
      </c>
      <c r="X160" s="13">
        <v>0.60907853004184909</v>
      </c>
      <c r="Y160" s="13">
        <v>8.7728825483784269E-3</v>
      </c>
      <c r="Z160" s="13">
        <v>1.604801376124592E-2</v>
      </c>
      <c r="AA160" s="13">
        <v>6.520503288667194E-2</v>
      </c>
      <c r="AB160" s="15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275</v>
      </c>
      <c r="C161" s="29"/>
      <c r="D161" s="13">
        <v>8.7303566146177403E-2</v>
      </c>
      <c r="E161" s="13">
        <v>2.777855661025197E-2</v>
      </c>
      <c r="F161" s="13">
        <v>-3.3840297482213733E-2</v>
      </c>
      <c r="G161" s="13">
        <v>-1.9781626888301651E-2</v>
      </c>
      <c r="H161" s="13">
        <v>0.32384106997828921</v>
      </c>
      <c r="I161" s="13">
        <v>-5.1189295236403032E-2</v>
      </c>
      <c r="J161" s="13">
        <v>1.6112851223814229E-2</v>
      </c>
      <c r="K161" s="13">
        <v>-1.7687782331761603E-2</v>
      </c>
      <c r="L161" s="13">
        <v>-1.6192179077090141E-2</v>
      </c>
      <c r="M161" s="13">
        <v>-9.9106454074697758E-3</v>
      </c>
      <c r="N161" s="13">
        <v>8.933955601390986E-3</v>
      </c>
      <c r="O161" s="13">
        <v>-3.2942935529410855E-2</v>
      </c>
      <c r="P161" s="13">
        <v>1.4318127318208473E-2</v>
      </c>
      <c r="Q161" s="13">
        <v>5.9485345609287643E-2</v>
      </c>
      <c r="R161" s="13">
        <v>4.8118760873784305E-2</v>
      </c>
      <c r="S161" s="13">
        <v>-3.1447332274739503E-2</v>
      </c>
      <c r="T161" s="13">
        <v>-5.0291933283600154E-2</v>
      </c>
      <c r="U161" s="13">
        <v>0.16357933213442366</v>
      </c>
      <c r="V161" s="13">
        <v>5.1409088034061634E-2</v>
      </c>
      <c r="W161" s="13">
        <v>-7.2624281082354969E-2</v>
      </c>
      <c r="X161" s="13">
        <v>0.36817785737348441</v>
      </c>
      <c r="Y161" s="13">
        <v>-5.0836055000630931E-2</v>
      </c>
      <c r="Z161" s="13">
        <v>4.6565302930305918E-3</v>
      </c>
      <c r="AA161" s="13">
        <v>3.5497838845734986E-3</v>
      </c>
      <c r="AB161" s="15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276</v>
      </c>
      <c r="C162" s="47"/>
      <c r="D162" s="45">
        <v>1.5</v>
      </c>
      <c r="E162" s="45">
        <v>0.43</v>
      </c>
      <c r="F162" s="45">
        <v>0.68</v>
      </c>
      <c r="G162" s="45">
        <v>0.43</v>
      </c>
      <c r="H162" s="45">
        <v>5.75</v>
      </c>
      <c r="I162" s="45">
        <v>0.99</v>
      </c>
      <c r="J162" s="45">
        <v>0.22</v>
      </c>
      <c r="K162" s="45">
        <v>0.39</v>
      </c>
      <c r="L162" s="45">
        <v>0.36</v>
      </c>
      <c r="M162" s="45">
        <v>0.25</v>
      </c>
      <c r="N162" s="45">
        <v>0.09</v>
      </c>
      <c r="O162" s="45">
        <v>0.67</v>
      </c>
      <c r="P162" s="45">
        <v>0.18</v>
      </c>
      <c r="Q162" s="45">
        <v>1</v>
      </c>
      <c r="R162" s="45">
        <v>0.79</v>
      </c>
      <c r="S162" s="45">
        <v>0.64</v>
      </c>
      <c r="T162" s="45">
        <v>0.98</v>
      </c>
      <c r="U162" s="45">
        <v>2.87</v>
      </c>
      <c r="V162" s="45">
        <v>0.85</v>
      </c>
      <c r="W162" s="45">
        <v>1.38</v>
      </c>
      <c r="X162" s="45">
        <v>6.55</v>
      </c>
      <c r="Y162" s="45">
        <v>0.99</v>
      </c>
      <c r="Z162" s="45">
        <v>0.01</v>
      </c>
      <c r="AA162" s="45">
        <v>0.01</v>
      </c>
      <c r="AB162" s="15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BM163" s="55"/>
    </row>
    <row r="164" spans="1:65" ht="15">
      <c r="B164" s="8" t="s">
        <v>539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234</v>
      </c>
      <c r="E165" s="17" t="s">
        <v>234</v>
      </c>
      <c r="F165" s="17" t="s">
        <v>234</v>
      </c>
      <c r="G165" s="17" t="s">
        <v>234</v>
      </c>
      <c r="H165" s="17" t="s">
        <v>234</v>
      </c>
      <c r="I165" s="17" t="s">
        <v>234</v>
      </c>
      <c r="J165" s="17" t="s">
        <v>234</v>
      </c>
      <c r="K165" s="17" t="s">
        <v>234</v>
      </c>
      <c r="L165" s="17" t="s">
        <v>234</v>
      </c>
      <c r="M165" s="17" t="s">
        <v>234</v>
      </c>
      <c r="N165" s="17" t="s">
        <v>234</v>
      </c>
      <c r="O165" s="17" t="s">
        <v>234</v>
      </c>
      <c r="P165" s="17" t="s">
        <v>234</v>
      </c>
      <c r="Q165" s="17" t="s">
        <v>234</v>
      </c>
      <c r="R165" s="17" t="s">
        <v>234</v>
      </c>
      <c r="S165" s="17" t="s">
        <v>234</v>
      </c>
      <c r="T165" s="17" t="s">
        <v>234</v>
      </c>
      <c r="U165" s="17" t="s">
        <v>234</v>
      </c>
      <c r="V165" s="17" t="s">
        <v>234</v>
      </c>
      <c r="W165" s="17" t="s">
        <v>234</v>
      </c>
      <c r="X165" s="17" t="s">
        <v>234</v>
      </c>
      <c r="Y165" s="17" t="s">
        <v>234</v>
      </c>
      <c r="Z165" s="17" t="s">
        <v>234</v>
      </c>
      <c r="AA165" s="15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235</v>
      </c>
      <c r="C166" s="9" t="s">
        <v>235</v>
      </c>
      <c r="D166" s="151" t="s">
        <v>237</v>
      </c>
      <c r="E166" s="152" t="s">
        <v>239</v>
      </c>
      <c r="F166" s="152" t="s">
        <v>241</v>
      </c>
      <c r="G166" s="152" t="s">
        <v>242</v>
      </c>
      <c r="H166" s="152" t="s">
        <v>243</v>
      </c>
      <c r="I166" s="152" t="s">
        <v>244</v>
      </c>
      <c r="J166" s="152" t="s">
        <v>245</v>
      </c>
      <c r="K166" s="152" t="s">
        <v>246</v>
      </c>
      <c r="L166" s="152" t="s">
        <v>247</v>
      </c>
      <c r="M166" s="152" t="s">
        <v>248</v>
      </c>
      <c r="N166" s="152" t="s">
        <v>249</v>
      </c>
      <c r="O166" s="152" t="s">
        <v>250</v>
      </c>
      <c r="P166" s="152" t="s">
        <v>251</v>
      </c>
      <c r="Q166" s="152" t="s">
        <v>252</v>
      </c>
      <c r="R166" s="152" t="s">
        <v>253</v>
      </c>
      <c r="S166" s="152" t="s">
        <v>255</v>
      </c>
      <c r="T166" s="152" t="s">
        <v>256</v>
      </c>
      <c r="U166" s="152" t="s">
        <v>258</v>
      </c>
      <c r="V166" s="152" t="s">
        <v>259</v>
      </c>
      <c r="W166" s="152" t="s">
        <v>261</v>
      </c>
      <c r="X166" s="152" t="s">
        <v>262</v>
      </c>
      <c r="Y166" s="152" t="s">
        <v>263</v>
      </c>
      <c r="Z166" s="152" t="s">
        <v>264</v>
      </c>
      <c r="AA166" s="15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279</v>
      </c>
      <c r="E167" s="11" t="s">
        <v>279</v>
      </c>
      <c r="F167" s="11" t="s">
        <v>279</v>
      </c>
      <c r="G167" s="11" t="s">
        <v>279</v>
      </c>
      <c r="H167" s="11" t="s">
        <v>304</v>
      </c>
      <c r="I167" s="11" t="s">
        <v>279</v>
      </c>
      <c r="J167" s="11" t="s">
        <v>279</v>
      </c>
      <c r="K167" s="11" t="s">
        <v>304</v>
      </c>
      <c r="L167" s="11" t="s">
        <v>304</v>
      </c>
      <c r="M167" s="11" t="s">
        <v>279</v>
      </c>
      <c r="N167" s="11" t="s">
        <v>279</v>
      </c>
      <c r="O167" s="11" t="s">
        <v>279</v>
      </c>
      <c r="P167" s="11" t="s">
        <v>279</v>
      </c>
      <c r="Q167" s="11" t="s">
        <v>279</v>
      </c>
      <c r="R167" s="11" t="s">
        <v>279</v>
      </c>
      <c r="S167" s="11" t="s">
        <v>279</v>
      </c>
      <c r="T167" s="11" t="s">
        <v>279</v>
      </c>
      <c r="U167" s="11" t="s">
        <v>279</v>
      </c>
      <c r="V167" s="11" t="s">
        <v>279</v>
      </c>
      <c r="W167" s="11" t="s">
        <v>280</v>
      </c>
      <c r="X167" s="11" t="s">
        <v>304</v>
      </c>
      <c r="Y167" s="11" t="s">
        <v>280</v>
      </c>
      <c r="Z167" s="11" t="s">
        <v>279</v>
      </c>
      <c r="AA167" s="15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305</v>
      </c>
      <c r="E168" s="26" t="s">
        <v>305</v>
      </c>
      <c r="F168" s="26" t="s">
        <v>306</v>
      </c>
      <c r="G168" s="26" t="s">
        <v>307</v>
      </c>
      <c r="H168" s="26" t="s">
        <v>305</v>
      </c>
      <c r="I168" s="26" t="s">
        <v>305</v>
      </c>
      <c r="J168" s="26" t="s">
        <v>308</v>
      </c>
      <c r="K168" s="26" t="s">
        <v>307</v>
      </c>
      <c r="L168" s="26" t="s">
        <v>306</v>
      </c>
      <c r="M168" s="26" t="s">
        <v>306</v>
      </c>
      <c r="N168" s="26" t="s">
        <v>305</v>
      </c>
      <c r="O168" s="26" t="s">
        <v>305</v>
      </c>
      <c r="P168" s="26" t="s">
        <v>305</v>
      </c>
      <c r="Q168" s="26" t="s">
        <v>305</v>
      </c>
      <c r="R168" s="26" t="s">
        <v>305</v>
      </c>
      <c r="S168" s="26" t="s">
        <v>309</v>
      </c>
      <c r="T168" s="26" t="s">
        <v>305</v>
      </c>
      <c r="U168" s="26" t="s">
        <v>307</v>
      </c>
      <c r="V168" s="26" t="s">
        <v>305</v>
      </c>
      <c r="W168" s="26" t="s">
        <v>305</v>
      </c>
      <c r="X168" s="26" t="s">
        <v>306</v>
      </c>
      <c r="Y168" s="26" t="s">
        <v>308</v>
      </c>
      <c r="Z168" s="26" t="s">
        <v>116</v>
      </c>
      <c r="AA168" s="15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15">
        <v>35.08</v>
      </c>
      <c r="E169" s="215">
        <v>35.799999999999997</v>
      </c>
      <c r="F169" s="215">
        <v>38.131999999999998</v>
      </c>
      <c r="G169" s="239">
        <v>32.533525936553183</v>
      </c>
      <c r="H169" s="215">
        <v>38.9</v>
      </c>
      <c r="I169" s="215">
        <v>35.5</v>
      </c>
      <c r="J169" s="215">
        <v>34.738999999999997</v>
      </c>
      <c r="K169" s="215">
        <v>35.43</v>
      </c>
      <c r="L169" s="215">
        <v>47</v>
      </c>
      <c r="M169" s="216">
        <v>60.79</v>
      </c>
      <c r="N169" s="215">
        <v>33.1</v>
      </c>
      <c r="O169" s="215">
        <v>35.700000000000003</v>
      </c>
      <c r="P169" s="215">
        <v>37.4</v>
      </c>
      <c r="Q169" s="215">
        <v>43.3</v>
      </c>
      <c r="R169" s="215">
        <v>35</v>
      </c>
      <c r="S169" s="215">
        <v>30.51</v>
      </c>
      <c r="T169" s="216">
        <v>21.7</v>
      </c>
      <c r="U169" s="215">
        <v>38.72</v>
      </c>
      <c r="V169" s="215">
        <v>49.2224</v>
      </c>
      <c r="W169" s="216">
        <v>19.600000000000001</v>
      </c>
      <c r="X169" s="215">
        <v>36.592123789184129</v>
      </c>
      <c r="Y169" s="216">
        <v>48.368000000000002</v>
      </c>
      <c r="Z169" s="216">
        <v>23.22</v>
      </c>
      <c r="AA169" s="217"/>
      <c r="AB169" s="218"/>
      <c r="AC169" s="218"/>
      <c r="AD169" s="218"/>
      <c r="AE169" s="218"/>
      <c r="AF169" s="218"/>
      <c r="AG169" s="218"/>
      <c r="AH169" s="218"/>
      <c r="AI169" s="218"/>
      <c r="AJ169" s="218"/>
      <c r="AK169" s="218"/>
      <c r="AL169" s="218"/>
      <c r="AM169" s="218"/>
      <c r="AN169" s="218"/>
      <c r="AO169" s="218"/>
      <c r="AP169" s="218"/>
      <c r="AQ169" s="218"/>
      <c r="AR169" s="218"/>
      <c r="AS169" s="218"/>
      <c r="AT169" s="218"/>
      <c r="AU169" s="218"/>
      <c r="AV169" s="218"/>
      <c r="AW169" s="218"/>
      <c r="AX169" s="218"/>
      <c r="AY169" s="218"/>
      <c r="AZ169" s="218"/>
      <c r="BA169" s="218"/>
      <c r="BB169" s="218"/>
      <c r="BC169" s="218"/>
      <c r="BD169" s="218"/>
      <c r="BE169" s="218"/>
      <c r="BF169" s="218"/>
      <c r="BG169" s="218"/>
      <c r="BH169" s="218"/>
      <c r="BI169" s="218"/>
      <c r="BJ169" s="218"/>
      <c r="BK169" s="218"/>
      <c r="BL169" s="218"/>
      <c r="BM169" s="219">
        <v>1</v>
      </c>
    </row>
    <row r="170" spans="1:65">
      <c r="A170" s="30"/>
      <c r="B170" s="19">
        <v>1</v>
      </c>
      <c r="C170" s="9">
        <v>2</v>
      </c>
      <c r="D170" s="220">
        <v>36.58</v>
      </c>
      <c r="E170" s="220">
        <v>34.299999999999997</v>
      </c>
      <c r="F170" s="220">
        <v>37.183999999999997</v>
      </c>
      <c r="G170" s="220">
        <v>36.056763161513189</v>
      </c>
      <c r="H170" s="220">
        <v>39.1</v>
      </c>
      <c r="I170" s="220">
        <v>35</v>
      </c>
      <c r="J170" s="220">
        <v>34.798999999999999</v>
      </c>
      <c r="K170" s="220">
        <v>36.270000000000003</v>
      </c>
      <c r="L170" s="220">
        <v>45.6</v>
      </c>
      <c r="M170" s="221">
        <v>59.56</v>
      </c>
      <c r="N170" s="220">
        <v>31.7</v>
      </c>
      <c r="O170" s="220">
        <v>35.9</v>
      </c>
      <c r="P170" s="220">
        <v>38.700000000000003</v>
      </c>
      <c r="Q170" s="220">
        <v>43.7</v>
      </c>
      <c r="R170" s="220">
        <v>36.799999999999997</v>
      </c>
      <c r="S170" s="220">
        <v>29.52</v>
      </c>
      <c r="T170" s="222">
        <v>20.9</v>
      </c>
      <c r="U170" s="220">
        <v>39.9</v>
      </c>
      <c r="V170" s="220">
        <v>46.340899999999998</v>
      </c>
      <c r="W170" s="222">
        <v>21.3</v>
      </c>
      <c r="X170" s="220">
        <v>37.845995796988753</v>
      </c>
      <c r="Y170" s="221">
        <v>48.018999999999998</v>
      </c>
      <c r="Z170" s="221">
        <v>23.9</v>
      </c>
      <c r="AA170" s="217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8"/>
      <c r="AT170" s="218"/>
      <c r="AU170" s="218"/>
      <c r="AV170" s="218"/>
      <c r="AW170" s="218"/>
      <c r="AX170" s="218"/>
      <c r="AY170" s="218"/>
      <c r="AZ170" s="218"/>
      <c r="BA170" s="218"/>
      <c r="BB170" s="218"/>
      <c r="BC170" s="218"/>
      <c r="BD170" s="218"/>
      <c r="BE170" s="218"/>
      <c r="BF170" s="218"/>
      <c r="BG170" s="218"/>
      <c r="BH170" s="218"/>
      <c r="BI170" s="218"/>
      <c r="BJ170" s="218"/>
      <c r="BK170" s="218"/>
      <c r="BL170" s="218"/>
      <c r="BM170" s="219">
        <v>29</v>
      </c>
    </row>
    <row r="171" spans="1:65">
      <c r="A171" s="30"/>
      <c r="B171" s="19">
        <v>1</v>
      </c>
      <c r="C171" s="9">
        <v>3</v>
      </c>
      <c r="D171" s="220">
        <v>33.479999999999997</v>
      </c>
      <c r="E171" s="220">
        <v>36.4</v>
      </c>
      <c r="F171" s="220">
        <v>38.290999999999997</v>
      </c>
      <c r="G171" s="220">
        <v>36.673711426197599</v>
      </c>
      <c r="H171" s="220">
        <v>39</v>
      </c>
      <c r="I171" s="220">
        <v>36.4</v>
      </c>
      <c r="J171" s="220">
        <v>34.273000000000003</v>
      </c>
      <c r="K171" s="220">
        <v>36.1</v>
      </c>
      <c r="L171" s="220">
        <v>43.1</v>
      </c>
      <c r="M171" s="221">
        <v>57.86</v>
      </c>
      <c r="N171" s="220">
        <v>31.4</v>
      </c>
      <c r="O171" s="220">
        <v>36.9</v>
      </c>
      <c r="P171" s="220">
        <v>36.700000000000003</v>
      </c>
      <c r="Q171" s="220">
        <v>44</v>
      </c>
      <c r="R171" s="220">
        <v>37</v>
      </c>
      <c r="S171" s="220">
        <v>30.36</v>
      </c>
      <c r="T171" s="221">
        <v>21.6</v>
      </c>
      <c r="U171" s="220">
        <v>36.51</v>
      </c>
      <c r="V171" s="220">
        <v>44.238599999999998</v>
      </c>
      <c r="W171" s="221">
        <v>19.100000000000001</v>
      </c>
      <c r="X171" s="220">
        <v>35.710526024679574</v>
      </c>
      <c r="Y171" s="221">
        <v>49.024000000000001</v>
      </c>
      <c r="Z171" s="221">
        <v>22.69</v>
      </c>
      <c r="AA171" s="217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19">
        <v>16</v>
      </c>
    </row>
    <row r="172" spans="1:65">
      <c r="A172" s="30"/>
      <c r="B172" s="19">
        <v>1</v>
      </c>
      <c r="C172" s="9">
        <v>4</v>
      </c>
      <c r="D172" s="220">
        <v>33.17</v>
      </c>
      <c r="E172" s="220">
        <v>35.200000000000003</v>
      </c>
      <c r="F172" s="222">
        <v>35.177999999999997</v>
      </c>
      <c r="G172" s="220">
        <v>35.929166641671046</v>
      </c>
      <c r="H172" s="220">
        <v>38.700000000000003</v>
      </c>
      <c r="I172" s="220">
        <v>35.9</v>
      </c>
      <c r="J172" s="220">
        <v>34.347999999999999</v>
      </c>
      <c r="K172" s="220">
        <v>36.130000000000003</v>
      </c>
      <c r="L172" s="220">
        <v>48.3</v>
      </c>
      <c r="M172" s="221">
        <v>57.52</v>
      </c>
      <c r="N172" s="220">
        <v>32.6</v>
      </c>
      <c r="O172" s="220">
        <v>34.9</v>
      </c>
      <c r="P172" s="220">
        <v>35.9</v>
      </c>
      <c r="Q172" s="220">
        <v>42.6</v>
      </c>
      <c r="R172" s="220">
        <v>35.200000000000003</v>
      </c>
      <c r="S172" s="220">
        <v>32.380000000000003</v>
      </c>
      <c r="T172" s="221">
        <v>21.9</v>
      </c>
      <c r="U172" s="220">
        <v>41.24</v>
      </c>
      <c r="V172" s="220">
        <v>45.495199999999997</v>
      </c>
      <c r="W172" s="221">
        <v>19.5</v>
      </c>
      <c r="X172" s="220">
        <v>37.874095340899544</v>
      </c>
      <c r="Y172" s="221">
        <v>47.816000000000003</v>
      </c>
      <c r="Z172" s="221">
        <v>23.4</v>
      </c>
      <c r="AA172" s="217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19">
        <v>37.422891758866001</v>
      </c>
    </row>
    <row r="173" spans="1:65">
      <c r="A173" s="30"/>
      <c r="B173" s="19">
        <v>1</v>
      </c>
      <c r="C173" s="9">
        <v>5</v>
      </c>
      <c r="D173" s="220">
        <v>34.15</v>
      </c>
      <c r="E173" s="220">
        <v>36.6</v>
      </c>
      <c r="F173" s="220">
        <v>38.091000000000001</v>
      </c>
      <c r="G173" s="220">
        <v>35.207073482376302</v>
      </c>
      <c r="H173" s="220">
        <v>40.299999999999997</v>
      </c>
      <c r="I173" s="220">
        <v>34.299999999999997</v>
      </c>
      <c r="J173" s="220">
        <v>34.201999999999998</v>
      </c>
      <c r="K173" s="220">
        <v>35.97</v>
      </c>
      <c r="L173" s="220">
        <v>45</v>
      </c>
      <c r="M173" s="221">
        <v>57.69</v>
      </c>
      <c r="N173" s="220">
        <v>33.1</v>
      </c>
      <c r="O173" s="220">
        <v>36.200000000000003</v>
      </c>
      <c r="P173" s="220">
        <v>39.299999999999997</v>
      </c>
      <c r="Q173" s="220">
        <v>40.799999999999997</v>
      </c>
      <c r="R173" s="220">
        <v>37.1</v>
      </c>
      <c r="S173" s="220">
        <v>31.619999999999997</v>
      </c>
      <c r="T173" s="221">
        <v>21.6</v>
      </c>
      <c r="U173" s="220">
        <v>39.01</v>
      </c>
      <c r="V173" s="220">
        <v>47.154800000000002</v>
      </c>
      <c r="W173" s="221">
        <v>19.2</v>
      </c>
      <c r="X173" s="220">
        <v>38.465750345562988</v>
      </c>
      <c r="Y173" s="221">
        <v>47.514000000000003</v>
      </c>
      <c r="Z173" s="221">
        <v>22.33</v>
      </c>
      <c r="AA173" s="217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19">
        <v>81</v>
      </c>
    </row>
    <row r="174" spans="1:65">
      <c r="A174" s="30"/>
      <c r="B174" s="19">
        <v>1</v>
      </c>
      <c r="C174" s="9">
        <v>6</v>
      </c>
      <c r="D174" s="220">
        <v>33.65</v>
      </c>
      <c r="E174" s="220">
        <v>38.700000000000003</v>
      </c>
      <c r="F174" s="220">
        <v>37.305999999999997</v>
      </c>
      <c r="G174" s="220">
        <v>35.869325455508054</v>
      </c>
      <c r="H174" s="220">
        <v>39.9</v>
      </c>
      <c r="I174" s="220">
        <v>34.9</v>
      </c>
      <c r="J174" s="220">
        <v>34.86</v>
      </c>
      <c r="K174" s="220">
        <v>36.33</v>
      </c>
      <c r="L174" s="220">
        <v>46.7</v>
      </c>
      <c r="M174" s="221">
        <v>62.68</v>
      </c>
      <c r="N174" s="220">
        <v>31.4</v>
      </c>
      <c r="O174" s="220">
        <v>34.9</v>
      </c>
      <c r="P174" s="220">
        <v>35</v>
      </c>
      <c r="Q174" s="220">
        <v>41.8</v>
      </c>
      <c r="R174" s="220">
        <v>35.299999999999997</v>
      </c>
      <c r="S174" s="220">
        <v>32.33</v>
      </c>
      <c r="T174" s="221">
        <v>21.7</v>
      </c>
      <c r="U174" s="220">
        <v>40.14</v>
      </c>
      <c r="V174" s="220">
        <v>48.1937</v>
      </c>
      <c r="W174" s="221">
        <v>18.8</v>
      </c>
      <c r="X174" s="220">
        <v>36.24917045949401</v>
      </c>
      <c r="Y174" s="221">
        <v>48.625</v>
      </c>
      <c r="Z174" s="222">
        <v>26.59</v>
      </c>
      <c r="AA174" s="217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3"/>
    </row>
    <row r="175" spans="1:65">
      <c r="A175" s="30"/>
      <c r="B175" s="20" t="s">
        <v>272</v>
      </c>
      <c r="C175" s="12"/>
      <c r="D175" s="224">
        <v>34.351666666666667</v>
      </c>
      <c r="E175" s="224">
        <v>36.166666666666664</v>
      </c>
      <c r="F175" s="224">
        <v>37.363666666666667</v>
      </c>
      <c r="G175" s="224">
        <v>35.378261017303224</v>
      </c>
      <c r="H175" s="224">
        <v>39.31666666666667</v>
      </c>
      <c r="I175" s="224">
        <v>35.333333333333336</v>
      </c>
      <c r="J175" s="224">
        <v>34.536833333333334</v>
      </c>
      <c r="K175" s="224">
        <v>36.038333333333334</v>
      </c>
      <c r="L175" s="224">
        <v>45.949999999999996</v>
      </c>
      <c r="M175" s="224">
        <v>59.349999999999994</v>
      </c>
      <c r="N175" s="224">
        <v>32.216666666666661</v>
      </c>
      <c r="O175" s="224">
        <v>35.750000000000007</v>
      </c>
      <c r="P175" s="224">
        <v>37.166666666666664</v>
      </c>
      <c r="Q175" s="224">
        <v>42.699999999999996</v>
      </c>
      <c r="R175" s="224">
        <v>36.066666666666663</v>
      </c>
      <c r="S175" s="224">
        <v>31.120000000000005</v>
      </c>
      <c r="T175" s="224">
        <v>21.566666666666663</v>
      </c>
      <c r="U175" s="224">
        <v>39.25333333333333</v>
      </c>
      <c r="V175" s="224">
        <v>46.774266666666669</v>
      </c>
      <c r="W175" s="224">
        <v>19.583333333333332</v>
      </c>
      <c r="X175" s="224">
        <v>37.122943626134834</v>
      </c>
      <c r="Y175" s="224">
        <v>48.227666666666664</v>
      </c>
      <c r="Z175" s="224">
        <v>23.688333333333333</v>
      </c>
      <c r="AA175" s="217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23"/>
    </row>
    <row r="176" spans="1:65">
      <c r="A176" s="30"/>
      <c r="B176" s="3" t="s">
        <v>273</v>
      </c>
      <c r="C176" s="29"/>
      <c r="D176" s="220">
        <v>33.9</v>
      </c>
      <c r="E176" s="220">
        <v>36.099999999999994</v>
      </c>
      <c r="F176" s="220">
        <v>37.698499999999996</v>
      </c>
      <c r="G176" s="220">
        <v>35.899246048589546</v>
      </c>
      <c r="H176" s="220">
        <v>39.049999999999997</v>
      </c>
      <c r="I176" s="220">
        <v>35.25</v>
      </c>
      <c r="J176" s="220">
        <v>34.543499999999995</v>
      </c>
      <c r="K176" s="220">
        <v>36.115000000000002</v>
      </c>
      <c r="L176" s="220">
        <v>46.150000000000006</v>
      </c>
      <c r="M176" s="220">
        <v>58.71</v>
      </c>
      <c r="N176" s="220">
        <v>32.15</v>
      </c>
      <c r="O176" s="220">
        <v>35.799999999999997</v>
      </c>
      <c r="P176" s="220">
        <v>37.049999999999997</v>
      </c>
      <c r="Q176" s="220">
        <v>42.95</v>
      </c>
      <c r="R176" s="220">
        <v>36.049999999999997</v>
      </c>
      <c r="S176" s="220">
        <v>31.064999999999998</v>
      </c>
      <c r="T176" s="220">
        <v>21.65</v>
      </c>
      <c r="U176" s="220">
        <v>39.454999999999998</v>
      </c>
      <c r="V176" s="220">
        <v>46.74785</v>
      </c>
      <c r="W176" s="220">
        <v>19.350000000000001</v>
      </c>
      <c r="X176" s="220">
        <v>37.219059793086444</v>
      </c>
      <c r="Y176" s="220">
        <v>48.1935</v>
      </c>
      <c r="Z176" s="220">
        <v>23.31</v>
      </c>
      <c r="AA176" s="217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23"/>
    </row>
    <row r="177" spans="1:65">
      <c r="A177" s="30"/>
      <c r="B177" s="3" t="s">
        <v>274</v>
      </c>
      <c r="C177" s="29"/>
      <c r="D177" s="220">
        <v>1.2794595213083786</v>
      </c>
      <c r="E177" s="220">
        <v>1.4975535605335359</v>
      </c>
      <c r="F177" s="220">
        <v>1.1655077291321014</v>
      </c>
      <c r="G177" s="220">
        <v>1.4700354460213503</v>
      </c>
      <c r="H177" s="220">
        <v>0.6337717780610499</v>
      </c>
      <c r="I177" s="220">
        <v>0.75542482529148269</v>
      </c>
      <c r="J177" s="220">
        <v>0.29374098567729068</v>
      </c>
      <c r="K177" s="220">
        <v>0.32424784758987529</v>
      </c>
      <c r="L177" s="220">
        <v>1.8074844397670473</v>
      </c>
      <c r="M177" s="220">
        <v>2.0751481874796314</v>
      </c>
      <c r="N177" s="220">
        <v>0.81342895612749677</v>
      </c>
      <c r="O177" s="220">
        <v>0.77395090283557433</v>
      </c>
      <c r="P177" s="220">
        <v>1.6415439886480856</v>
      </c>
      <c r="Q177" s="220">
        <v>1.2231107881136538</v>
      </c>
      <c r="R177" s="220">
        <v>0.99532239333125938</v>
      </c>
      <c r="S177" s="220">
        <v>1.1671675115423665</v>
      </c>
      <c r="T177" s="220">
        <v>0.34448028487370191</v>
      </c>
      <c r="U177" s="220">
        <v>1.6137368641345065</v>
      </c>
      <c r="V177" s="220">
        <v>1.8114291083745648</v>
      </c>
      <c r="W177" s="220">
        <v>0.88863190729720398</v>
      </c>
      <c r="X177" s="220">
        <v>1.0890671194241854</v>
      </c>
      <c r="Y177" s="220">
        <v>0.55390348136355483</v>
      </c>
      <c r="Z177" s="220">
        <v>1.5237246032884904</v>
      </c>
      <c r="AA177" s="217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23"/>
    </row>
    <row r="178" spans="1:65">
      <c r="A178" s="30"/>
      <c r="B178" s="3" t="s">
        <v>86</v>
      </c>
      <c r="C178" s="29"/>
      <c r="D178" s="13">
        <v>3.7245922700743637E-2</v>
      </c>
      <c r="E178" s="13">
        <v>4.1407010890328187E-2</v>
      </c>
      <c r="F178" s="13">
        <v>3.1193612220395073E-2</v>
      </c>
      <c r="G178" s="13">
        <v>4.1551941891727458E-2</v>
      </c>
      <c r="H178" s="13">
        <v>1.6119672184681216E-2</v>
      </c>
      <c r="I178" s="13">
        <v>2.1379947885608E-2</v>
      </c>
      <c r="J178" s="13">
        <v>8.5051510902068028E-3</v>
      </c>
      <c r="K178" s="13">
        <v>8.9973041924767683E-3</v>
      </c>
      <c r="L178" s="13">
        <v>3.9335896404070675E-2</v>
      </c>
      <c r="M178" s="13">
        <v>3.4964586141190086E-2</v>
      </c>
      <c r="N178" s="13">
        <v>2.5248700138463431E-2</v>
      </c>
      <c r="O178" s="13">
        <v>2.1648976303092985E-2</v>
      </c>
      <c r="P178" s="13">
        <v>4.4167102833580781E-2</v>
      </c>
      <c r="Q178" s="13">
        <v>2.8644280752076205E-2</v>
      </c>
      <c r="R178" s="13">
        <v>2.7596739186633811E-2</v>
      </c>
      <c r="S178" s="13">
        <v>3.7505382761644161E-2</v>
      </c>
      <c r="T178" s="13">
        <v>1.5972810736029457E-2</v>
      </c>
      <c r="U178" s="13">
        <v>4.1110823644730975E-2</v>
      </c>
      <c r="V178" s="13">
        <v>3.8727044536765898E-2</v>
      </c>
      <c r="W178" s="13">
        <v>4.537694845772957E-2</v>
      </c>
      <c r="X178" s="13">
        <v>2.9336766243328666E-2</v>
      </c>
      <c r="Y178" s="13">
        <v>1.1485181010144001E-2</v>
      </c>
      <c r="Z178" s="13">
        <v>6.4323841692330561E-2</v>
      </c>
      <c r="AA178" s="15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275</v>
      </c>
      <c r="C179" s="29"/>
      <c r="D179" s="13">
        <v>-8.2068085811987546E-2</v>
      </c>
      <c r="E179" s="13">
        <v>-3.3568359716662499E-2</v>
      </c>
      <c r="F179" s="13">
        <v>-1.5825899447041714E-3</v>
      </c>
      <c r="G179" s="13">
        <v>-5.4635829714532291E-2</v>
      </c>
      <c r="H179" s="13">
        <v>5.0604718630596235E-2</v>
      </c>
      <c r="I179" s="13">
        <v>-5.5836369861439694E-2</v>
      </c>
      <c r="J179" s="13">
        <v>-7.7120133957817916E-2</v>
      </c>
      <c r="K179" s="13">
        <v>-3.6997633278958109E-2</v>
      </c>
      <c r="L179" s="13">
        <v>0.22785807938302383</v>
      </c>
      <c r="M179" s="13">
        <v>0.58592768251104377</v>
      </c>
      <c r="N179" s="13">
        <v>-0.13911872780290724</v>
      </c>
      <c r="O179" s="13">
        <v>-4.4702364789050875E-2</v>
      </c>
      <c r="P179" s="13">
        <v>-6.8467475429295765E-3</v>
      </c>
      <c r="Q179" s="13">
        <v>0.14101283981839208</v>
      </c>
      <c r="R179" s="13">
        <v>-3.6240520934035736E-2</v>
      </c>
      <c r="S179" s="13">
        <v>-0.168423429153434</v>
      </c>
      <c r="T179" s="13">
        <v>-0.42370389745316195</v>
      </c>
      <c r="U179" s="13">
        <v>4.8912349859592918E-2</v>
      </c>
      <c r="V179" s="13">
        <v>0.24988381357742617</v>
      </c>
      <c r="W179" s="13">
        <v>-0.47670176159773192</v>
      </c>
      <c r="X179" s="13">
        <v>-8.015097675077576E-3</v>
      </c>
      <c r="Y179" s="13">
        <v>0.28872100471072937</v>
      </c>
      <c r="Z179" s="13">
        <v>-0.36700954362455862</v>
      </c>
      <c r="AA179" s="15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276</v>
      </c>
      <c r="C180" s="47"/>
      <c r="D180" s="45">
        <v>0.36</v>
      </c>
      <c r="E180" s="45">
        <v>0.02</v>
      </c>
      <c r="F180" s="45">
        <v>0.27</v>
      </c>
      <c r="G180" s="45">
        <v>0.15</v>
      </c>
      <c r="H180" s="45">
        <v>0.69</v>
      </c>
      <c r="I180" s="45">
        <v>0.16</v>
      </c>
      <c r="J180" s="45">
        <v>0.32</v>
      </c>
      <c r="K180" s="45">
        <v>0.01</v>
      </c>
      <c r="L180" s="45">
        <v>2.09</v>
      </c>
      <c r="M180" s="45">
        <v>4.93</v>
      </c>
      <c r="N180" s="45">
        <v>0.81</v>
      </c>
      <c r="O180" s="45">
        <v>7.0000000000000007E-2</v>
      </c>
      <c r="P180" s="45">
        <v>0.23</v>
      </c>
      <c r="Q180" s="45">
        <v>1.4</v>
      </c>
      <c r="R180" s="45">
        <v>0</v>
      </c>
      <c r="S180" s="45">
        <v>1.05</v>
      </c>
      <c r="T180" s="45">
        <v>3.07</v>
      </c>
      <c r="U180" s="45">
        <v>0.67</v>
      </c>
      <c r="V180" s="45">
        <v>2.27</v>
      </c>
      <c r="W180" s="45">
        <v>3.49</v>
      </c>
      <c r="X180" s="45">
        <v>0.22</v>
      </c>
      <c r="Y180" s="45">
        <v>2.57</v>
      </c>
      <c r="Z180" s="45">
        <v>2.62</v>
      </c>
      <c r="AA180" s="15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5"/>
    </row>
    <row r="182" spans="1:65" ht="15">
      <c r="B182" s="8" t="s">
        <v>540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234</v>
      </c>
      <c r="E183" s="17" t="s">
        <v>234</v>
      </c>
      <c r="F183" s="17" t="s">
        <v>234</v>
      </c>
      <c r="G183" s="17" t="s">
        <v>234</v>
      </c>
      <c r="H183" s="17" t="s">
        <v>234</v>
      </c>
      <c r="I183" s="17" t="s">
        <v>234</v>
      </c>
      <c r="J183" s="17" t="s">
        <v>234</v>
      </c>
      <c r="K183" s="17" t="s">
        <v>234</v>
      </c>
      <c r="L183" s="17" t="s">
        <v>234</v>
      </c>
      <c r="M183" s="17" t="s">
        <v>234</v>
      </c>
      <c r="N183" s="17" t="s">
        <v>234</v>
      </c>
      <c r="O183" s="17" t="s">
        <v>234</v>
      </c>
      <c r="P183" s="17" t="s">
        <v>234</v>
      </c>
      <c r="Q183" s="17" t="s">
        <v>234</v>
      </c>
      <c r="R183" s="17" t="s">
        <v>234</v>
      </c>
      <c r="S183" s="17" t="s">
        <v>234</v>
      </c>
      <c r="T183" s="17" t="s">
        <v>234</v>
      </c>
      <c r="U183" s="17" t="s">
        <v>234</v>
      </c>
      <c r="V183" s="17" t="s">
        <v>234</v>
      </c>
      <c r="W183" s="17" t="s">
        <v>234</v>
      </c>
      <c r="X183" s="17" t="s">
        <v>234</v>
      </c>
      <c r="Y183" s="17" t="s">
        <v>234</v>
      </c>
      <c r="Z183" s="17" t="s">
        <v>234</v>
      </c>
      <c r="AA183" s="17" t="s">
        <v>234</v>
      </c>
      <c r="AB183" s="15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235</v>
      </c>
      <c r="C184" s="9" t="s">
        <v>235</v>
      </c>
      <c r="D184" s="151" t="s">
        <v>237</v>
      </c>
      <c r="E184" s="152" t="s">
        <v>239</v>
      </c>
      <c r="F184" s="152" t="s">
        <v>240</v>
      </c>
      <c r="G184" s="152" t="s">
        <v>241</v>
      </c>
      <c r="H184" s="152" t="s">
        <v>242</v>
      </c>
      <c r="I184" s="152" t="s">
        <v>243</v>
      </c>
      <c r="J184" s="152" t="s">
        <v>244</v>
      </c>
      <c r="K184" s="152" t="s">
        <v>246</v>
      </c>
      <c r="L184" s="152" t="s">
        <v>247</v>
      </c>
      <c r="M184" s="152" t="s">
        <v>248</v>
      </c>
      <c r="N184" s="152" t="s">
        <v>249</v>
      </c>
      <c r="O184" s="152" t="s">
        <v>250</v>
      </c>
      <c r="P184" s="152" t="s">
        <v>251</v>
      </c>
      <c r="Q184" s="152" t="s">
        <v>252</v>
      </c>
      <c r="R184" s="152" t="s">
        <v>253</v>
      </c>
      <c r="S184" s="152" t="s">
        <v>255</v>
      </c>
      <c r="T184" s="152" t="s">
        <v>256</v>
      </c>
      <c r="U184" s="152" t="s">
        <v>257</v>
      </c>
      <c r="V184" s="152" t="s">
        <v>258</v>
      </c>
      <c r="W184" s="152" t="s">
        <v>259</v>
      </c>
      <c r="X184" s="152" t="s">
        <v>261</v>
      </c>
      <c r="Y184" s="152" t="s">
        <v>262</v>
      </c>
      <c r="Z184" s="152" t="s">
        <v>263</v>
      </c>
      <c r="AA184" s="152" t="s">
        <v>264</v>
      </c>
      <c r="AB184" s="15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279</v>
      </c>
      <c r="E185" s="11" t="s">
        <v>279</v>
      </c>
      <c r="F185" s="11" t="s">
        <v>279</v>
      </c>
      <c r="G185" s="11" t="s">
        <v>279</v>
      </c>
      <c r="H185" s="11" t="s">
        <v>279</v>
      </c>
      <c r="I185" s="11" t="s">
        <v>304</v>
      </c>
      <c r="J185" s="11" t="s">
        <v>279</v>
      </c>
      <c r="K185" s="11" t="s">
        <v>304</v>
      </c>
      <c r="L185" s="11" t="s">
        <v>304</v>
      </c>
      <c r="M185" s="11" t="s">
        <v>279</v>
      </c>
      <c r="N185" s="11" t="s">
        <v>279</v>
      </c>
      <c r="O185" s="11" t="s">
        <v>279</v>
      </c>
      <c r="P185" s="11" t="s">
        <v>279</v>
      </c>
      <c r="Q185" s="11" t="s">
        <v>279</v>
      </c>
      <c r="R185" s="11" t="s">
        <v>279</v>
      </c>
      <c r="S185" s="11" t="s">
        <v>279</v>
      </c>
      <c r="T185" s="11" t="s">
        <v>280</v>
      </c>
      <c r="U185" s="11" t="s">
        <v>280</v>
      </c>
      <c r="V185" s="11" t="s">
        <v>279</v>
      </c>
      <c r="W185" s="11" t="s">
        <v>280</v>
      </c>
      <c r="X185" s="11" t="s">
        <v>279</v>
      </c>
      <c r="Y185" s="11" t="s">
        <v>304</v>
      </c>
      <c r="Z185" s="11" t="s">
        <v>280</v>
      </c>
      <c r="AA185" s="11" t="s">
        <v>279</v>
      </c>
      <c r="AB185" s="15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 t="s">
        <v>305</v>
      </c>
      <c r="E186" s="26" t="s">
        <v>305</v>
      </c>
      <c r="F186" s="26" t="s">
        <v>270</v>
      </c>
      <c r="G186" s="26" t="s">
        <v>306</v>
      </c>
      <c r="H186" s="26" t="s">
        <v>307</v>
      </c>
      <c r="I186" s="26" t="s">
        <v>305</v>
      </c>
      <c r="J186" s="26" t="s">
        <v>305</v>
      </c>
      <c r="K186" s="26" t="s">
        <v>307</v>
      </c>
      <c r="L186" s="26" t="s">
        <v>306</v>
      </c>
      <c r="M186" s="26" t="s">
        <v>306</v>
      </c>
      <c r="N186" s="26" t="s">
        <v>305</v>
      </c>
      <c r="O186" s="26" t="s">
        <v>305</v>
      </c>
      <c r="P186" s="26" t="s">
        <v>305</v>
      </c>
      <c r="Q186" s="26" t="s">
        <v>305</v>
      </c>
      <c r="R186" s="26" t="s">
        <v>305</v>
      </c>
      <c r="S186" s="26" t="s">
        <v>309</v>
      </c>
      <c r="T186" s="26" t="s">
        <v>305</v>
      </c>
      <c r="U186" s="26" t="s">
        <v>306</v>
      </c>
      <c r="V186" s="26" t="s">
        <v>307</v>
      </c>
      <c r="W186" s="26" t="s">
        <v>305</v>
      </c>
      <c r="X186" s="26" t="s">
        <v>305</v>
      </c>
      <c r="Y186" s="26" t="s">
        <v>306</v>
      </c>
      <c r="Z186" s="26" t="s">
        <v>308</v>
      </c>
      <c r="AA186" s="26" t="s">
        <v>116</v>
      </c>
      <c r="AB186" s="15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22">
        <v>7</v>
      </c>
      <c r="E187" s="22">
        <v>6.4</v>
      </c>
      <c r="F187" s="22">
        <v>6.4</v>
      </c>
      <c r="G187" s="22">
        <v>6.3</v>
      </c>
      <c r="H187" s="148">
        <v>7.6566027811056667</v>
      </c>
      <c r="I187" s="22">
        <v>6.5</v>
      </c>
      <c r="J187" s="22">
        <v>6.2</v>
      </c>
      <c r="K187" s="22">
        <v>6.58</v>
      </c>
      <c r="L187" s="22">
        <v>6.5</v>
      </c>
      <c r="M187" s="22">
        <v>6.3</v>
      </c>
      <c r="N187" s="22">
        <v>6.3</v>
      </c>
      <c r="O187" s="22">
        <v>6.5</v>
      </c>
      <c r="P187" s="22">
        <v>6.2</v>
      </c>
      <c r="Q187" s="22">
        <v>7.2</v>
      </c>
      <c r="R187" s="22">
        <v>5.8</v>
      </c>
      <c r="S187" s="22">
        <v>6.6</v>
      </c>
      <c r="T187" s="22">
        <v>6.5</v>
      </c>
      <c r="U187" s="22">
        <v>6.1</v>
      </c>
      <c r="V187" s="22">
        <v>6.1</v>
      </c>
      <c r="W187" s="22">
        <v>6.2683999999999997</v>
      </c>
      <c r="X187" s="22">
        <v>5.86</v>
      </c>
      <c r="Y187" s="22">
        <v>6.079292702332685</v>
      </c>
      <c r="Z187" s="22">
        <v>6.0369999999999999</v>
      </c>
      <c r="AA187" s="22">
        <v>5.3</v>
      </c>
      <c r="AB187" s="15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49">
        <v>7.5</v>
      </c>
      <c r="E188" s="11">
        <v>6</v>
      </c>
      <c r="F188" s="11">
        <v>6.4</v>
      </c>
      <c r="G188" s="11">
        <v>6.3</v>
      </c>
      <c r="H188" s="11">
        <v>6.403356628659977</v>
      </c>
      <c r="I188" s="11">
        <v>6.6</v>
      </c>
      <c r="J188" s="11">
        <v>6.3</v>
      </c>
      <c r="K188" s="11">
        <v>6.55</v>
      </c>
      <c r="L188" s="11">
        <v>6.7</v>
      </c>
      <c r="M188" s="11">
        <v>6.6</v>
      </c>
      <c r="N188" s="11">
        <v>6.2</v>
      </c>
      <c r="O188" s="11">
        <v>6.6</v>
      </c>
      <c r="P188" s="11">
        <v>6.2</v>
      </c>
      <c r="Q188" s="11">
        <v>7.2</v>
      </c>
      <c r="R188" s="11">
        <v>6</v>
      </c>
      <c r="S188" s="11">
        <v>6.5</v>
      </c>
      <c r="T188" s="11">
        <v>6.5</v>
      </c>
      <c r="U188" s="11">
        <v>6.1</v>
      </c>
      <c r="V188" s="11">
        <v>6.7</v>
      </c>
      <c r="W188" s="149">
        <v>8.3568999999999996</v>
      </c>
      <c r="X188" s="149">
        <v>7.25</v>
      </c>
      <c r="Y188" s="11">
        <v>6.2870547541960038</v>
      </c>
      <c r="Z188" s="11">
        <v>6.0640000000000001</v>
      </c>
      <c r="AA188" s="11">
        <v>5.4</v>
      </c>
      <c r="AB188" s="15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17</v>
      </c>
    </row>
    <row r="189" spans="1:65">
      <c r="A189" s="30"/>
      <c r="B189" s="19">
        <v>1</v>
      </c>
      <c r="C189" s="9">
        <v>3</v>
      </c>
      <c r="D189" s="11">
        <v>7.2</v>
      </c>
      <c r="E189" s="11">
        <v>7</v>
      </c>
      <c r="F189" s="11">
        <v>6.3</v>
      </c>
      <c r="G189" s="11">
        <v>6.3</v>
      </c>
      <c r="H189" s="11">
        <v>6.3276443465436634</v>
      </c>
      <c r="I189" s="11">
        <v>6.6</v>
      </c>
      <c r="J189" s="11">
        <v>6.2</v>
      </c>
      <c r="K189" s="11">
        <v>6.54</v>
      </c>
      <c r="L189" s="11">
        <v>6.8</v>
      </c>
      <c r="M189" s="11">
        <v>6.2</v>
      </c>
      <c r="N189" s="11">
        <v>6.3</v>
      </c>
      <c r="O189" s="11">
        <v>6.7</v>
      </c>
      <c r="P189" s="11">
        <v>6.1</v>
      </c>
      <c r="Q189" s="11">
        <v>6.9</v>
      </c>
      <c r="R189" s="11">
        <v>5.8</v>
      </c>
      <c r="S189" s="11">
        <v>6.6</v>
      </c>
      <c r="T189" s="11">
        <v>6</v>
      </c>
      <c r="U189" s="11">
        <v>6.1</v>
      </c>
      <c r="V189" s="11">
        <v>6.2</v>
      </c>
      <c r="W189" s="149">
        <v>29.463100000000001</v>
      </c>
      <c r="X189" s="11">
        <v>5.76</v>
      </c>
      <c r="Y189" s="11">
        <v>6.201690761613782</v>
      </c>
      <c r="Z189" s="11">
        <v>6.18</v>
      </c>
      <c r="AA189" s="11">
        <v>5.6</v>
      </c>
      <c r="AB189" s="15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1">
        <v>7.1</v>
      </c>
      <c r="E190" s="11">
        <v>6.8</v>
      </c>
      <c r="F190" s="11">
        <v>6.5</v>
      </c>
      <c r="G190" s="11">
        <v>6.3</v>
      </c>
      <c r="H190" s="11">
        <v>6.3222100777882488</v>
      </c>
      <c r="I190" s="11">
        <v>6.6</v>
      </c>
      <c r="J190" s="11">
        <v>6.2</v>
      </c>
      <c r="K190" s="11">
        <v>6.66</v>
      </c>
      <c r="L190" s="11">
        <v>6.6</v>
      </c>
      <c r="M190" s="11">
        <v>6.5</v>
      </c>
      <c r="N190" s="11">
        <v>6.1</v>
      </c>
      <c r="O190" s="11">
        <v>6.5</v>
      </c>
      <c r="P190" s="11">
        <v>6.1</v>
      </c>
      <c r="Q190" s="11">
        <v>7.2</v>
      </c>
      <c r="R190" s="11">
        <v>5.6</v>
      </c>
      <c r="S190" s="11">
        <v>6.4</v>
      </c>
      <c r="T190" s="11">
        <v>6.4</v>
      </c>
      <c r="U190" s="11">
        <v>6.1</v>
      </c>
      <c r="V190" s="11">
        <v>6.4</v>
      </c>
      <c r="W190" s="11">
        <v>6.0060000000000002</v>
      </c>
      <c r="X190" s="11">
        <v>5.85</v>
      </c>
      <c r="Y190" s="11">
        <v>6.3176224678847275</v>
      </c>
      <c r="Z190" s="11">
        <v>6.1420000000000003</v>
      </c>
      <c r="AA190" s="11">
        <v>5.7</v>
      </c>
      <c r="AB190" s="15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6.3638363746091926</v>
      </c>
    </row>
    <row r="191" spans="1:65">
      <c r="A191" s="30"/>
      <c r="B191" s="19">
        <v>1</v>
      </c>
      <c r="C191" s="9">
        <v>5</v>
      </c>
      <c r="D191" s="11">
        <v>7.1</v>
      </c>
      <c r="E191" s="11">
        <v>6.6</v>
      </c>
      <c r="F191" s="11">
        <v>6.4</v>
      </c>
      <c r="G191" s="11">
        <v>6.3</v>
      </c>
      <c r="H191" s="11">
        <v>6.2751528851813285</v>
      </c>
      <c r="I191" s="11">
        <v>6.5</v>
      </c>
      <c r="J191" s="11">
        <v>6.1</v>
      </c>
      <c r="K191" s="11">
        <v>6.75</v>
      </c>
      <c r="L191" s="11">
        <v>6.6</v>
      </c>
      <c r="M191" s="11">
        <v>6.1</v>
      </c>
      <c r="N191" s="11">
        <v>6.4</v>
      </c>
      <c r="O191" s="11">
        <v>6.8</v>
      </c>
      <c r="P191" s="11">
        <v>6.4</v>
      </c>
      <c r="Q191" s="11">
        <v>6.7</v>
      </c>
      <c r="R191" s="11">
        <v>5.9</v>
      </c>
      <c r="S191" s="11">
        <v>6.4</v>
      </c>
      <c r="T191" s="11">
        <v>6.7</v>
      </c>
      <c r="U191" s="11">
        <v>6.1</v>
      </c>
      <c r="V191" s="11">
        <v>6.1</v>
      </c>
      <c r="W191" s="11">
        <v>6.9649000000000001</v>
      </c>
      <c r="X191" s="11">
        <v>5.9</v>
      </c>
      <c r="Y191" s="11">
        <v>6.3808325996758954</v>
      </c>
      <c r="Z191" s="11">
        <v>6.2939999999999996</v>
      </c>
      <c r="AA191" s="11">
        <v>6.2</v>
      </c>
      <c r="AB191" s="15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82</v>
      </c>
    </row>
    <row r="192" spans="1:65">
      <c r="A192" s="30"/>
      <c r="B192" s="19">
        <v>1</v>
      </c>
      <c r="C192" s="9">
        <v>6</v>
      </c>
      <c r="D192" s="11">
        <v>7</v>
      </c>
      <c r="E192" s="11">
        <v>6.7</v>
      </c>
      <c r="F192" s="11">
        <v>6.5</v>
      </c>
      <c r="G192" s="11">
        <v>6.2</v>
      </c>
      <c r="H192" s="11">
        <v>6.381089234150271</v>
      </c>
      <c r="I192" s="11">
        <v>6.7</v>
      </c>
      <c r="J192" s="11">
        <v>6.3</v>
      </c>
      <c r="K192" s="11">
        <v>6.69</v>
      </c>
      <c r="L192" s="11">
        <v>6.7</v>
      </c>
      <c r="M192" s="11">
        <v>6.6</v>
      </c>
      <c r="N192" s="11">
        <v>6</v>
      </c>
      <c r="O192" s="11">
        <v>6.6</v>
      </c>
      <c r="P192" s="11">
        <v>6</v>
      </c>
      <c r="Q192" s="11">
        <v>6.9</v>
      </c>
      <c r="R192" s="11">
        <v>5.8</v>
      </c>
      <c r="S192" s="11">
        <v>6.4</v>
      </c>
      <c r="T192" s="11">
        <v>7</v>
      </c>
      <c r="U192" s="11">
        <v>6.1</v>
      </c>
      <c r="V192" s="11">
        <v>6.5</v>
      </c>
      <c r="W192" s="11">
        <v>6.4493999999999998</v>
      </c>
      <c r="X192" s="11">
        <v>5.93</v>
      </c>
      <c r="Y192" s="11">
        <v>6.1135508512326373</v>
      </c>
      <c r="Z192" s="11">
        <v>6.101</v>
      </c>
      <c r="AA192" s="11">
        <v>5.7</v>
      </c>
      <c r="AB192" s="15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272</v>
      </c>
      <c r="C193" s="12"/>
      <c r="D193" s="23">
        <v>7.1499999999999995</v>
      </c>
      <c r="E193" s="23">
        <v>6.583333333333333</v>
      </c>
      <c r="F193" s="23">
        <v>6.416666666666667</v>
      </c>
      <c r="G193" s="23">
        <v>6.2833333333333341</v>
      </c>
      <c r="H193" s="23">
        <v>6.5610093255715265</v>
      </c>
      <c r="I193" s="23">
        <v>6.583333333333333</v>
      </c>
      <c r="J193" s="23">
        <v>6.2166666666666659</v>
      </c>
      <c r="K193" s="23">
        <v>6.628333333333333</v>
      </c>
      <c r="L193" s="23">
        <v>6.6500000000000012</v>
      </c>
      <c r="M193" s="23">
        <v>6.3833333333333329</v>
      </c>
      <c r="N193" s="23">
        <v>6.2166666666666659</v>
      </c>
      <c r="O193" s="23">
        <v>6.6166666666666671</v>
      </c>
      <c r="P193" s="23">
        <v>6.166666666666667</v>
      </c>
      <c r="Q193" s="23">
        <v>7.0166666666666666</v>
      </c>
      <c r="R193" s="23">
        <v>5.8166666666666664</v>
      </c>
      <c r="S193" s="23">
        <v>6.4833333333333334</v>
      </c>
      <c r="T193" s="23">
        <v>6.5166666666666666</v>
      </c>
      <c r="U193" s="23">
        <v>6.1000000000000005</v>
      </c>
      <c r="V193" s="23">
        <v>6.333333333333333</v>
      </c>
      <c r="W193" s="23">
        <v>10.584783333333332</v>
      </c>
      <c r="X193" s="23">
        <v>6.0916666666666659</v>
      </c>
      <c r="Y193" s="23">
        <v>6.230007356155955</v>
      </c>
      <c r="Z193" s="23">
        <v>6.136333333333333</v>
      </c>
      <c r="AA193" s="23">
        <v>5.6499999999999995</v>
      </c>
      <c r="AB193" s="15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273</v>
      </c>
      <c r="C194" s="29"/>
      <c r="D194" s="11">
        <v>7.1</v>
      </c>
      <c r="E194" s="11">
        <v>6.65</v>
      </c>
      <c r="F194" s="11">
        <v>6.4</v>
      </c>
      <c r="G194" s="11">
        <v>6.3</v>
      </c>
      <c r="H194" s="11">
        <v>6.3543667903469672</v>
      </c>
      <c r="I194" s="11">
        <v>6.6</v>
      </c>
      <c r="J194" s="11">
        <v>6.2</v>
      </c>
      <c r="K194" s="11">
        <v>6.62</v>
      </c>
      <c r="L194" s="11">
        <v>6.65</v>
      </c>
      <c r="M194" s="11">
        <v>6.4</v>
      </c>
      <c r="N194" s="11">
        <v>6.25</v>
      </c>
      <c r="O194" s="11">
        <v>6.6</v>
      </c>
      <c r="P194" s="11">
        <v>6.15</v>
      </c>
      <c r="Q194" s="11">
        <v>7.0500000000000007</v>
      </c>
      <c r="R194" s="11">
        <v>5.8</v>
      </c>
      <c r="S194" s="11">
        <v>6.45</v>
      </c>
      <c r="T194" s="11">
        <v>6.5</v>
      </c>
      <c r="U194" s="11">
        <v>6.1</v>
      </c>
      <c r="V194" s="11">
        <v>6.3000000000000007</v>
      </c>
      <c r="W194" s="11">
        <v>6.7071500000000004</v>
      </c>
      <c r="X194" s="11">
        <v>5.8800000000000008</v>
      </c>
      <c r="Y194" s="11">
        <v>6.2443727579048929</v>
      </c>
      <c r="Z194" s="11">
        <v>6.1215000000000002</v>
      </c>
      <c r="AA194" s="11">
        <v>5.65</v>
      </c>
      <c r="AB194" s="15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274</v>
      </c>
      <c r="C195" s="29"/>
      <c r="D195" s="24">
        <v>0.18708286933869708</v>
      </c>
      <c r="E195" s="24">
        <v>0.34880749227427243</v>
      </c>
      <c r="F195" s="24">
        <v>7.5277265270908111E-2</v>
      </c>
      <c r="G195" s="24">
        <v>4.0824829046386159E-2</v>
      </c>
      <c r="H195" s="24">
        <v>0.53865551712404192</v>
      </c>
      <c r="I195" s="24">
        <v>7.5277265270908111E-2</v>
      </c>
      <c r="J195" s="24">
        <v>7.5277265270908111E-2</v>
      </c>
      <c r="K195" s="24">
        <v>8.4715209181508142E-2</v>
      </c>
      <c r="L195" s="24">
        <v>0.10488088481701521</v>
      </c>
      <c r="M195" s="24">
        <v>0.21369760566432805</v>
      </c>
      <c r="N195" s="24">
        <v>0.14719601443879754</v>
      </c>
      <c r="O195" s="24">
        <v>0.1169045194450012</v>
      </c>
      <c r="P195" s="24">
        <v>0.13662601021279486</v>
      </c>
      <c r="Q195" s="24">
        <v>0.21369760566432805</v>
      </c>
      <c r="R195" s="24">
        <v>0.13291601358251273</v>
      </c>
      <c r="S195" s="24">
        <v>9.831920802501716E-2</v>
      </c>
      <c r="T195" s="24">
        <v>0.3311595788538611</v>
      </c>
      <c r="U195" s="24">
        <v>9.7295071111809874E-16</v>
      </c>
      <c r="V195" s="24">
        <v>0.24221202832779951</v>
      </c>
      <c r="W195" s="24">
        <v>9.28607211762146</v>
      </c>
      <c r="X195" s="24">
        <v>0.57038291232001914</v>
      </c>
      <c r="Y195" s="24">
        <v>0.11896043161633454</v>
      </c>
      <c r="Z195" s="24">
        <v>9.2892769722226709E-2</v>
      </c>
      <c r="AA195" s="24">
        <v>0.3146426544510455</v>
      </c>
      <c r="AB195" s="210"/>
      <c r="AC195" s="211"/>
      <c r="AD195" s="211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  <c r="BI195" s="211"/>
      <c r="BJ195" s="211"/>
      <c r="BK195" s="211"/>
      <c r="BL195" s="211"/>
      <c r="BM195" s="56"/>
    </row>
    <row r="196" spans="1:65">
      <c r="A196" s="30"/>
      <c r="B196" s="3" t="s">
        <v>86</v>
      </c>
      <c r="C196" s="29"/>
      <c r="D196" s="13">
        <v>2.6165436271146446E-2</v>
      </c>
      <c r="E196" s="13">
        <v>5.2983416547990755E-2</v>
      </c>
      <c r="F196" s="13">
        <v>1.1731521860401264E-2</v>
      </c>
      <c r="G196" s="13">
        <v>6.4973202726344012E-3</v>
      </c>
      <c r="H196" s="13">
        <v>8.2099489635631615E-2</v>
      </c>
      <c r="I196" s="13">
        <v>1.1434521306973384E-2</v>
      </c>
      <c r="J196" s="13">
        <v>1.2108943475213102E-2</v>
      </c>
      <c r="K196" s="13">
        <v>1.2780770809380157E-2</v>
      </c>
      <c r="L196" s="13">
        <v>1.5771561626618826E-2</v>
      </c>
      <c r="M196" s="13">
        <v>3.3477431696761574E-2</v>
      </c>
      <c r="N196" s="13">
        <v>2.3677643073265024E-2</v>
      </c>
      <c r="O196" s="13">
        <v>1.7668189336776E-2</v>
      </c>
      <c r="P196" s="13">
        <v>2.2155569223696461E-2</v>
      </c>
      <c r="Q196" s="13">
        <v>3.0455715771638203E-2</v>
      </c>
      <c r="R196" s="13">
        <v>2.2850890587251472E-2</v>
      </c>
      <c r="S196" s="13">
        <v>1.5164916404886965E-2</v>
      </c>
      <c r="T196" s="13">
        <v>5.0817326678341858E-2</v>
      </c>
      <c r="U196" s="13">
        <v>1.5950011657673749E-16</v>
      </c>
      <c r="V196" s="13">
        <v>3.8244004472810449E-2</v>
      </c>
      <c r="W196" s="13">
        <v>0.87730393955046737</v>
      </c>
      <c r="X196" s="13">
        <v>9.3633309819975793E-2</v>
      </c>
      <c r="Y196" s="13">
        <v>1.9094749783688157E-2</v>
      </c>
      <c r="Z196" s="13">
        <v>1.5138155748094961E-2</v>
      </c>
      <c r="AA196" s="13">
        <v>5.5688965389565581E-2</v>
      </c>
      <c r="AB196" s="15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275</v>
      </c>
      <c r="C197" s="29"/>
      <c r="D197" s="13">
        <v>0.12353611549905463</v>
      </c>
      <c r="E197" s="13">
        <v>3.4491295156472423E-2</v>
      </c>
      <c r="F197" s="13">
        <v>8.3016421145363228E-3</v>
      </c>
      <c r="G197" s="13">
        <v>-1.265008031901238E-2</v>
      </c>
      <c r="H197" s="13">
        <v>3.0983347049749144E-2</v>
      </c>
      <c r="I197" s="13">
        <v>3.4491295156472423E-2</v>
      </c>
      <c r="J197" s="13">
        <v>-2.3125941535786954E-2</v>
      </c>
      <c r="K197" s="13">
        <v>4.1562501477794944E-2</v>
      </c>
      <c r="L197" s="13">
        <v>4.4967156373246997E-2</v>
      </c>
      <c r="M197" s="13">
        <v>3.0637115061491471E-3</v>
      </c>
      <c r="N197" s="13">
        <v>-2.3125941535786954E-2</v>
      </c>
      <c r="O197" s="13">
        <v>3.9729225764859599E-2</v>
      </c>
      <c r="P197" s="13">
        <v>-3.0982837448367606E-2</v>
      </c>
      <c r="Q197" s="13">
        <v>0.10258439306550593</v>
      </c>
      <c r="R197" s="13">
        <v>-8.5981108836433284E-2</v>
      </c>
      <c r="S197" s="13">
        <v>1.8777503331310674E-2</v>
      </c>
      <c r="T197" s="13">
        <v>2.401543393969785E-2</v>
      </c>
      <c r="U197" s="13">
        <v>-4.1458698665141958E-2</v>
      </c>
      <c r="V197" s="13">
        <v>-4.7931844064317275E-3</v>
      </c>
      <c r="W197" s="13">
        <v>0.66327081814440136</v>
      </c>
      <c r="X197" s="13">
        <v>-4.2768181317239029E-2</v>
      </c>
      <c r="Y197" s="13">
        <v>-2.1029613361398858E-2</v>
      </c>
      <c r="Z197" s="13">
        <v>-3.5749354302000103E-2</v>
      </c>
      <c r="AA197" s="13">
        <v>-0.11217076187836938</v>
      </c>
      <c r="AB197" s="15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276</v>
      </c>
      <c r="C198" s="47"/>
      <c r="D198" s="45">
        <v>2.5299999999999998</v>
      </c>
      <c r="E198" s="45">
        <v>0.62</v>
      </c>
      <c r="F198" s="45">
        <v>0.06</v>
      </c>
      <c r="G198" s="45">
        <v>0.39</v>
      </c>
      <c r="H198" s="45">
        <v>0.54</v>
      </c>
      <c r="I198" s="45">
        <v>0.62</v>
      </c>
      <c r="J198" s="45">
        <v>0.62</v>
      </c>
      <c r="K198" s="45">
        <v>0.77</v>
      </c>
      <c r="L198" s="45">
        <v>0.84</v>
      </c>
      <c r="M198" s="45">
        <v>0.06</v>
      </c>
      <c r="N198" s="45">
        <v>0.62</v>
      </c>
      <c r="O198" s="45">
        <v>0.73</v>
      </c>
      <c r="P198" s="45">
        <v>0.79</v>
      </c>
      <c r="Q198" s="45">
        <v>2.08</v>
      </c>
      <c r="R198" s="45">
        <v>1.97</v>
      </c>
      <c r="S198" s="45">
        <v>0.28000000000000003</v>
      </c>
      <c r="T198" s="45">
        <v>0.39</v>
      </c>
      <c r="U198" s="45">
        <v>1.01</v>
      </c>
      <c r="V198" s="45">
        <v>0.22</v>
      </c>
      <c r="W198" s="45">
        <v>14.11</v>
      </c>
      <c r="X198" s="45">
        <v>1.04</v>
      </c>
      <c r="Y198" s="45">
        <v>0.56999999999999995</v>
      </c>
      <c r="Z198" s="45">
        <v>0.89</v>
      </c>
      <c r="AA198" s="45">
        <v>2.5299999999999998</v>
      </c>
      <c r="AB198" s="15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BM199" s="55"/>
    </row>
    <row r="200" spans="1:65" ht="15">
      <c r="B200" s="8" t="s">
        <v>480</v>
      </c>
      <c r="BM200" s="28" t="s">
        <v>66</v>
      </c>
    </row>
    <row r="201" spans="1:65" ht="15">
      <c r="A201" s="25" t="s">
        <v>51</v>
      </c>
      <c r="B201" s="18" t="s">
        <v>110</v>
      </c>
      <c r="C201" s="15" t="s">
        <v>111</v>
      </c>
      <c r="D201" s="16" t="s">
        <v>234</v>
      </c>
      <c r="E201" s="17" t="s">
        <v>234</v>
      </c>
      <c r="F201" s="17" t="s">
        <v>234</v>
      </c>
      <c r="G201" s="17" t="s">
        <v>234</v>
      </c>
      <c r="H201" s="17" t="s">
        <v>234</v>
      </c>
      <c r="I201" s="17" t="s">
        <v>234</v>
      </c>
      <c r="J201" s="17" t="s">
        <v>234</v>
      </c>
      <c r="K201" s="17" t="s">
        <v>234</v>
      </c>
      <c r="L201" s="17" t="s">
        <v>234</v>
      </c>
      <c r="M201" s="17" t="s">
        <v>234</v>
      </c>
      <c r="N201" s="17" t="s">
        <v>234</v>
      </c>
      <c r="O201" s="17" t="s">
        <v>234</v>
      </c>
      <c r="P201" s="17" t="s">
        <v>234</v>
      </c>
      <c r="Q201" s="17" t="s">
        <v>234</v>
      </c>
      <c r="R201" s="17" t="s">
        <v>234</v>
      </c>
      <c r="S201" s="17" t="s">
        <v>234</v>
      </c>
      <c r="T201" s="17" t="s">
        <v>234</v>
      </c>
      <c r="U201" s="17" t="s">
        <v>234</v>
      </c>
      <c r="V201" s="17" t="s">
        <v>234</v>
      </c>
      <c r="W201" s="17" t="s">
        <v>234</v>
      </c>
      <c r="X201" s="17" t="s">
        <v>234</v>
      </c>
      <c r="Y201" s="17" t="s">
        <v>234</v>
      </c>
      <c r="Z201" s="17" t="s">
        <v>234</v>
      </c>
      <c r="AA201" s="15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235</v>
      </c>
      <c r="C202" s="9" t="s">
        <v>235</v>
      </c>
      <c r="D202" s="151" t="s">
        <v>237</v>
      </c>
      <c r="E202" s="152" t="s">
        <v>239</v>
      </c>
      <c r="F202" s="152" t="s">
        <v>240</v>
      </c>
      <c r="G202" s="152" t="s">
        <v>241</v>
      </c>
      <c r="H202" s="152" t="s">
        <v>242</v>
      </c>
      <c r="I202" s="152" t="s">
        <v>243</v>
      </c>
      <c r="J202" s="152" t="s">
        <v>244</v>
      </c>
      <c r="K202" s="152" t="s">
        <v>245</v>
      </c>
      <c r="L202" s="152" t="s">
        <v>246</v>
      </c>
      <c r="M202" s="152" t="s">
        <v>247</v>
      </c>
      <c r="N202" s="152" t="s">
        <v>248</v>
      </c>
      <c r="O202" s="152" t="s">
        <v>249</v>
      </c>
      <c r="P202" s="152" t="s">
        <v>250</v>
      </c>
      <c r="Q202" s="152" t="s">
        <v>251</v>
      </c>
      <c r="R202" s="152" t="s">
        <v>252</v>
      </c>
      <c r="S202" s="152" t="s">
        <v>253</v>
      </c>
      <c r="T202" s="152" t="s">
        <v>255</v>
      </c>
      <c r="U202" s="152" t="s">
        <v>256</v>
      </c>
      <c r="V202" s="152" t="s">
        <v>258</v>
      </c>
      <c r="W202" s="152" t="s">
        <v>259</v>
      </c>
      <c r="X202" s="152" t="s">
        <v>261</v>
      </c>
      <c r="Y202" s="152" t="s">
        <v>262</v>
      </c>
      <c r="Z202" s="152" t="s">
        <v>263</v>
      </c>
      <c r="AA202" s="15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280</v>
      </c>
      <c r="E203" s="11" t="s">
        <v>279</v>
      </c>
      <c r="F203" s="11" t="s">
        <v>279</v>
      </c>
      <c r="G203" s="11" t="s">
        <v>280</v>
      </c>
      <c r="H203" s="11" t="s">
        <v>279</v>
      </c>
      <c r="I203" s="11" t="s">
        <v>304</v>
      </c>
      <c r="J203" s="11" t="s">
        <v>279</v>
      </c>
      <c r="K203" s="11" t="s">
        <v>280</v>
      </c>
      <c r="L203" s="11" t="s">
        <v>304</v>
      </c>
      <c r="M203" s="11" t="s">
        <v>304</v>
      </c>
      <c r="N203" s="11" t="s">
        <v>280</v>
      </c>
      <c r="O203" s="11" t="s">
        <v>279</v>
      </c>
      <c r="P203" s="11" t="s">
        <v>279</v>
      </c>
      <c r="Q203" s="11" t="s">
        <v>279</v>
      </c>
      <c r="R203" s="11" t="s">
        <v>279</v>
      </c>
      <c r="S203" s="11" t="s">
        <v>279</v>
      </c>
      <c r="T203" s="11" t="s">
        <v>280</v>
      </c>
      <c r="U203" s="11" t="s">
        <v>279</v>
      </c>
      <c r="V203" s="11" t="s">
        <v>304</v>
      </c>
      <c r="W203" s="11" t="s">
        <v>280</v>
      </c>
      <c r="X203" s="11" t="s">
        <v>280</v>
      </c>
      <c r="Y203" s="11" t="s">
        <v>304</v>
      </c>
      <c r="Z203" s="11" t="s">
        <v>280</v>
      </c>
      <c r="AA203" s="15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 t="s">
        <v>305</v>
      </c>
      <c r="E204" s="26" t="s">
        <v>305</v>
      </c>
      <c r="F204" s="26" t="s">
        <v>270</v>
      </c>
      <c r="G204" s="26" t="s">
        <v>306</v>
      </c>
      <c r="H204" s="26" t="s">
        <v>307</v>
      </c>
      <c r="I204" s="26" t="s">
        <v>305</v>
      </c>
      <c r="J204" s="26" t="s">
        <v>305</v>
      </c>
      <c r="K204" s="26" t="s">
        <v>308</v>
      </c>
      <c r="L204" s="26" t="s">
        <v>307</v>
      </c>
      <c r="M204" s="26" t="s">
        <v>306</v>
      </c>
      <c r="N204" s="26" t="s">
        <v>306</v>
      </c>
      <c r="O204" s="26" t="s">
        <v>305</v>
      </c>
      <c r="P204" s="26" t="s">
        <v>305</v>
      </c>
      <c r="Q204" s="26" t="s">
        <v>305</v>
      </c>
      <c r="R204" s="26" t="s">
        <v>305</v>
      </c>
      <c r="S204" s="26" t="s">
        <v>305</v>
      </c>
      <c r="T204" s="26" t="s">
        <v>309</v>
      </c>
      <c r="U204" s="26" t="s">
        <v>305</v>
      </c>
      <c r="V204" s="26" t="s">
        <v>307</v>
      </c>
      <c r="W204" s="26" t="s">
        <v>305</v>
      </c>
      <c r="X204" s="26" t="s">
        <v>305</v>
      </c>
      <c r="Y204" s="26" t="s">
        <v>306</v>
      </c>
      <c r="Z204" s="26" t="s">
        <v>308</v>
      </c>
      <c r="AA204" s="15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8">
        <v>1</v>
      </c>
      <c r="C205" s="14">
        <v>1</v>
      </c>
      <c r="D205" s="215">
        <v>15</v>
      </c>
      <c r="E205" s="215">
        <v>15.8</v>
      </c>
      <c r="F205" s="215">
        <v>17</v>
      </c>
      <c r="G205" s="215">
        <v>16</v>
      </c>
      <c r="H205" s="239">
        <v>22.235795583143734</v>
      </c>
      <c r="I205" s="215">
        <v>14</v>
      </c>
      <c r="J205" s="215">
        <v>16.5</v>
      </c>
      <c r="K205" s="215">
        <v>16.472000000000001</v>
      </c>
      <c r="L205" s="215">
        <v>16</v>
      </c>
      <c r="M205" s="215">
        <v>14</v>
      </c>
      <c r="N205" s="216">
        <v>17</v>
      </c>
      <c r="O205" s="215">
        <v>16</v>
      </c>
      <c r="P205" s="215">
        <v>17</v>
      </c>
      <c r="Q205" s="215">
        <v>17</v>
      </c>
      <c r="R205" s="216">
        <v>17</v>
      </c>
      <c r="S205" s="215">
        <v>17</v>
      </c>
      <c r="T205" s="215">
        <v>18</v>
      </c>
      <c r="U205" s="215">
        <v>16.8</v>
      </c>
      <c r="V205" s="215">
        <v>15</v>
      </c>
      <c r="W205" s="215">
        <v>15.7674</v>
      </c>
      <c r="X205" s="215">
        <v>16</v>
      </c>
      <c r="Y205" s="215">
        <v>15.386785320850716</v>
      </c>
      <c r="Z205" s="215">
        <v>15.206</v>
      </c>
      <c r="AA205" s="217"/>
      <c r="AB205" s="218"/>
      <c r="AC205" s="218"/>
      <c r="AD205" s="218"/>
      <c r="AE205" s="218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18"/>
      <c r="AT205" s="218"/>
      <c r="AU205" s="218"/>
      <c r="AV205" s="218"/>
      <c r="AW205" s="218"/>
      <c r="AX205" s="218"/>
      <c r="AY205" s="218"/>
      <c r="AZ205" s="218"/>
      <c r="BA205" s="218"/>
      <c r="BB205" s="218"/>
      <c r="BC205" s="218"/>
      <c r="BD205" s="218"/>
      <c r="BE205" s="218"/>
      <c r="BF205" s="218"/>
      <c r="BG205" s="218"/>
      <c r="BH205" s="218"/>
      <c r="BI205" s="218"/>
      <c r="BJ205" s="218"/>
      <c r="BK205" s="218"/>
      <c r="BL205" s="218"/>
      <c r="BM205" s="219">
        <v>1</v>
      </c>
    </row>
    <row r="206" spans="1:65">
      <c r="A206" s="30"/>
      <c r="B206" s="19">
        <v>1</v>
      </c>
      <c r="C206" s="9">
        <v>2</v>
      </c>
      <c r="D206" s="220">
        <v>16</v>
      </c>
      <c r="E206" s="220">
        <v>15.5</v>
      </c>
      <c r="F206" s="220">
        <v>18</v>
      </c>
      <c r="G206" s="220">
        <v>16</v>
      </c>
      <c r="H206" s="220">
        <v>16.022357950612562</v>
      </c>
      <c r="I206" s="220">
        <v>15</v>
      </c>
      <c r="J206" s="220">
        <v>16.100000000000001</v>
      </c>
      <c r="K206" s="220">
        <v>15.989000000000003</v>
      </c>
      <c r="L206" s="220">
        <v>15.7</v>
      </c>
      <c r="M206" s="220">
        <v>15</v>
      </c>
      <c r="N206" s="221">
        <v>17</v>
      </c>
      <c r="O206" s="220">
        <v>16</v>
      </c>
      <c r="P206" s="220">
        <v>16</v>
      </c>
      <c r="Q206" s="220">
        <v>17</v>
      </c>
      <c r="R206" s="221">
        <v>18</v>
      </c>
      <c r="S206" s="220">
        <v>17</v>
      </c>
      <c r="T206" s="220">
        <v>17</v>
      </c>
      <c r="U206" s="220">
        <v>14</v>
      </c>
      <c r="V206" s="220">
        <v>16</v>
      </c>
      <c r="W206" s="220">
        <v>15.7827</v>
      </c>
      <c r="X206" s="222">
        <v>22</v>
      </c>
      <c r="Y206" s="220">
        <v>15.728160793544165</v>
      </c>
      <c r="Z206" s="220">
        <v>15.333</v>
      </c>
      <c r="AA206" s="217"/>
      <c r="AB206" s="218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31</v>
      </c>
    </row>
    <row r="207" spans="1:65">
      <c r="A207" s="30"/>
      <c r="B207" s="19">
        <v>1</v>
      </c>
      <c r="C207" s="9">
        <v>3</v>
      </c>
      <c r="D207" s="220">
        <v>16</v>
      </c>
      <c r="E207" s="220">
        <v>15.7</v>
      </c>
      <c r="F207" s="220">
        <v>17</v>
      </c>
      <c r="G207" s="220">
        <v>16</v>
      </c>
      <c r="H207" s="220">
        <v>15.587745468902094</v>
      </c>
      <c r="I207" s="220">
        <v>15</v>
      </c>
      <c r="J207" s="220">
        <v>15.7</v>
      </c>
      <c r="K207" s="220">
        <v>15.978500000000002</v>
      </c>
      <c r="L207" s="220">
        <v>16.3</v>
      </c>
      <c r="M207" s="220">
        <v>14</v>
      </c>
      <c r="N207" s="221">
        <v>17</v>
      </c>
      <c r="O207" s="220">
        <v>16</v>
      </c>
      <c r="P207" s="220">
        <v>17</v>
      </c>
      <c r="Q207" s="220">
        <v>16</v>
      </c>
      <c r="R207" s="221">
        <v>18</v>
      </c>
      <c r="S207" s="220">
        <v>17</v>
      </c>
      <c r="T207" s="220">
        <v>17</v>
      </c>
      <c r="U207" s="220">
        <v>15.400000000000002</v>
      </c>
      <c r="V207" s="220">
        <v>14</v>
      </c>
      <c r="W207" s="220">
        <v>15.834099999999998</v>
      </c>
      <c r="X207" s="220">
        <v>17</v>
      </c>
      <c r="Y207" s="220">
        <v>14.979904357016801</v>
      </c>
      <c r="Z207" s="220">
        <v>15.951999999999998</v>
      </c>
      <c r="AA207" s="217"/>
      <c r="AB207" s="218"/>
      <c r="AC207" s="218"/>
      <c r="AD207" s="218"/>
      <c r="AE207" s="218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16</v>
      </c>
    </row>
    <row r="208" spans="1:65">
      <c r="A208" s="30"/>
      <c r="B208" s="19">
        <v>1</v>
      </c>
      <c r="C208" s="9">
        <v>4</v>
      </c>
      <c r="D208" s="220">
        <v>16</v>
      </c>
      <c r="E208" s="222">
        <v>14.6</v>
      </c>
      <c r="F208" s="220">
        <v>17</v>
      </c>
      <c r="G208" s="220">
        <v>17</v>
      </c>
      <c r="H208" s="220">
        <v>15.638753552620607</v>
      </c>
      <c r="I208" s="220">
        <v>16</v>
      </c>
      <c r="J208" s="220">
        <v>16.100000000000001</v>
      </c>
      <c r="K208" s="220">
        <v>15.758000000000004</v>
      </c>
      <c r="L208" s="220">
        <v>16</v>
      </c>
      <c r="M208" s="220">
        <v>15</v>
      </c>
      <c r="N208" s="221">
        <v>18</v>
      </c>
      <c r="O208" s="220">
        <v>16</v>
      </c>
      <c r="P208" s="220">
        <v>17</v>
      </c>
      <c r="Q208" s="220">
        <v>15</v>
      </c>
      <c r="R208" s="221">
        <v>18</v>
      </c>
      <c r="S208" s="220">
        <v>16</v>
      </c>
      <c r="T208" s="220">
        <v>17</v>
      </c>
      <c r="U208" s="220">
        <v>14</v>
      </c>
      <c r="V208" s="220">
        <v>15</v>
      </c>
      <c r="W208" s="220">
        <v>14.7379</v>
      </c>
      <c r="X208" s="220">
        <v>16</v>
      </c>
      <c r="Y208" s="220">
        <v>16.294760360446087</v>
      </c>
      <c r="Z208" s="220">
        <v>15.577999999999999</v>
      </c>
      <c r="AA208" s="217"/>
      <c r="AB208" s="218"/>
      <c r="AC208" s="218"/>
      <c r="AD208" s="218"/>
      <c r="AE208" s="218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15.923860700301221</v>
      </c>
    </row>
    <row r="209" spans="1:65">
      <c r="A209" s="30"/>
      <c r="B209" s="19">
        <v>1</v>
      </c>
      <c r="C209" s="9">
        <v>5</v>
      </c>
      <c r="D209" s="220">
        <v>16</v>
      </c>
      <c r="E209" s="220">
        <v>15.400000000000002</v>
      </c>
      <c r="F209" s="220">
        <v>17</v>
      </c>
      <c r="G209" s="220">
        <v>16</v>
      </c>
      <c r="H209" s="220">
        <v>15.671165026125086</v>
      </c>
      <c r="I209" s="220">
        <v>15</v>
      </c>
      <c r="J209" s="220">
        <v>15.7</v>
      </c>
      <c r="K209" s="222">
        <v>14.970500000000001</v>
      </c>
      <c r="L209" s="220">
        <v>17</v>
      </c>
      <c r="M209" s="220">
        <v>15</v>
      </c>
      <c r="N209" s="221">
        <v>17</v>
      </c>
      <c r="O209" s="220">
        <v>16</v>
      </c>
      <c r="P209" s="220">
        <v>17</v>
      </c>
      <c r="Q209" s="220">
        <v>17</v>
      </c>
      <c r="R209" s="221">
        <v>17</v>
      </c>
      <c r="S209" s="220">
        <v>17</v>
      </c>
      <c r="T209" s="222">
        <v>19</v>
      </c>
      <c r="U209" s="220">
        <v>15</v>
      </c>
      <c r="V209" s="220">
        <v>15</v>
      </c>
      <c r="W209" s="220">
        <v>16.784800000000001</v>
      </c>
      <c r="X209" s="220">
        <v>15</v>
      </c>
      <c r="Y209" s="220">
        <v>16.352809573199789</v>
      </c>
      <c r="Z209" s="220">
        <v>15.824</v>
      </c>
      <c r="AA209" s="217"/>
      <c r="AB209" s="218"/>
      <c r="AC209" s="218"/>
      <c r="AD209" s="218"/>
      <c r="AE209" s="218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83</v>
      </c>
    </row>
    <row r="210" spans="1:65">
      <c r="A210" s="30"/>
      <c r="B210" s="19">
        <v>1</v>
      </c>
      <c r="C210" s="9">
        <v>6</v>
      </c>
      <c r="D210" s="220">
        <v>15</v>
      </c>
      <c r="E210" s="220">
        <v>15.400000000000002</v>
      </c>
      <c r="F210" s="220">
        <v>18</v>
      </c>
      <c r="G210" s="220">
        <v>16</v>
      </c>
      <c r="H210" s="220">
        <v>16.602667289903227</v>
      </c>
      <c r="I210" s="220">
        <v>15</v>
      </c>
      <c r="J210" s="220">
        <v>15.7</v>
      </c>
      <c r="K210" s="220">
        <v>15.894500000000003</v>
      </c>
      <c r="L210" s="220">
        <v>17</v>
      </c>
      <c r="M210" s="220">
        <v>15</v>
      </c>
      <c r="N210" s="221">
        <v>19</v>
      </c>
      <c r="O210" s="220">
        <v>16</v>
      </c>
      <c r="P210" s="220">
        <v>17</v>
      </c>
      <c r="Q210" s="220">
        <v>16</v>
      </c>
      <c r="R210" s="221">
        <v>17</v>
      </c>
      <c r="S210" s="220">
        <v>16</v>
      </c>
      <c r="T210" s="220">
        <v>16</v>
      </c>
      <c r="U210" s="220">
        <v>15</v>
      </c>
      <c r="V210" s="220">
        <v>17</v>
      </c>
      <c r="W210" s="220">
        <v>15.083399999999999</v>
      </c>
      <c r="X210" s="220">
        <v>15</v>
      </c>
      <c r="Y210" s="220">
        <v>15.001100687100282</v>
      </c>
      <c r="Z210" s="220">
        <v>15.082000000000001</v>
      </c>
      <c r="AA210" s="217"/>
      <c r="AB210" s="218"/>
      <c r="AC210" s="218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23"/>
    </row>
    <row r="211" spans="1:65">
      <c r="A211" s="30"/>
      <c r="B211" s="20" t="s">
        <v>272</v>
      </c>
      <c r="C211" s="12"/>
      <c r="D211" s="224">
        <v>15.666666666666666</v>
      </c>
      <c r="E211" s="224">
        <v>15.4</v>
      </c>
      <c r="F211" s="224">
        <v>17.333333333333332</v>
      </c>
      <c r="G211" s="224">
        <v>16.166666666666668</v>
      </c>
      <c r="H211" s="224">
        <v>16.959747478551218</v>
      </c>
      <c r="I211" s="224">
        <v>15</v>
      </c>
      <c r="J211" s="224">
        <v>15.966666666666669</v>
      </c>
      <c r="K211" s="224">
        <v>15.843750000000005</v>
      </c>
      <c r="L211" s="224">
        <v>16.333333333333332</v>
      </c>
      <c r="M211" s="224">
        <v>14.666666666666666</v>
      </c>
      <c r="N211" s="224">
        <v>17.5</v>
      </c>
      <c r="O211" s="224">
        <v>16</v>
      </c>
      <c r="P211" s="224">
        <v>16.833333333333332</v>
      </c>
      <c r="Q211" s="224">
        <v>16.333333333333332</v>
      </c>
      <c r="R211" s="224">
        <v>17.5</v>
      </c>
      <c r="S211" s="224">
        <v>16.666666666666668</v>
      </c>
      <c r="T211" s="224">
        <v>17.333333333333332</v>
      </c>
      <c r="U211" s="224">
        <v>15.033333333333333</v>
      </c>
      <c r="V211" s="224">
        <v>15.333333333333334</v>
      </c>
      <c r="W211" s="224">
        <v>15.665050000000001</v>
      </c>
      <c r="X211" s="224">
        <v>16.833333333333332</v>
      </c>
      <c r="Y211" s="224">
        <v>15.623920182026305</v>
      </c>
      <c r="Z211" s="224">
        <v>15.495833333333332</v>
      </c>
      <c r="AA211" s="217"/>
      <c r="AB211" s="218"/>
      <c r="AC211" s="218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3"/>
    </row>
    <row r="212" spans="1:65">
      <c r="A212" s="30"/>
      <c r="B212" s="3" t="s">
        <v>273</v>
      </c>
      <c r="C212" s="29"/>
      <c r="D212" s="220">
        <v>16</v>
      </c>
      <c r="E212" s="220">
        <v>15.450000000000001</v>
      </c>
      <c r="F212" s="220">
        <v>17</v>
      </c>
      <c r="G212" s="220">
        <v>16</v>
      </c>
      <c r="H212" s="220">
        <v>15.846761488368823</v>
      </c>
      <c r="I212" s="220">
        <v>15</v>
      </c>
      <c r="J212" s="220">
        <v>15.9</v>
      </c>
      <c r="K212" s="220">
        <v>15.936500000000002</v>
      </c>
      <c r="L212" s="220">
        <v>16.149999999999999</v>
      </c>
      <c r="M212" s="220">
        <v>15</v>
      </c>
      <c r="N212" s="220">
        <v>17</v>
      </c>
      <c r="O212" s="220">
        <v>16</v>
      </c>
      <c r="P212" s="220">
        <v>17</v>
      </c>
      <c r="Q212" s="220">
        <v>16.5</v>
      </c>
      <c r="R212" s="220">
        <v>17.5</v>
      </c>
      <c r="S212" s="220">
        <v>17</v>
      </c>
      <c r="T212" s="220">
        <v>17</v>
      </c>
      <c r="U212" s="220">
        <v>15</v>
      </c>
      <c r="V212" s="220">
        <v>15</v>
      </c>
      <c r="W212" s="220">
        <v>15.77505</v>
      </c>
      <c r="X212" s="220">
        <v>16</v>
      </c>
      <c r="Y212" s="220">
        <v>15.557473057197441</v>
      </c>
      <c r="Z212" s="220">
        <v>15.455500000000001</v>
      </c>
      <c r="AA212" s="217"/>
      <c r="AB212" s="218"/>
      <c r="AC212" s="218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3"/>
    </row>
    <row r="213" spans="1:65">
      <c r="A213" s="30"/>
      <c r="B213" s="3" t="s">
        <v>274</v>
      </c>
      <c r="C213" s="29"/>
      <c r="D213" s="24">
        <v>0.5163977794943222</v>
      </c>
      <c r="E213" s="24">
        <v>0.42426406871192868</v>
      </c>
      <c r="F213" s="24">
        <v>0.5163977794943222</v>
      </c>
      <c r="G213" s="24">
        <v>0.40824829046386296</v>
      </c>
      <c r="H213" s="24">
        <v>2.6126901153300057</v>
      </c>
      <c r="I213" s="24">
        <v>0.63245553203367588</v>
      </c>
      <c r="J213" s="24">
        <v>0.32659863237109099</v>
      </c>
      <c r="K213" s="24">
        <v>0.49121225045798689</v>
      </c>
      <c r="L213" s="24">
        <v>0.55015149428740695</v>
      </c>
      <c r="M213" s="24">
        <v>0.51639777949432231</v>
      </c>
      <c r="N213" s="24">
        <v>0.83666002653407556</v>
      </c>
      <c r="O213" s="24">
        <v>0</v>
      </c>
      <c r="P213" s="24">
        <v>0.40824829046386296</v>
      </c>
      <c r="Q213" s="24">
        <v>0.81649658092772603</v>
      </c>
      <c r="R213" s="24">
        <v>0.54772255750516607</v>
      </c>
      <c r="S213" s="24">
        <v>0.5163977794943222</v>
      </c>
      <c r="T213" s="24">
        <v>1.0327955589886446</v>
      </c>
      <c r="U213" s="24">
        <v>1.0385887861259948</v>
      </c>
      <c r="V213" s="24">
        <v>1.0327955589886446</v>
      </c>
      <c r="W213" s="24">
        <v>0.70776533611077652</v>
      </c>
      <c r="X213" s="24">
        <v>2.6394443859772179</v>
      </c>
      <c r="Y213" s="24">
        <v>0.60845145133272527</v>
      </c>
      <c r="Z213" s="24">
        <v>0.34765178939085906</v>
      </c>
      <c r="AA213" s="15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86</v>
      </c>
      <c r="C214" s="29"/>
      <c r="D214" s="13">
        <v>3.296156039325461E-2</v>
      </c>
      <c r="E214" s="13">
        <v>2.7549614851423938E-2</v>
      </c>
      <c r="F214" s="13">
        <v>2.9792179586210898E-2</v>
      </c>
      <c r="G214" s="13">
        <v>2.5252471575084305E-2</v>
      </c>
      <c r="H214" s="13">
        <v>0.15405241844751771</v>
      </c>
      <c r="I214" s="13">
        <v>4.2163702135578393E-2</v>
      </c>
      <c r="J214" s="13">
        <v>2.0455029167291708E-2</v>
      </c>
      <c r="K214" s="13">
        <v>3.1003534545671747E-2</v>
      </c>
      <c r="L214" s="13">
        <v>3.368274454820859E-2</v>
      </c>
      <c r="M214" s="13">
        <v>3.520893951097652E-2</v>
      </c>
      <c r="N214" s="13">
        <v>4.7809144373375745E-2</v>
      </c>
      <c r="O214" s="13">
        <v>0</v>
      </c>
      <c r="P214" s="13">
        <v>2.4252373690922552E-2</v>
      </c>
      <c r="Q214" s="13">
        <v>4.9989586587411802E-2</v>
      </c>
      <c r="R214" s="13">
        <v>3.129843185743806E-2</v>
      </c>
      <c r="S214" s="13">
        <v>3.0983866769659328E-2</v>
      </c>
      <c r="T214" s="13">
        <v>5.9584359172421809E-2</v>
      </c>
      <c r="U214" s="13">
        <v>6.9085728567139348E-2</v>
      </c>
      <c r="V214" s="13">
        <v>6.7356232107955077E-2</v>
      </c>
      <c r="W214" s="13">
        <v>4.518117312812768E-2</v>
      </c>
      <c r="X214" s="13">
        <v>0.15679867639468623</v>
      </c>
      <c r="Y214" s="13">
        <v>3.8943584212154728E-2</v>
      </c>
      <c r="Z214" s="13">
        <v>2.2435178664642695E-2</v>
      </c>
      <c r="AA214" s="15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275</v>
      </c>
      <c r="C215" s="29"/>
      <c r="D215" s="13">
        <v>-1.615148728534721E-2</v>
      </c>
      <c r="E215" s="13">
        <v>-3.2897844948575283E-2</v>
      </c>
      <c r="F215" s="13">
        <v>8.8513248109828524E-2</v>
      </c>
      <c r="G215" s="13">
        <v>1.5247933333205621E-2</v>
      </c>
      <c r="H215" s="13">
        <v>6.505248932693819E-2</v>
      </c>
      <c r="I215" s="13">
        <v>-5.8017381443417504E-2</v>
      </c>
      <c r="J215" s="13">
        <v>2.6881650857846218E-3</v>
      </c>
      <c r="K215" s="13">
        <v>-5.0308591496093236E-3</v>
      </c>
      <c r="L215" s="13">
        <v>2.5714406872723083E-2</v>
      </c>
      <c r="M215" s="13">
        <v>-7.8950328522452651E-2</v>
      </c>
      <c r="N215" s="13">
        <v>9.8979721649346208E-2</v>
      </c>
      <c r="O215" s="13">
        <v>4.7814597936879366E-3</v>
      </c>
      <c r="P215" s="13">
        <v>5.7113827491275915E-2</v>
      </c>
      <c r="Q215" s="13">
        <v>2.5714406872723083E-2</v>
      </c>
      <c r="R215" s="13">
        <v>9.8979721649346208E-2</v>
      </c>
      <c r="S215" s="13">
        <v>4.6647353951758452E-2</v>
      </c>
      <c r="T215" s="13">
        <v>8.8513248109828524E-2</v>
      </c>
      <c r="U215" s="13">
        <v>-5.5924086735513967E-2</v>
      </c>
      <c r="V215" s="13">
        <v>-3.7084434364382246E-2</v>
      </c>
      <c r="W215" s="13">
        <v>-1.6253012078680462E-2</v>
      </c>
      <c r="X215" s="13">
        <v>5.7113827491275915E-2</v>
      </c>
      <c r="Y215" s="13">
        <v>-1.8835916987721579E-2</v>
      </c>
      <c r="Z215" s="13">
        <v>-2.6879622663352754E-2</v>
      </c>
      <c r="AA215" s="15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276</v>
      </c>
      <c r="C216" s="47"/>
      <c r="D216" s="45">
        <v>0.34</v>
      </c>
      <c r="E216" s="45">
        <v>0.61</v>
      </c>
      <c r="F216" s="45">
        <v>1.35</v>
      </c>
      <c r="G216" s="45">
        <v>0.17</v>
      </c>
      <c r="H216" s="45">
        <v>0.97</v>
      </c>
      <c r="I216" s="45">
        <v>1.01</v>
      </c>
      <c r="J216" s="45">
        <v>0.03</v>
      </c>
      <c r="K216" s="45">
        <v>0.16</v>
      </c>
      <c r="L216" s="45">
        <v>0.34</v>
      </c>
      <c r="M216" s="45">
        <v>1.35</v>
      </c>
      <c r="N216" s="45">
        <v>1.52</v>
      </c>
      <c r="O216" s="45">
        <v>0</v>
      </c>
      <c r="P216" s="45">
        <v>0.84</v>
      </c>
      <c r="Q216" s="45">
        <v>0.34</v>
      </c>
      <c r="R216" s="45">
        <v>1.52</v>
      </c>
      <c r="S216" s="45">
        <v>0.67</v>
      </c>
      <c r="T216" s="45">
        <v>1.35</v>
      </c>
      <c r="U216" s="45">
        <v>0.98</v>
      </c>
      <c r="V216" s="45">
        <v>0.67</v>
      </c>
      <c r="W216" s="45">
        <v>0.34</v>
      </c>
      <c r="X216" s="45">
        <v>0.84</v>
      </c>
      <c r="Y216" s="45">
        <v>0.38</v>
      </c>
      <c r="Z216" s="45">
        <v>0.51</v>
      </c>
      <c r="AA216" s="15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BM217" s="55"/>
    </row>
    <row r="218" spans="1:65" ht="15">
      <c r="B218" s="8" t="s">
        <v>541</v>
      </c>
      <c r="BM218" s="28" t="s">
        <v>66</v>
      </c>
    </row>
    <row r="219" spans="1:65" ht="15">
      <c r="A219" s="25" t="s">
        <v>28</v>
      </c>
      <c r="B219" s="18" t="s">
        <v>110</v>
      </c>
      <c r="C219" s="15" t="s">
        <v>111</v>
      </c>
      <c r="D219" s="16" t="s">
        <v>234</v>
      </c>
      <c r="E219" s="17" t="s">
        <v>234</v>
      </c>
      <c r="F219" s="17" t="s">
        <v>234</v>
      </c>
      <c r="G219" s="17" t="s">
        <v>234</v>
      </c>
      <c r="H219" s="17" t="s">
        <v>234</v>
      </c>
      <c r="I219" s="17" t="s">
        <v>234</v>
      </c>
      <c r="J219" s="17" t="s">
        <v>234</v>
      </c>
      <c r="K219" s="17" t="s">
        <v>234</v>
      </c>
      <c r="L219" s="17" t="s">
        <v>234</v>
      </c>
      <c r="M219" s="17" t="s">
        <v>234</v>
      </c>
      <c r="N219" s="17" t="s">
        <v>234</v>
      </c>
      <c r="O219" s="17" t="s">
        <v>234</v>
      </c>
      <c r="P219" s="17" t="s">
        <v>234</v>
      </c>
      <c r="Q219" s="17" t="s">
        <v>234</v>
      </c>
      <c r="R219" s="17" t="s">
        <v>234</v>
      </c>
      <c r="S219" s="17" t="s">
        <v>234</v>
      </c>
      <c r="T219" s="17" t="s">
        <v>234</v>
      </c>
      <c r="U219" s="17" t="s">
        <v>234</v>
      </c>
      <c r="V219" s="17" t="s">
        <v>234</v>
      </c>
      <c r="W219" s="17" t="s">
        <v>234</v>
      </c>
      <c r="X219" s="17" t="s">
        <v>234</v>
      </c>
      <c r="Y219" s="15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235</v>
      </c>
      <c r="C220" s="9" t="s">
        <v>235</v>
      </c>
      <c r="D220" s="151" t="s">
        <v>237</v>
      </c>
      <c r="E220" s="152" t="s">
        <v>239</v>
      </c>
      <c r="F220" s="152" t="s">
        <v>241</v>
      </c>
      <c r="G220" s="152" t="s">
        <v>242</v>
      </c>
      <c r="H220" s="152" t="s">
        <v>243</v>
      </c>
      <c r="I220" s="152" t="s">
        <v>244</v>
      </c>
      <c r="J220" s="152" t="s">
        <v>245</v>
      </c>
      <c r="K220" s="152" t="s">
        <v>246</v>
      </c>
      <c r="L220" s="152" t="s">
        <v>247</v>
      </c>
      <c r="M220" s="152" t="s">
        <v>248</v>
      </c>
      <c r="N220" s="152" t="s">
        <v>249</v>
      </c>
      <c r="O220" s="152" t="s">
        <v>250</v>
      </c>
      <c r="P220" s="152" t="s">
        <v>251</v>
      </c>
      <c r="Q220" s="152" t="s">
        <v>252</v>
      </c>
      <c r="R220" s="152" t="s">
        <v>253</v>
      </c>
      <c r="S220" s="152" t="s">
        <v>255</v>
      </c>
      <c r="T220" s="152" t="s">
        <v>256</v>
      </c>
      <c r="U220" s="152" t="s">
        <v>258</v>
      </c>
      <c r="V220" s="152" t="s">
        <v>261</v>
      </c>
      <c r="W220" s="152" t="s">
        <v>262</v>
      </c>
      <c r="X220" s="152" t="s">
        <v>264</v>
      </c>
      <c r="Y220" s="15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279</v>
      </c>
      <c r="E221" s="11" t="s">
        <v>279</v>
      </c>
      <c r="F221" s="11" t="s">
        <v>279</v>
      </c>
      <c r="G221" s="11" t="s">
        <v>279</v>
      </c>
      <c r="H221" s="11" t="s">
        <v>304</v>
      </c>
      <c r="I221" s="11" t="s">
        <v>279</v>
      </c>
      <c r="J221" s="11" t="s">
        <v>279</v>
      </c>
      <c r="K221" s="11" t="s">
        <v>304</v>
      </c>
      <c r="L221" s="11" t="s">
        <v>304</v>
      </c>
      <c r="M221" s="11" t="s">
        <v>279</v>
      </c>
      <c r="N221" s="11" t="s">
        <v>279</v>
      </c>
      <c r="O221" s="11" t="s">
        <v>279</v>
      </c>
      <c r="P221" s="11" t="s">
        <v>279</v>
      </c>
      <c r="Q221" s="11" t="s">
        <v>279</v>
      </c>
      <c r="R221" s="11" t="s">
        <v>279</v>
      </c>
      <c r="S221" s="11" t="s">
        <v>279</v>
      </c>
      <c r="T221" s="11" t="s">
        <v>279</v>
      </c>
      <c r="U221" s="11" t="s">
        <v>279</v>
      </c>
      <c r="V221" s="11" t="s">
        <v>279</v>
      </c>
      <c r="W221" s="11" t="s">
        <v>304</v>
      </c>
      <c r="X221" s="11" t="s">
        <v>279</v>
      </c>
      <c r="Y221" s="15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 t="s">
        <v>305</v>
      </c>
      <c r="E222" s="26" t="s">
        <v>305</v>
      </c>
      <c r="F222" s="26" t="s">
        <v>306</v>
      </c>
      <c r="G222" s="26" t="s">
        <v>307</v>
      </c>
      <c r="H222" s="26" t="s">
        <v>305</v>
      </c>
      <c r="I222" s="26" t="s">
        <v>305</v>
      </c>
      <c r="J222" s="26" t="s">
        <v>308</v>
      </c>
      <c r="K222" s="26" t="s">
        <v>307</v>
      </c>
      <c r="L222" s="26" t="s">
        <v>306</v>
      </c>
      <c r="M222" s="26" t="s">
        <v>306</v>
      </c>
      <c r="N222" s="26" t="s">
        <v>305</v>
      </c>
      <c r="O222" s="26" t="s">
        <v>305</v>
      </c>
      <c r="P222" s="26" t="s">
        <v>305</v>
      </c>
      <c r="Q222" s="26" t="s">
        <v>305</v>
      </c>
      <c r="R222" s="26" t="s">
        <v>305</v>
      </c>
      <c r="S222" s="26" t="s">
        <v>309</v>
      </c>
      <c r="T222" s="26" t="s">
        <v>305</v>
      </c>
      <c r="U222" s="26" t="s">
        <v>307</v>
      </c>
      <c r="V222" s="26" t="s">
        <v>305</v>
      </c>
      <c r="W222" s="26" t="s">
        <v>306</v>
      </c>
      <c r="X222" s="26" t="s">
        <v>116</v>
      </c>
      <c r="Y222" s="15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8">
        <v>1</v>
      </c>
      <c r="C223" s="14">
        <v>1</v>
      </c>
      <c r="D223" s="22">
        <v>1.05</v>
      </c>
      <c r="E223" s="22">
        <v>1.08</v>
      </c>
      <c r="F223" s="22">
        <v>1.07</v>
      </c>
      <c r="G223" s="22">
        <v>1.1122776079354963</v>
      </c>
      <c r="H223" s="22">
        <v>1</v>
      </c>
      <c r="I223" s="22">
        <v>1.01</v>
      </c>
      <c r="J223" s="22">
        <v>0.86529999999999996</v>
      </c>
      <c r="K223" s="22">
        <v>0.98</v>
      </c>
      <c r="L223" s="154">
        <v>1.28</v>
      </c>
      <c r="M223" s="154">
        <v>1.31</v>
      </c>
      <c r="N223" s="22">
        <v>0.86</v>
      </c>
      <c r="O223" s="22">
        <v>0.92</v>
      </c>
      <c r="P223" s="22">
        <v>1.02</v>
      </c>
      <c r="Q223" s="22">
        <v>1.06</v>
      </c>
      <c r="R223" s="22">
        <v>0.95</v>
      </c>
      <c r="S223" s="22">
        <v>0.94</v>
      </c>
      <c r="T223" s="22">
        <v>0.86</v>
      </c>
      <c r="U223" s="22">
        <v>1.1499999999999999</v>
      </c>
      <c r="V223" s="154">
        <v>0.66</v>
      </c>
      <c r="W223" s="22">
        <v>0.89879914644618863</v>
      </c>
      <c r="X223" s="22">
        <v>0.77</v>
      </c>
      <c r="Y223" s="15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1.05</v>
      </c>
      <c r="E224" s="11">
        <v>1.05</v>
      </c>
      <c r="F224" s="11">
        <v>1.08</v>
      </c>
      <c r="G224" s="11">
        <v>1.0552507917776854</v>
      </c>
      <c r="H224" s="11">
        <v>1.01</v>
      </c>
      <c r="I224" s="11">
        <v>1</v>
      </c>
      <c r="J224" s="11">
        <v>0.83679999999999999</v>
      </c>
      <c r="K224" s="11">
        <v>0.94</v>
      </c>
      <c r="L224" s="155">
        <v>1.43</v>
      </c>
      <c r="M224" s="155">
        <v>1.37</v>
      </c>
      <c r="N224" s="11">
        <v>0.83</v>
      </c>
      <c r="O224" s="11">
        <v>0.93</v>
      </c>
      <c r="P224" s="11">
        <v>1.04</v>
      </c>
      <c r="Q224" s="11">
        <v>1.06</v>
      </c>
      <c r="R224" s="11">
        <v>0.96</v>
      </c>
      <c r="S224" s="11">
        <v>0.92</v>
      </c>
      <c r="T224" s="11">
        <v>0.82</v>
      </c>
      <c r="U224" s="11">
        <v>1.19</v>
      </c>
      <c r="V224" s="149">
        <v>0.86</v>
      </c>
      <c r="W224" s="11">
        <v>0.92254896550514764</v>
      </c>
      <c r="X224" s="11">
        <v>0.85</v>
      </c>
      <c r="Y224" s="15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32</v>
      </c>
    </row>
    <row r="225" spans="1:65">
      <c r="A225" s="30"/>
      <c r="B225" s="19">
        <v>1</v>
      </c>
      <c r="C225" s="9">
        <v>3</v>
      </c>
      <c r="D225" s="11">
        <v>0.9900000000000001</v>
      </c>
      <c r="E225" s="11">
        <v>1.1399999999999999</v>
      </c>
      <c r="F225" s="11">
        <v>1.1000000000000001</v>
      </c>
      <c r="G225" s="11">
        <v>1.0592906746817501</v>
      </c>
      <c r="H225" s="11">
        <v>1.01</v>
      </c>
      <c r="I225" s="11">
        <v>1.02</v>
      </c>
      <c r="J225" s="11">
        <v>0.84009999999999996</v>
      </c>
      <c r="K225" s="11">
        <v>1.01</v>
      </c>
      <c r="L225" s="155">
        <v>1.32</v>
      </c>
      <c r="M225" s="155">
        <v>1.31</v>
      </c>
      <c r="N225" s="11">
        <v>0.83</v>
      </c>
      <c r="O225" s="11">
        <v>0.94</v>
      </c>
      <c r="P225" s="11">
        <v>1</v>
      </c>
      <c r="Q225" s="11">
        <v>1.06</v>
      </c>
      <c r="R225" s="11">
        <v>0.96</v>
      </c>
      <c r="S225" s="11">
        <v>0.95</v>
      </c>
      <c r="T225" s="11">
        <v>0.79</v>
      </c>
      <c r="U225" s="11">
        <v>1.0900000000000001</v>
      </c>
      <c r="V225" s="155">
        <v>0.68</v>
      </c>
      <c r="W225" s="11">
        <v>0.92619574088226764</v>
      </c>
      <c r="X225" s="11">
        <v>0.81</v>
      </c>
      <c r="Y225" s="15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1.01</v>
      </c>
      <c r="E226" s="11">
        <v>1.08</v>
      </c>
      <c r="F226" s="11">
        <v>1.05</v>
      </c>
      <c r="G226" s="11">
        <v>1.0661679277454861</v>
      </c>
      <c r="H226" s="11">
        <v>0.98</v>
      </c>
      <c r="I226" s="11">
        <v>1.01</v>
      </c>
      <c r="J226" s="11">
        <v>0.86470000000000002</v>
      </c>
      <c r="K226" s="11">
        <v>1.02</v>
      </c>
      <c r="L226" s="155">
        <v>1.39</v>
      </c>
      <c r="M226" s="155">
        <v>1.32</v>
      </c>
      <c r="N226" s="11">
        <v>0.85</v>
      </c>
      <c r="O226" s="11">
        <v>0.9</v>
      </c>
      <c r="P226" s="11">
        <v>0.98</v>
      </c>
      <c r="Q226" s="11">
        <v>1.05</v>
      </c>
      <c r="R226" s="11">
        <v>0.92</v>
      </c>
      <c r="S226" s="11">
        <v>0.95</v>
      </c>
      <c r="T226" s="11">
        <v>0.84</v>
      </c>
      <c r="U226" s="11">
        <v>1.19</v>
      </c>
      <c r="V226" s="155">
        <v>0.67</v>
      </c>
      <c r="W226" s="11">
        <v>0.89114487751759264</v>
      </c>
      <c r="X226" s="11">
        <v>0.84</v>
      </c>
      <c r="Y226" s="15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0.97482501175192171</v>
      </c>
    </row>
    <row r="227" spans="1:65">
      <c r="A227" s="30"/>
      <c r="B227" s="19">
        <v>1</v>
      </c>
      <c r="C227" s="9">
        <v>5</v>
      </c>
      <c r="D227" s="11">
        <v>0.95</v>
      </c>
      <c r="E227" s="11">
        <v>1.08</v>
      </c>
      <c r="F227" s="11">
        <v>1.0900000000000001</v>
      </c>
      <c r="G227" s="11">
        <v>1.0166112515441399</v>
      </c>
      <c r="H227" s="149">
        <v>1.08</v>
      </c>
      <c r="I227" s="11">
        <v>0.98</v>
      </c>
      <c r="J227" s="11">
        <v>0.87860000000000005</v>
      </c>
      <c r="K227" s="11">
        <v>0.9900000000000001</v>
      </c>
      <c r="L227" s="155">
        <v>1.34</v>
      </c>
      <c r="M227" s="155">
        <v>1.31</v>
      </c>
      <c r="N227" s="11">
        <v>0.85</v>
      </c>
      <c r="O227" s="11">
        <v>0.93</v>
      </c>
      <c r="P227" s="11">
        <v>1.04</v>
      </c>
      <c r="Q227" s="149">
        <v>1.01</v>
      </c>
      <c r="R227" s="11">
        <v>0.96</v>
      </c>
      <c r="S227" s="11">
        <v>0.95</v>
      </c>
      <c r="T227" s="11">
        <v>0.81</v>
      </c>
      <c r="U227" s="11">
        <v>1.1499999999999999</v>
      </c>
      <c r="V227" s="155">
        <v>0.66</v>
      </c>
      <c r="W227" s="11">
        <v>0.91086336732241002</v>
      </c>
      <c r="X227" s="11">
        <v>0.77</v>
      </c>
      <c r="Y227" s="15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84</v>
      </c>
    </row>
    <row r="228" spans="1:65">
      <c r="A228" s="30"/>
      <c r="B228" s="19">
        <v>1</v>
      </c>
      <c r="C228" s="9">
        <v>6</v>
      </c>
      <c r="D228" s="11">
        <v>1.08</v>
      </c>
      <c r="E228" s="149">
        <v>1.19</v>
      </c>
      <c r="F228" s="11">
        <v>1.07</v>
      </c>
      <c r="G228" s="11">
        <v>1.0235057382649244</v>
      </c>
      <c r="H228" s="11">
        <v>1.02</v>
      </c>
      <c r="I228" s="11">
        <v>1</v>
      </c>
      <c r="J228" s="11">
        <v>0.89070000000000005</v>
      </c>
      <c r="K228" s="11">
        <v>1.02</v>
      </c>
      <c r="L228" s="155">
        <v>1.31</v>
      </c>
      <c r="M228" s="155">
        <v>1.35</v>
      </c>
      <c r="N228" s="11">
        <v>0.84</v>
      </c>
      <c r="O228" s="11">
        <v>0.91</v>
      </c>
      <c r="P228" s="11">
        <v>0.98</v>
      </c>
      <c r="Q228" s="11">
        <v>1.04</v>
      </c>
      <c r="R228" s="11">
        <v>0.92</v>
      </c>
      <c r="S228" s="11">
        <v>0.98</v>
      </c>
      <c r="T228" s="11">
        <v>0.88</v>
      </c>
      <c r="U228" s="11">
        <v>1.18</v>
      </c>
      <c r="V228" s="155">
        <v>0.68</v>
      </c>
      <c r="W228" s="11">
        <v>0.8782451795844306</v>
      </c>
      <c r="X228" s="11">
        <v>0.91</v>
      </c>
      <c r="Y228" s="15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20" t="s">
        <v>272</v>
      </c>
      <c r="C229" s="12"/>
      <c r="D229" s="23">
        <v>1.0216666666666667</v>
      </c>
      <c r="E229" s="23">
        <v>1.1033333333333333</v>
      </c>
      <c r="F229" s="23">
        <v>1.0766666666666669</v>
      </c>
      <c r="G229" s="23">
        <v>1.0555173319915803</v>
      </c>
      <c r="H229" s="23">
        <v>1.0166666666666666</v>
      </c>
      <c r="I229" s="23">
        <v>1.0033333333333332</v>
      </c>
      <c r="J229" s="23">
        <v>0.86269999999999991</v>
      </c>
      <c r="K229" s="23">
        <v>0.99333333333333318</v>
      </c>
      <c r="L229" s="23">
        <v>1.345</v>
      </c>
      <c r="M229" s="23">
        <v>1.3283333333333334</v>
      </c>
      <c r="N229" s="23">
        <v>0.84333333333333327</v>
      </c>
      <c r="O229" s="23">
        <v>0.92166666666666675</v>
      </c>
      <c r="P229" s="23">
        <v>1.01</v>
      </c>
      <c r="Q229" s="23">
        <v>1.0466666666666666</v>
      </c>
      <c r="R229" s="23">
        <v>0.94499999999999995</v>
      </c>
      <c r="S229" s="23">
        <v>0.94833333333333325</v>
      </c>
      <c r="T229" s="23">
        <v>0.83333333333333315</v>
      </c>
      <c r="U229" s="23">
        <v>1.1583333333333332</v>
      </c>
      <c r="V229" s="23">
        <v>0.70166666666666666</v>
      </c>
      <c r="W229" s="23">
        <v>0.9046328795430062</v>
      </c>
      <c r="X229" s="23">
        <v>0.82500000000000007</v>
      </c>
      <c r="Y229" s="15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273</v>
      </c>
      <c r="C230" s="29"/>
      <c r="D230" s="11">
        <v>1.03</v>
      </c>
      <c r="E230" s="11">
        <v>1.08</v>
      </c>
      <c r="F230" s="11">
        <v>1.0750000000000002</v>
      </c>
      <c r="G230" s="11">
        <v>1.0572707332297178</v>
      </c>
      <c r="H230" s="11">
        <v>1.01</v>
      </c>
      <c r="I230" s="11">
        <v>1.0049999999999999</v>
      </c>
      <c r="J230" s="11">
        <v>0.86499999999999999</v>
      </c>
      <c r="K230" s="11">
        <v>1</v>
      </c>
      <c r="L230" s="11">
        <v>1.33</v>
      </c>
      <c r="M230" s="11">
        <v>1.3149999999999999</v>
      </c>
      <c r="N230" s="11">
        <v>0.84499999999999997</v>
      </c>
      <c r="O230" s="11">
        <v>0.92500000000000004</v>
      </c>
      <c r="P230" s="11">
        <v>1.01</v>
      </c>
      <c r="Q230" s="11">
        <v>1.0550000000000002</v>
      </c>
      <c r="R230" s="11">
        <v>0.95499999999999996</v>
      </c>
      <c r="S230" s="11">
        <v>0.95</v>
      </c>
      <c r="T230" s="11">
        <v>0.83</v>
      </c>
      <c r="U230" s="11">
        <v>1.165</v>
      </c>
      <c r="V230" s="11">
        <v>0.67500000000000004</v>
      </c>
      <c r="W230" s="11">
        <v>0.90483125688429933</v>
      </c>
      <c r="X230" s="11">
        <v>0.82499999999999996</v>
      </c>
      <c r="Y230" s="15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274</v>
      </c>
      <c r="C231" s="29"/>
      <c r="D231" s="24">
        <v>4.7504385762439545E-2</v>
      </c>
      <c r="E231" s="24">
        <v>5.1639777949432163E-2</v>
      </c>
      <c r="F231" s="24">
        <v>1.7511900715418277E-2</v>
      </c>
      <c r="G231" s="24">
        <v>3.4315881170644214E-2</v>
      </c>
      <c r="H231" s="24">
        <v>3.3862466931200812E-2</v>
      </c>
      <c r="I231" s="24">
        <v>1.3662601021279476E-2</v>
      </c>
      <c r="J231" s="24">
        <v>2.1114639471229466E-2</v>
      </c>
      <c r="K231" s="24">
        <v>3.076794869123823E-2</v>
      </c>
      <c r="L231" s="24">
        <v>5.540758070878022E-2</v>
      </c>
      <c r="M231" s="24">
        <v>2.562550812504345E-2</v>
      </c>
      <c r="N231" s="24">
        <v>1.2110601416389978E-2</v>
      </c>
      <c r="O231" s="24">
        <v>1.471960144387973E-2</v>
      </c>
      <c r="P231" s="24">
        <v>2.7568097504180468E-2</v>
      </c>
      <c r="Q231" s="24">
        <v>1.9663841605003517E-2</v>
      </c>
      <c r="R231" s="24">
        <v>1.974841765813146E-2</v>
      </c>
      <c r="S231" s="24">
        <v>1.9407902170679499E-2</v>
      </c>
      <c r="T231" s="24">
        <v>3.3266599866332382E-2</v>
      </c>
      <c r="U231" s="24">
        <v>3.816630276391287E-2</v>
      </c>
      <c r="V231" s="24">
        <v>7.8081154363051825E-2</v>
      </c>
      <c r="W231" s="24">
        <v>1.863883823039748E-2</v>
      </c>
      <c r="X231" s="24">
        <v>5.357238094391549E-2</v>
      </c>
      <c r="Y231" s="15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86</v>
      </c>
      <c r="C232" s="29"/>
      <c r="D232" s="13">
        <v>4.6496951806629244E-2</v>
      </c>
      <c r="E232" s="13">
        <v>4.6803424123352415E-2</v>
      </c>
      <c r="F232" s="13">
        <v>1.6264923265094371E-2</v>
      </c>
      <c r="G232" s="13">
        <v>3.2510959441941163E-2</v>
      </c>
      <c r="H232" s="13">
        <v>3.33073445224926E-2</v>
      </c>
      <c r="I232" s="13">
        <v>1.3617210320212104E-2</v>
      </c>
      <c r="J232" s="13">
        <v>2.4475066038286159E-2</v>
      </c>
      <c r="K232" s="13">
        <v>3.097444499117943E-2</v>
      </c>
      <c r="L232" s="13">
        <v>4.1195227292773397E-2</v>
      </c>
      <c r="M232" s="13">
        <v>1.9291474121739108E-2</v>
      </c>
      <c r="N232" s="13">
        <v>1.4360396936430805E-2</v>
      </c>
      <c r="O232" s="13">
        <v>1.5970634477988858E-2</v>
      </c>
      <c r="P232" s="13">
        <v>2.7295146043743036E-2</v>
      </c>
      <c r="Q232" s="13">
        <v>1.878710981369763E-2</v>
      </c>
      <c r="R232" s="13">
        <v>2.0897796463631175E-2</v>
      </c>
      <c r="S232" s="13">
        <v>2.0465274696674342E-2</v>
      </c>
      <c r="T232" s="13">
        <v>3.9919919839598868E-2</v>
      </c>
      <c r="U232" s="13">
        <v>3.2949326127119025E-2</v>
      </c>
      <c r="V232" s="13">
        <v>0.11127955491171282</v>
      </c>
      <c r="W232" s="13">
        <v>2.0603759438650154E-2</v>
      </c>
      <c r="X232" s="13">
        <v>6.4936219325958167E-2</v>
      </c>
      <c r="Y232" s="15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275</v>
      </c>
      <c r="C233" s="29"/>
      <c r="D233" s="13">
        <v>4.8051347011052625E-2</v>
      </c>
      <c r="E233" s="13">
        <v>0.13182706642955422</v>
      </c>
      <c r="F233" s="13">
        <v>0.10447172947657424</v>
      </c>
      <c r="G233" s="13">
        <v>8.2776210362761615E-2</v>
      </c>
      <c r="H233" s="13">
        <v>4.2922221332368782E-2</v>
      </c>
      <c r="I233" s="13">
        <v>2.9244552855878458E-2</v>
      </c>
      <c r="J233" s="13">
        <v>-0.11502065539990058</v>
      </c>
      <c r="K233" s="13">
        <v>1.8986301498510993E-2</v>
      </c>
      <c r="L233" s="13">
        <v>0.37973480756593703</v>
      </c>
      <c r="M233" s="13">
        <v>0.36263772197032451</v>
      </c>
      <c r="N233" s="13">
        <v>-0.13488746886200242</v>
      </c>
      <c r="O233" s="13">
        <v>-5.4531166562623024E-2</v>
      </c>
      <c r="P233" s="13">
        <v>3.6083387094123731E-2</v>
      </c>
      <c r="Q233" s="13">
        <v>7.3696975404471399E-2</v>
      </c>
      <c r="R233" s="13">
        <v>-3.0595246728765457E-2</v>
      </c>
      <c r="S233" s="13">
        <v>-2.7175829609643043E-2</v>
      </c>
      <c r="T233" s="13">
        <v>-0.14514572021937011</v>
      </c>
      <c r="U233" s="13">
        <v>0.18824744889507583</v>
      </c>
      <c r="V233" s="13">
        <v>-0.28021269642470947</v>
      </c>
      <c r="W233" s="13">
        <v>-7.2004853550863057E-2</v>
      </c>
      <c r="X233" s="13">
        <v>-0.15369426301717615</v>
      </c>
      <c r="Y233" s="15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276</v>
      </c>
      <c r="C234" s="47"/>
      <c r="D234" s="45">
        <v>0.15</v>
      </c>
      <c r="E234" s="45">
        <v>0.83</v>
      </c>
      <c r="F234" s="45">
        <v>0.61</v>
      </c>
      <c r="G234" s="45">
        <v>0.43</v>
      </c>
      <c r="H234" s="45">
        <v>0.11</v>
      </c>
      <c r="I234" s="45">
        <v>0</v>
      </c>
      <c r="J234" s="45">
        <v>1.1599999999999999</v>
      </c>
      <c r="K234" s="45">
        <v>0.08</v>
      </c>
      <c r="L234" s="45">
        <v>2.82</v>
      </c>
      <c r="M234" s="45">
        <v>2.68</v>
      </c>
      <c r="N234" s="45">
        <v>1.32</v>
      </c>
      <c r="O234" s="45">
        <v>0.67</v>
      </c>
      <c r="P234" s="45">
        <v>0.06</v>
      </c>
      <c r="Q234" s="45">
        <v>0.36</v>
      </c>
      <c r="R234" s="45">
        <v>0.48</v>
      </c>
      <c r="S234" s="45">
        <v>0.45</v>
      </c>
      <c r="T234" s="45">
        <v>1.4</v>
      </c>
      <c r="U234" s="45">
        <v>1.28</v>
      </c>
      <c r="V234" s="45">
        <v>2.4900000000000002</v>
      </c>
      <c r="W234" s="45">
        <v>0.81</v>
      </c>
      <c r="X234" s="45">
        <v>1.47</v>
      </c>
      <c r="Y234" s="15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BM235" s="55"/>
    </row>
    <row r="236" spans="1:65" ht="15">
      <c r="B236" s="8" t="s">
        <v>482</v>
      </c>
      <c r="BM236" s="28" t="s">
        <v>66</v>
      </c>
    </row>
    <row r="237" spans="1:65" ht="15">
      <c r="A237" s="25" t="s">
        <v>0</v>
      </c>
      <c r="B237" s="18" t="s">
        <v>110</v>
      </c>
      <c r="C237" s="15" t="s">
        <v>111</v>
      </c>
      <c r="D237" s="16" t="s">
        <v>234</v>
      </c>
      <c r="E237" s="17" t="s">
        <v>234</v>
      </c>
      <c r="F237" s="17" t="s">
        <v>234</v>
      </c>
      <c r="G237" s="17" t="s">
        <v>234</v>
      </c>
      <c r="H237" s="17" t="s">
        <v>234</v>
      </c>
      <c r="I237" s="17" t="s">
        <v>234</v>
      </c>
      <c r="J237" s="17" t="s">
        <v>234</v>
      </c>
      <c r="K237" s="17" t="s">
        <v>234</v>
      </c>
      <c r="L237" s="17" t="s">
        <v>234</v>
      </c>
      <c r="M237" s="17" t="s">
        <v>234</v>
      </c>
      <c r="N237" s="17" t="s">
        <v>234</v>
      </c>
      <c r="O237" s="17" t="s">
        <v>234</v>
      </c>
      <c r="P237" s="17" t="s">
        <v>234</v>
      </c>
      <c r="Q237" s="17" t="s">
        <v>234</v>
      </c>
      <c r="R237" s="17" t="s">
        <v>234</v>
      </c>
      <c r="S237" s="17" t="s">
        <v>234</v>
      </c>
      <c r="T237" s="17" t="s">
        <v>234</v>
      </c>
      <c r="U237" s="17" t="s">
        <v>234</v>
      </c>
      <c r="V237" s="17" t="s">
        <v>234</v>
      </c>
      <c r="W237" s="17" t="s">
        <v>234</v>
      </c>
      <c r="X237" s="17" t="s">
        <v>234</v>
      </c>
      <c r="Y237" s="17" t="s">
        <v>234</v>
      </c>
      <c r="Z237" s="17" t="s">
        <v>234</v>
      </c>
      <c r="AA237" s="17" t="s">
        <v>234</v>
      </c>
      <c r="AB237" s="17" t="s">
        <v>234</v>
      </c>
      <c r="AC237" s="17" t="s">
        <v>234</v>
      </c>
      <c r="AD237" s="15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235</v>
      </c>
      <c r="C238" s="9" t="s">
        <v>235</v>
      </c>
      <c r="D238" s="151" t="s">
        <v>237</v>
      </c>
      <c r="E238" s="152" t="s">
        <v>239</v>
      </c>
      <c r="F238" s="152" t="s">
        <v>240</v>
      </c>
      <c r="G238" s="152" t="s">
        <v>241</v>
      </c>
      <c r="H238" s="152" t="s">
        <v>242</v>
      </c>
      <c r="I238" s="152" t="s">
        <v>243</v>
      </c>
      <c r="J238" s="152" t="s">
        <v>244</v>
      </c>
      <c r="K238" s="152" t="s">
        <v>245</v>
      </c>
      <c r="L238" s="152" t="s">
        <v>246</v>
      </c>
      <c r="M238" s="152" t="s">
        <v>247</v>
      </c>
      <c r="N238" s="152" t="s">
        <v>248</v>
      </c>
      <c r="O238" s="152" t="s">
        <v>249</v>
      </c>
      <c r="P238" s="152" t="s">
        <v>250</v>
      </c>
      <c r="Q238" s="152" t="s">
        <v>251</v>
      </c>
      <c r="R238" s="152" t="s">
        <v>252</v>
      </c>
      <c r="S238" s="152" t="s">
        <v>253</v>
      </c>
      <c r="T238" s="152" t="s">
        <v>254</v>
      </c>
      <c r="U238" s="152" t="s">
        <v>255</v>
      </c>
      <c r="V238" s="152" t="s">
        <v>256</v>
      </c>
      <c r="W238" s="152" t="s">
        <v>257</v>
      </c>
      <c r="X238" s="152" t="s">
        <v>258</v>
      </c>
      <c r="Y238" s="152" t="s">
        <v>259</v>
      </c>
      <c r="Z238" s="152" t="s">
        <v>261</v>
      </c>
      <c r="AA238" s="152" t="s">
        <v>262</v>
      </c>
      <c r="AB238" s="152" t="s">
        <v>263</v>
      </c>
      <c r="AC238" s="152" t="s">
        <v>264</v>
      </c>
      <c r="AD238" s="15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280</v>
      </c>
      <c r="E239" s="11" t="s">
        <v>279</v>
      </c>
      <c r="F239" s="11" t="s">
        <v>279</v>
      </c>
      <c r="G239" s="11" t="s">
        <v>279</v>
      </c>
      <c r="H239" s="11" t="s">
        <v>279</v>
      </c>
      <c r="I239" s="11" t="s">
        <v>304</v>
      </c>
      <c r="J239" s="11" t="s">
        <v>279</v>
      </c>
      <c r="K239" s="11" t="s">
        <v>280</v>
      </c>
      <c r="L239" s="11" t="s">
        <v>304</v>
      </c>
      <c r="M239" s="11" t="s">
        <v>304</v>
      </c>
      <c r="N239" s="11" t="s">
        <v>280</v>
      </c>
      <c r="O239" s="11" t="s">
        <v>279</v>
      </c>
      <c r="P239" s="11" t="s">
        <v>279</v>
      </c>
      <c r="Q239" s="11" t="s">
        <v>279</v>
      </c>
      <c r="R239" s="11" t="s">
        <v>279</v>
      </c>
      <c r="S239" s="11" t="s">
        <v>279</v>
      </c>
      <c r="T239" s="11" t="s">
        <v>304</v>
      </c>
      <c r="U239" s="11" t="s">
        <v>280</v>
      </c>
      <c r="V239" s="11" t="s">
        <v>279</v>
      </c>
      <c r="W239" s="11" t="s">
        <v>280</v>
      </c>
      <c r="X239" s="11" t="s">
        <v>279</v>
      </c>
      <c r="Y239" s="11" t="s">
        <v>280</v>
      </c>
      <c r="Z239" s="11" t="s">
        <v>279</v>
      </c>
      <c r="AA239" s="11" t="s">
        <v>304</v>
      </c>
      <c r="AB239" s="11" t="s">
        <v>280</v>
      </c>
      <c r="AC239" s="11" t="s">
        <v>279</v>
      </c>
      <c r="AD239" s="15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9"/>
      <c r="C240" s="9"/>
      <c r="D240" s="26" t="s">
        <v>305</v>
      </c>
      <c r="E240" s="26" t="s">
        <v>305</v>
      </c>
      <c r="F240" s="26" t="s">
        <v>270</v>
      </c>
      <c r="G240" s="26" t="s">
        <v>306</v>
      </c>
      <c r="H240" s="26" t="s">
        <v>307</v>
      </c>
      <c r="I240" s="26" t="s">
        <v>305</v>
      </c>
      <c r="J240" s="26" t="s">
        <v>305</v>
      </c>
      <c r="K240" s="26" t="s">
        <v>308</v>
      </c>
      <c r="L240" s="26" t="s">
        <v>307</v>
      </c>
      <c r="M240" s="26" t="s">
        <v>306</v>
      </c>
      <c r="N240" s="26" t="s">
        <v>306</v>
      </c>
      <c r="O240" s="26" t="s">
        <v>305</v>
      </c>
      <c r="P240" s="26" t="s">
        <v>305</v>
      </c>
      <c r="Q240" s="26" t="s">
        <v>305</v>
      </c>
      <c r="R240" s="26" t="s">
        <v>305</v>
      </c>
      <c r="S240" s="26" t="s">
        <v>305</v>
      </c>
      <c r="T240" s="26" t="s">
        <v>305</v>
      </c>
      <c r="U240" s="26" t="s">
        <v>309</v>
      </c>
      <c r="V240" s="26" t="s">
        <v>305</v>
      </c>
      <c r="W240" s="26" t="s">
        <v>306</v>
      </c>
      <c r="X240" s="26" t="s">
        <v>307</v>
      </c>
      <c r="Y240" s="26" t="s">
        <v>305</v>
      </c>
      <c r="Z240" s="26" t="s">
        <v>305</v>
      </c>
      <c r="AA240" s="26" t="s">
        <v>306</v>
      </c>
      <c r="AB240" s="26" t="s">
        <v>308</v>
      </c>
      <c r="AC240" s="26" t="s">
        <v>116</v>
      </c>
      <c r="AD240" s="15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12">
        <v>0.48599999999999999</v>
      </c>
      <c r="E241" s="212">
        <v>0.46666400000000008</v>
      </c>
      <c r="F241" s="212">
        <v>0.47302999999999995</v>
      </c>
      <c r="G241" s="212">
        <v>0.48781000000000008</v>
      </c>
      <c r="H241" s="240">
        <v>0.94955121540577503</v>
      </c>
      <c r="I241" s="212">
        <v>0.47400000000000003</v>
      </c>
      <c r="J241" s="212">
        <v>0.45700000000000002</v>
      </c>
      <c r="K241" s="212">
        <v>0.49524800000000002</v>
      </c>
      <c r="L241" s="212">
        <v>0.48960000000000004</v>
      </c>
      <c r="M241" s="212">
        <v>0.47400000000000003</v>
      </c>
      <c r="N241" s="212">
        <v>0.46989999999999998</v>
      </c>
      <c r="O241" s="212">
        <v>0.48700000000000004</v>
      </c>
      <c r="P241" s="212">
        <v>0.48399999999999999</v>
      </c>
      <c r="Q241" s="212">
        <v>0.47299999999999998</v>
      </c>
      <c r="R241" s="212">
        <v>0.5</v>
      </c>
      <c r="S241" s="212">
        <v>0.48399999999999999</v>
      </c>
      <c r="T241" s="236">
        <v>0.51839999999999997</v>
      </c>
      <c r="U241" s="212" t="s">
        <v>312</v>
      </c>
      <c r="V241" s="236">
        <v>0.52400000000000002</v>
      </c>
      <c r="W241" s="212">
        <v>0.4592</v>
      </c>
      <c r="X241" s="212">
        <v>0.47797999999999996</v>
      </c>
      <c r="Y241" s="236">
        <v>0.44117358000000001</v>
      </c>
      <c r="Z241" s="212">
        <v>0.45599999999999996</v>
      </c>
      <c r="AA241" s="212">
        <v>0.48021760453292672</v>
      </c>
      <c r="AB241" s="236">
        <v>0.45649870000000004</v>
      </c>
      <c r="AC241" s="212">
        <v>0.46129999999999999</v>
      </c>
      <c r="AD241" s="210"/>
      <c r="AE241" s="211"/>
      <c r="AF241" s="211"/>
      <c r="AG241" s="211"/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1"/>
      <c r="AT241" s="211"/>
      <c r="AU241" s="211"/>
      <c r="AV241" s="211"/>
      <c r="AW241" s="211"/>
      <c r="AX241" s="211"/>
      <c r="AY241" s="211"/>
      <c r="AZ241" s="211"/>
      <c r="BA241" s="211"/>
      <c r="BB241" s="211"/>
      <c r="BC241" s="211"/>
      <c r="BD241" s="211"/>
      <c r="BE241" s="211"/>
      <c r="BF241" s="211"/>
      <c r="BG241" s="211"/>
      <c r="BH241" s="211"/>
      <c r="BI241" s="211"/>
      <c r="BJ241" s="211"/>
      <c r="BK241" s="211"/>
      <c r="BL241" s="211"/>
      <c r="BM241" s="213">
        <v>1</v>
      </c>
    </row>
    <row r="242" spans="1:65">
      <c r="A242" s="30"/>
      <c r="B242" s="19">
        <v>1</v>
      </c>
      <c r="C242" s="9">
        <v>2</v>
      </c>
      <c r="D242" s="24">
        <v>0.49979999999999997</v>
      </c>
      <c r="E242" s="24">
        <v>0.44570600000000005</v>
      </c>
      <c r="F242" s="24">
        <v>0.47790000000000005</v>
      </c>
      <c r="G242" s="24">
        <v>0.48286000000000007</v>
      </c>
      <c r="H242" s="24">
        <v>0.48534813712289443</v>
      </c>
      <c r="I242" s="24">
        <v>0.48099999999999998</v>
      </c>
      <c r="J242" s="24">
        <v>0.46200000000000002</v>
      </c>
      <c r="K242" s="24">
        <v>0.49700549999999999</v>
      </c>
      <c r="L242" s="24">
        <v>0.47879999999999995</v>
      </c>
      <c r="M242" s="24">
        <v>0.48299999999999998</v>
      </c>
      <c r="N242" s="24">
        <v>0.48710000000000003</v>
      </c>
      <c r="O242" s="24">
        <v>0.48199999999999998</v>
      </c>
      <c r="P242" s="24">
        <v>0.47699999999999998</v>
      </c>
      <c r="Q242" s="24">
        <v>0.48199999999999998</v>
      </c>
      <c r="R242" s="24">
        <v>0.503</v>
      </c>
      <c r="S242" s="24">
        <v>0.48099999999999998</v>
      </c>
      <c r="T242" s="237">
        <v>0.5222</v>
      </c>
      <c r="U242" s="24">
        <v>0.49569999999999997</v>
      </c>
      <c r="V242" s="237">
        <v>0.49399999999999999</v>
      </c>
      <c r="W242" s="24">
        <v>0.46299999999999997</v>
      </c>
      <c r="X242" s="24">
        <v>0.50324999999999998</v>
      </c>
      <c r="Y242" s="237">
        <v>0.45035075000000002</v>
      </c>
      <c r="Z242" s="238">
        <v>0.90300000000000002</v>
      </c>
      <c r="AA242" s="24">
        <v>0.47634343495175291</v>
      </c>
      <c r="AB242" s="237">
        <v>0.45525519999999997</v>
      </c>
      <c r="AC242" s="24">
        <v>0.47010000000000002</v>
      </c>
      <c r="AD242" s="210"/>
      <c r="AE242" s="211"/>
      <c r="AF242" s="211"/>
      <c r="AG242" s="211"/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1"/>
      <c r="AT242" s="211"/>
      <c r="AU242" s="211"/>
      <c r="AV242" s="211"/>
      <c r="AW242" s="211"/>
      <c r="AX242" s="211"/>
      <c r="AY242" s="211"/>
      <c r="AZ242" s="211"/>
      <c r="BA242" s="211"/>
      <c r="BB242" s="211"/>
      <c r="BC242" s="211"/>
      <c r="BD242" s="211"/>
      <c r="BE242" s="211"/>
      <c r="BF242" s="211"/>
      <c r="BG242" s="211"/>
      <c r="BH242" s="211"/>
      <c r="BI242" s="211"/>
      <c r="BJ242" s="211"/>
      <c r="BK242" s="211"/>
      <c r="BL242" s="211"/>
      <c r="BM242" s="213">
        <v>19</v>
      </c>
    </row>
    <row r="243" spans="1:65">
      <c r="A243" s="30"/>
      <c r="B243" s="19">
        <v>1</v>
      </c>
      <c r="C243" s="9">
        <v>3</v>
      </c>
      <c r="D243" s="24">
        <v>0.49119999999999997</v>
      </c>
      <c r="E243" s="24">
        <v>0.45774399999999993</v>
      </c>
      <c r="F243" s="24">
        <v>0.47428000000000003</v>
      </c>
      <c r="G243" s="24">
        <v>0.48618999999999996</v>
      </c>
      <c r="H243" s="24">
        <v>0.47591893531772472</v>
      </c>
      <c r="I243" s="24">
        <v>0.48</v>
      </c>
      <c r="J243" s="24">
        <v>0.45300000000000001</v>
      </c>
      <c r="K243" s="24">
        <v>0.499112</v>
      </c>
      <c r="L243" s="24">
        <v>0.48570000000000002</v>
      </c>
      <c r="M243" s="24">
        <v>0.47299999999999998</v>
      </c>
      <c r="N243" s="24">
        <v>0.46460000000000001</v>
      </c>
      <c r="O243" s="24">
        <v>0.48399999999999999</v>
      </c>
      <c r="P243" s="24">
        <v>0.48299999999999998</v>
      </c>
      <c r="Q243" s="24">
        <v>0.47000000000000003</v>
      </c>
      <c r="R243" s="24">
        <v>0.48499999999999999</v>
      </c>
      <c r="S243" s="24">
        <v>0.47499999999999998</v>
      </c>
      <c r="T243" s="237">
        <v>0.51079999999999992</v>
      </c>
      <c r="U243" s="24">
        <v>0.49490000000000001</v>
      </c>
      <c r="V243" s="237">
        <v>0.504</v>
      </c>
      <c r="W243" s="24">
        <v>0.45690000000000003</v>
      </c>
      <c r="X243" s="24">
        <v>0.46882000000000001</v>
      </c>
      <c r="Y243" s="237">
        <v>0.44367601000000001</v>
      </c>
      <c r="Z243" s="24">
        <v>0.45500000000000002</v>
      </c>
      <c r="AA243" s="24">
        <v>0.47394118048320999</v>
      </c>
      <c r="AB243" s="237">
        <v>0.45554589999999995</v>
      </c>
      <c r="AC243" s="24">
        <v>0.48209999999999997</v>
      </c>
      <c r="AD243" s="210"/>
      <c r="AE243" s="211"/>
      <c r="AF243" s="211"/>
      <c r="AG243" s="211"/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1"/>
      <c r="AT243" s="211"/>
      <c r="AU243" s="211"/>
      <c r="AV243" s="211"/>
      <c r="AW243" s="211"/>
      <c r="AX243" s="211"/>
      <c r="AY243" s="211"/>
      <c r="AZ243" s="211"/>
      <c r="BA243" s="211"/>
      <c r="BB243" s="211"/>
      <c r="BC243" s="211"/>
      <c r="BD243" s="211"/>
      <c r="BE243" s="211"/>
      <c r="BF243" s="211"/>
      <c r="BG243" s="211"/>
      <c r="BH243" s="211"/>
      <c r="BI243" s="211"/>
      <c r="BJ243" s="211"/>
      <c r="BK243" s="211"/>
      <c r="BL243" s="211"/>
      <c r="BM243" s="213">
        <v>16</v>
      </c>
    </row>
    <row r="244" spans="1:65">
      <c r="A244" s="30"/>
      <c r="B244" s="19">
        <v>1</v>
      </c>
      <c r="C244" s="9">
        <v>4</v>
      </c>
      <c r="D244" s="24">
        <v>0.49119999999999997</v>
      </c>
      <c r="E244" s="24">
        <v>0.44947399999999998</v>
      </c>
      <c r="F244" s="24">
        <v>0.47371000000000002</v>
      </c>
      <c r="G244" s="24">
        <v>0.48250000000000004</v>
      </c>
      <c r="H244" s="24">
        <v>0.47619391850990844</v>
      </c>
      <c r="I244" s="24">
        <v>0.47800000000000004</v>
      </c>
      <c r="J244" s="24">
        <v>0.46200000000000002</v>
      </c>
      <c r="K244" s="24">
        <v>0.49696599999999996</v>
      </c>
      <c r="L244" s="24">
        <v>0.48749999999999999</v>
      </c>
      <c r="M244" s="24">
        <v>0.48399999999999999</v>
      </c>
      <c r="N244" s="24">
        <v>0.49670000000000003</v>
      </c>
      <c r="O244" s="24">
        <v>0.47800000000000004</v>
      </c>
      <c r="P244" s="24">
        <v>0.47299999999999998</v>
      </c>
      <c r="Q244" s="24">
        <v>0.46800000000000003</v>
      </c>
      <c r="R244" s="24">
        <v>0.49399999999999999</v>
      </c>
      <c r="S244" s="24">
        <v>0.46800000000000003</v>
      </c>
      <c r="T244" s="237">
        <v>0.51780000000000004</v>
      </c>
      <c r="U244" s="24">
        <v>0.48929999999999996</v>
      </c>
      <c r="V244" s="237">
        <v>0.50600000000000001</v>
      </c>
      <c r="W244" s="24">
        <v>0.46340000000000003</v>
      </c>
      <c r="X244" s="24">
        <v>0.47368000000000005</v>
      </c>
      <c r="Y244" s="237">
        <v>0.44997079000000001</v>
      </c>
      <c r="Z244" s="24">
        <v>0.45599999999999996</v>
      </c>
      <c r="AA244" s="24">
        <v>0.47453027395963482</v>
      </c>
      <c r="AB244" s="237">
        <v>0.44879399999999992</v>
      </c>
      <c r="AC244" s="24">
        <v>0.49639999999999995</v>
      </c>
      <c r="AD244" s="210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  <c r="BI244" s="211"/>
      <c r="BJ244" s="211"/>
      <c r="BK244" s="211"/>
      <c r="BL244" s="211"/>
      <c r="BM244" s="213">
        <v>0.47796949592211868</v>
      </c>
    </row>
    <row r="245" spans="1:65">
      <c r="A245" s="30"/>
      <c r="B245" s="19">
        <v>1</v>
      </c>
      <c r="C245" s="9">
        <v>5</v>
      </c>
      <c r="D245" s="24">
        <v>0.49030000000000001</v>
      </c>
      <c r="E245" s="24">
        <v>0.45845799999999998</v>
      </c>
      <c r="F245" s="24">
        <v>0.47384999999999999</v>
      </c>
      <c r="G245" s="24">
        <v>0.47875000000000001</v>
      </c>
      <c r="H245" s="24">
        <v>0.47589828477633511</v>
      </c>
      <c r="I245" s="24">
        <v>0.47699999999999998</v>
      </c>
      <c r="J245" s="24">
        <v>0.45300000000000001</v>
      </c>
      <c r="K245" s="24">
        <v>0.49805150000000004</v>
      </c>
      <c r="L245" s="24">
        <v>0.48390000000000005</v>
      </c>
      <c r="M245" s="24">
        <v>0.47899999999999998</v>
      </c>
      <c r="N245" s="24">
        <v>0.46509999999999996</v>
      </c>
      <c r="O245" s="24">
        <v>0.48399999999999999</v>
      </c>
      <c r="P245" s="24">
        <v>0.48700000000000004</v>
      </c>
      <c r="Q245" s="238">
        <v>0.49100000000000005</v>
      </c>
      <c r="R245" s="24">
        <v>0.48099999999999998</v>
      </c>
      <c r="S245" s="24">
        <v>0.47600000000000003</v>
      </c>
      <c r="T245" s="237">
        <v>0.52210000000000001</v>
      </c>
      <c r="U245" s="24" t="s">
        <v>312</v>
      </c>
      <c r="V245" s="237">
        <v>0.49699999999999994</v>
      </c>
      <c r="W245" s="24">
        <v>0.4556</v>
      </c>
      <c r="X245" s="24">
        <v>0.45666000000000007</v>
      </c>
      <c r="Y245" s="237">
        <v>0.45098530000000003</v>
      </c>
      <c r="Z245" s="24">
        <v>0.46400000000000002</v>
      </c>
      <c r="AA245" s="24">
        <v>0.4809192931895489</v>
      </c>
      <c r="AB245" s="237">
        <v>0.45510299999999992</v>
      </c>
      <c r="AC245" s="24" t="s">
        <v>312</v>
      </c>
      <c r="AD245" s="210"/>
      <c r="AE245" s="211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11"/>
      <c r="BB245" s="211"/>
      <c r="BC245" s="211"/>
      <c r="BD245" s="211"/>
      <c r="BE245" s="211"/>
      <c r="BF245" s="211"/>
      <c r="BG245" s="211"/>
      <c r="BH245" s="211"/>
      <c r="BI245" s="211"/>
      <c r="BJ245" s="211"/>
      <c r="BK245" s="211"/>
      <c r="BL245" s="211"/>
      <c r="BM245" s="213">
        <v>85</v>
      </c>
    </row>
    <row r="246" spans="1:65">
      <c r="A246" s="30"/>
      <c r="B246" s="19">
        <v>1</v>
      </c>
      <c r="C246" s="9">
        <v>6</v>
      </c>
      <c r="D246" s="24">
        <v>0.48219999999999996</v>
      </c>
      <c r="E246" s="24">
        <v>0.46848200000000001</v>
      </c>
      <c r="F246" s="24">
        <v>0.47466999999999993</v>
      </c>
      <c r="G246" s="24">
        <v>0.48392000000000002</v>
      </c>
      <c r="H246" s="24">
        <v>0.47787409342221032</v>
      </c>
      <c r="I246" s="24">
        <v>0.48499999999999999</v>
      </c>
      <c r="J246" s="24">
        <v>0.45599999999999996</v>
      </c>
      <c r="K246" s="24">
        <v>0.49209800000000004</v>
      </c>
      <c r="L246" s="24">
        <v>0.48780000000000001</v>
      </c>
      <c r="M246" s="24">
        <v>0.47600000000000003</v>
      </c>
      <c r="N246" s="24">
        <v>0.50239999999999996</v>
      </c>
      <c r="O246" s="24">
        <v>0.48299999999999998</v>
      </c>
      <c r="P246" s="24">
        <v>0.48099999999999998</v>
      </c>
      <c r="Q246" s="24">
        <v>0.47099999999999997</v>
      </c>
      <c r="R246" s="24">
        <v>0.49100000000000005</v>
      </c>
      <c r="S246" s="24">
        <v>0.47400000000000003</v>
      </c>
      <c r="T246" s="237">
        <v>0.52110000000000001</v>
      </c>
      <c r="U246" s="24" t="s">
        <v>312</v>
      </c>
      <c r="V246" s="237">
        <v>0.51</v>
      </c>
      <c r="W246" s="24">
        <v>0.4592</v>
      </c>
      <c r="X246" s="24">
        <v>0.48964999999999997</v>
      </c>
      <c r="Y246" s="237">
        <v>0.45410807999999997</v>
      </c>
      <c r="Z246" s="24">
        <v>0.46699999999999997</v>
      </c>
      <c r="AA246" s="24">
        <v>0.48004263162371152</v>
      </c>
      <c r="AB246" s="237">
        <v>0.45345029999999997</v>
      </c>
      <c r="AC246" s="24">
        <v>0.48900000000000005</v>
      </c>
      <c r="AD246" s="210"/>
      <c r="AE246" s="211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  <c r="BI246" s="211"/>
      <c r="BJ246" s="211"/>
      <c r="BK246" s="211"/>
      <c r="BL246" s="211"/>
      <c r="BM246" s="56"/>
    </row>
    <row r="247" spans="1:65">
      <c r="A247" s="30"/>
      <c r="B247" s="20" t="s">
        <v>272</v>
      </c>
      <c r="C247" s="12"/>
      <c r="D247" s="214">
        <v>0.49011666666666659</v>
      </c>
      <c r="E247" s="214">
        <v>0.45775466666666659</v>
      </c>
      <c r="F247" s="214">
        <v>0.47457333333333329</v>
      </c>
      <c r="G247" s="214">
        <v>0.48367166666666672</v>
      </c>
      <c r="H247" s="214">
        <v>0.55679743075914134</v>
      </c>
      <c r="I247" s="214">
        <v>0.47916666666666669</v>
      </c>
      <c r="J247" s="214">
        <v>0.45716666666666667</v>
      </c>
      <c r="K247" s="214">
        <v>0.49641350000000001</v>
      </c>
      <c r="L247" s="214">
        <v>0.48554999999999998</v>
      </c>
      <c r="M247" s="214">
        <v>0.47816666666666668</v>
      </c>
      <c r="N247" s="214">
        <v>0.48096666666666676</v>
      </c>
      <c r="O247" s="214">
        <v>0.48300000000000004</v>
      </c>
      <c r="P247" s="214">
        <v>0.48083333333333328</v>
      </c>
      <c r="Q247" s="214">
        <v>0.47583333333333333</v>
      </c>
      <c r="R247" s="214">
        <v>0.49233333333333335</v>
      </c>
      <c r="S247" s="214">
        <v>0.47633333333333333</v>
      </c>
      <c r="T247" s="214">
        <v>0.51873333333333338</v>
      </c>
      <c r="U247" s="214">
        <v>0.49329999999999991</v>
      </c>
      <c r="V247" s="214">
        <v>0.50583333333333336</v>
      </c>
      <c r="W247" s="214">
        <v>0.45954999999999996</v>
      </c>
      <c r="X247" s="214">
        <v>0.47834000000000004</v>
      </c>
      <c r="Y247" s="214">
        <v>0.44837741833333339</v>
      </c>
      <c r="Z247" s="214">
        <v>0.53349999999999997</v>
      </c>
      <c r="AA247" s="214">
        <v>0.4776657364567975</v>
      </c>
      <c r="AB247" s="214">
        <v>0.45410784999999998</v>
      </c>
      <c r="AC247" s="214">
        <v>0.47977999999999998</v>
      </c>
      <c r="AD247" s="210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  <c r="BI247" s="211"/>
      <c r="BJ247" s="211"/>
      <c r="BK247" s="211"/>
      <c r="BL247" s="211"/>
      <c r="BM247" s="56"/>
    </row>
    <row r="248" spans="1:65">
      <c r="A248" s="30"/>
      <c r="B248" s="3" t="s">
        <v>273</v>
      </c>
      <c r="C248" s="29"/>
      <c r="D248" s="24">
        <v>0.49075000000000002</v>
      </c>
      <c r="E248" s="24">
        <v>0.45810099999999998</v>
      </c>
      <c r="F248" s="24">
        <v>0.47406500000000001</v>
      </c>
      <c r="G248" s="24">
        <v>0.48339000000000004</v>
      </c>
      <c r="H248" s="24">
        <v>0.47703400596605938</v>
      </c>
      <c r="I248" s="24">
        <v>0.47899999999999998</v>
      </c>
      <c r="J248" s="24">
        <v>0.45650000000000002</v>
      </c>
      <c r="K248" s="24">
        <v>0.49698575</v>
      </c>
      <c r="L248" s="24">
        <v>0.48660000000000003</v>
      </c>
      <c r="M248" s="24">
        <v>0.47750000000000004</v>
      </c>
      <c r="N248" s="24">
        <v>0.47850000000000004</v>
      </c>
      <c r="O248" s="24">
        <v>0.48349999999999999</v>
      </c>
      <c r="P248" s="24">
        <v>0.48199999999999998</v>
      </c>
      <c r="Q248" s="24">
        <v>0.47199999999999998</v>
      </c>
      <c r="R248" s="24">
        <v>0.49250000000000005</v>
      </c>
      <c r="S248" s="24">
        <v>0.47550000000000003</v>
      </c>
      <c r="T248" s="24">
        <v>0.51974999999999993</v>
      </c>
      <c r="U248" s="24">
        <v>0.49490000000000001</v>
      </c>
      <c r="V248" s="24">
        <v>0.505</v>
      </c>
      <c r="W248" s="24">
        <v>0.4592</v>
      </c>
      <c r="X248" s="24">
        <v>0.47582999999999998</v>
      </c>
      <c r="Y248" s="24">
        <v>0.45016076999999999</v>
      </c>
      <c r="Z248" s="24">
        <v>0.45999999999999996</v>
      </c>
      <c r="AA248" s="24">
        <v>0.47819303328773222</v>
      </c>
      <c r="AB248" s="24">
        <v>0.45517909999999995</v>
      </c>
      <c r="AC248" s="24">
        <v>0.48209999999999997</v>
      </c>
      <c r="AD248" s="210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  <c r="BI248" s="211"/>
      <c r="BJ248" s="211"/>
      <c r="BK248" s="211"/>
      <c r="BL248" s="211"/>
      <c r="BM248" s="56"/>
    </row>
    <row r="249" spans="1:65">
      <c r="A249" s="30"/>
      <c r="B249" s="3" t="s">
        <v>274</v>
      </c>
      <c r="C249" s="29"/>
      <c r="D249" s="24">
        <v>5.9290527630192881E-3</v>
      </c>
      <c r="E249" s="24">
        <v>9.0408683358771912E-3</v>
      </c>
      <c r="F249" s="24">
        <v>1.7211933844477638E-3</v>
      </c>
      <c r="G249" s="24">
        <v>3.1554360501627496E-3</v>
      </c>
      <c r="H249" s="24">
        <v>0.19244342499773703</v>
      </c>
      <c r="I249" s="24">
        <v>3.7638632635453896E-3</v>
      </c>
      <c r="J249" s="24">
        <v>4.0702170294305831E-3</v>
      </c>
      <c r="K249" s="24">
        <v>2.4739683506463743E-3</v>
      </c>
      <c r="L249" s="24">
        <v>3.8360135557633482E-3</v>
      </c>
      <c r="M249" s="24">
        <v>4.6224091842530088E-3</v>
      </c>
      <c r="N249" s="24">
        <v>1.6653127834333908E-2</v>
      </c>
      <c r="O249" s="24">
        <v>2.9664793948382642E-3</v>
      </c>
      <c r="P249" s="24">
        <v>5.0760877323650392E-3</v>
      </c>
      <c r="Q249" s="24">
        <v>8.8863190729720504E-3</v>
      </c>
      <c r="R249" s="24">
        <v>8.477420991472983E-3</v>
      </c>
      <c r="S249" s="24">
        <v>5.6095157247900177E-3</v>
      </c>
      <c r="T249" s="24">
        <v>4.3098337168232977E-3</v>
      </c>
      <c r="U249" s="24">
        <v>3.487119154832556E-3</v>
      </c>
      <c r="V249" s="24">
        <v>1.0666145820617074E-2</v>
      </c>
      <c r="W249" s="24">
        <v>3.1494443954450074E-3</v>
      </c>
      <c r="X249" s="24">
        <v>1.6315159821466627E-2</v>
      </c>
      <c r="Y249" s="24">
        <v>4.9004678982620233E-3</v>
      </c>
      <c r="Z249" s="24">
        <v>0.18108423454293296</v>
      </c>
      <c r="AA249" s="24">
        <v>3.1048096968233634E-3</v>
      </c>
      <c r="AB249" s="24">
        <v>2.7842507392474816E-3</v>
      </c>
      <c r="AC249" s="24">
        <v>1.4158283794302182E-2</v>
      </c>
      <c r="AD249" s="210"/>
      <c r="AE249" s="211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  <c r="BI249" s="211"/>
      <c r="BJ249" s="211"/>
      <c r="BK249" s="211"/>
      <c r="BL249" s="211"/>
      <c r="BM249" s="56"/>
    </row>
    <row r="250" spans="1:65">
      <c r="A250" s="30"/>
      <c r="B250" s="3" t="s">
        <v>86</v>
      </c>
      <c r="C250" s="29"/>
      <c r="D250" s="13">
        <v>1.2097227387396109E-2</v>
      </c>
      <c r="E250" s="13">
        <v>1.9750466776695216E-2</v>
      </c>
      <c r="F250" s="13">
        <v>3.6268227975608208E-3</v>
      </c>
      <c r="G250" s="13">
        <v>6.5239216345029149E-3</v>
      </c>
      <c r="H250" s="13">
        <v>0.34562556212832801</v>
      </c>
      <c r="I250" s="13">
        <v>7.8550189847903778E-3</v>
      </c>
      <c r="J250" s="13">
        <v>8.9031360468769596E-3</v>
      </c>
      <c r="K250" s="13">
        <v>4.9836846714409952E-3</v>
      </c>
      <c r="L250" s="13">
        <v>7.9003471439879486E-3</v>
      </c>
      <c r="M250" s="13">
        <v>9.6669414797901886E-3</v>
      </c>
      <c r="N250" s="13">
        <v>3.462428685494609E-2</v>
      </c>
      <c r="O250" s="13">
        <v>6.1417792853794284E-3</v>
      </c>
      <c r="P250" s="13">
        <v>1.0556854902665594E-2</v>
      </c>
      <c r="Q250" s="13">
        <v>1.8675276510624273E-2</v>
      </c>
      <c r="R250" s="13">
        <v>1.7218864573066317E-2</v>
      </c>
      <c r="S250" s="13">
        <v>1.1776450087032927E-2</v>
      </c>
      <c r="T250" s="13">
        <v>8.3083801249645879E-3</v>
      </c>
      <c r="U250" s="13">
        <v>7.0689624059042302E-3</v>
      </c>
      <c r="V250" s="13">
        <v>2.1086284983098006E-2</v>
      </c>
      <c r="W250" s="13">
        <v>6.8533225882820318E-3</v>
      </c>
      <c r="X250" s="13">
        <v>3.4107872687767334E-2</v>
      </c>
      <c r="Y250" s="13">
        <v>1.0929336977936098E-2</v>
      </c>
      <c r="Z250" s="13">
        <v>0.33942686887147699</v>
      </c>
      <c r="AA250" s="13">
        <v>6.499963174780023E-3</v>
      </c>
      <c r="AB250" s="13">
        <v>6.1312543688629957E-3</v>
      </c>
      <c r="AC250" s="13">
        <v>2.950994996519693E-2</v>
      </c>
      <c r="AD250" s="15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275</v>
      </c>
      <c r="C251" s="29"/>
      <c r="D251" s="13">
        <v>2.541411292599971E-2</v>
      </c>
      <c r="E251" s="13">
        <v>-4.2293136754371297E-2</v>
      </c>
      <c r="F251" s="13">
        <v>-7.1053960927639492E-3</v>
      </c>
      <c r="G251" s="13">
        <v>1.1929988823967008E-2</v>
      </c>
      <c r="H251" s="13">
        <v>0.16492252227298421</v>
      </c>
      <c r="I251" s="13">
        <v>2.5047011467507208E-3</v>
      </c>
      <c r="J251" s="13">
        <v>-4.352334078416098E-2</v>
      </c>
      <c r="K251" s="13">
        <v>3.858824513957404E-2</v>
      </c>
      <c r="L251" s="13">
        <v>1.5859807252462055E-2</v>
      </c>
      <c r="M251" s="13">
        <v>4.1251742261838587E-4</v>
      </c>
      <c r="N251" s="13">
        <v>6.2706318501890568E-3</v>
      </c>
      <c r="O251" s="13">
        <v>1.0524738755924856E-2</v>
      </c>
      <c r="P251" s="13">
        <v>5.9916740203045382E-3</v>
      </c>
      <c r="Q251" s="13">
        <v>-4.4692446003571362E-3</v>
      </c>
      <c r="R251" s="13">
        <v>3.0051786847826722E-2</v>
      </c>
      <c r="S251" s="13">
        <v>-3.4231527382909688E-3</v>
      </c>
      <c r="T251" s="13">
        <v>8.5285437164920763E-2</v>
      </c>
      <c r="U251" s="13">
        <v>3.2074231114487706E-2</v>
      </c>
      <c r="V251" s="13">
        <v>5.8296267123613354E-2</v>
      </c>
      <c r="W251" s="13">
        <v>-3.8536969574978985E-2</v>
      </c>
      <c r="X251" s="13">
        <v>7.7516260146803795E-4</v>
      </c>
      <c r="Y251" s="13">
        <v>-6.1912063094518244E-2</v>
      </c>
      <c r="Z251" s="13">
        <v>0.11618001682460832</v>
      </c>
      <c r="AA251" s="13">
        <v>-6.3552060939608968E-4</v>
      </c>
      <c r="AB251" s="13">
        <v>-4.9922947229265824E-2</v>
      </c>
      <c r="AC251" s="13">
        <v>3.787907164218618E-3</v>
      </c>
      <c r="AD251" s="15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276</v>
      </c>
      <c r="C252" s="47"/>
      <c r="D252" s="45">
        <v>0.85</v>
      </c>
      <c r="E252" s="45">
        <v>1.96</v>
      </c>
      <c r="F252" s="45">
        <v>0.5</v>
      </c>
      <c r="G252" s="45">
        <v>0.28999999999999998</v>
      </c>
      <c r="H252" s="45">
        <v>6.64</v>
      </c>
      <c r="I252" s="45">
        <v>0.1</v>
      </c>
      <c r="J252" s="45">
        <v>2.0099999999999998</v>
      </c>
      <c r="K252" s="45">
        <v>1.4</v>
      </c>
      <c r="L252" s="45">
        <v>0.45</v>
      </c>
      <c r="M252" s="45">
        <v>0.19</v>
      </c>
      <c r="N252" s="45">
        <v>0.06</v>
      </c>
      <c r="O252" s="45">
        <v>0.23</v>
      </c>
      <c r="P252" s="45">
        <v>0.05</v>
      </c>
      <c r="Q252" s="45">
        <v>0.39</v>
      </c>
      <c r="R252" s="45">
        <v>1.04</v>
      </c>
      <c r="S252" s="45">
        <v>0.34</v>
      </c>
      <c r="T252" s="45">
        <v>3.33</v>
      </c>
      <c r="U252" s="45">
        <v>1.1299999999999999</v>
      </c>
      <c r="V252" s="45">
        <v>2.21</v>
      </c>
      <c r="W252" s="45">
        <v>1.8</v>
      </c>
      <c r="X252" s="45">
        <v>0.17</v>
      </c>
      <c r="Y252" s="45">
        <v>2.77</v>
      </c>
      <c r="Z252" s="45">
        <v>4.62</v>
      </c>
      <c r="AA252" s="45">
        <v>0.23</v>
      </c>
      <c r="AB252" s="45">
        <v>2.27</v>
      </c>
      <c r="AC252" s="45">
        <v>0.05</v>
      </c>
      <c r="AD252" s="15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BM253" s="55"/>
    </row>
    <row r="254" spans="1:65" ht="15">
      <c r="B254" s="8" t="s">
        <v>542</v>
      </c>
      <c r="BM254" s="28" t="s">
        <v>66</v>
      </c>
    </row>
    <row r="255" spans="1:65" ht="15">
      <c r="A255" s="25" t="s">
        <v>33</v>
      </c>
      <c r="B255" s="18" t="s">
        <v>110</v>
      </c>
      <c r="C255" s="15" t="s">
        <v>111</v>
      </c>
      <c r="D255" s="16" t="s">
        <v>234</v>
      </c>
      <c r="E255" s="17" t="s">
        <v>234</v>
      </c>
      <c r="F255" s="17" t="s">
        <v>234</v>
      </c>
      <c r="G255" s="17" t="s">
        <v>234</v>
      </c>
      <c r="H255" s="17" t="s">
        <v>234</v>
      </c>
      <c r="I255" s="17" t="s">
        <v>234</v>
      </c>
      <c r="J255" s="17" t="s">
        <v>234</v>
      </c>
      <c r="K255" s="17" t="s">
        <v>234</v>
      </c>
      <c r="L255" s="17" t="s">
        <v>234</v>
      </c>
      <c r="M255" s="17" t="s">
        <v>234</v>
      </c>
      <c r="N255" s="15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235</v>
      </c>
      <c r="C256" s="9" t="s">
        <v>235</v>
      </c>
      <c r="D256" s="151" t="s">
        <v>239</v>
      </c>
      <c r="E256" s="152" t="s">
        <v>241</v>
      </c>
      <c r="F256" s="152" t="s">
        <v>242</v>
      </c>
      <c r="G256" s="152" t="s">
        <v>243</v>
      </c>
      <c r="H256" s="152" t="s">
        <v>245</v>
      </c>
      <c r="I256" s="152" t="s">
        <v>248</v>
      </c>
      <c r="J256" s="152" t="s">
        <v>255</v>
      </c>
      <c r="K256" s="152" t="s">
        <v>259</v>
      </c>
      <c r="L256" s="152" t="s">
        <v>261</v>
      </c>
      <c r="M256" s="152" t="s">
        <v>264</v>
      </c>
      <c r="N256" s="15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279</v>
      </c>
      <c r="E257" s="11" t="s">
        <v>279</v>
      </c>
      <c r="F257" s="11" t="s">
        <v>279</v>
      </c>
      <c r="G257" s="11" t="s">
        <v>304</v>
      </c>
      <c r="H257" s="11" t="s">
        <v>279</v>
      </c>
      <c r="I257" s="11" t="s">
        <v>279</v>
      </c>
      <c r="J257" s="11" t="s">
        <v>279</v>
      </c>
      <c r="K257" s="11" t="s">
        <v>279</v>
      </c>
      <c r="L257" s="11" t="s">
        <v>279</v>
      </c>
      <c r="M257" s="11" t="s">
        <v>279</v>
      </c>
      <c r="N257" s="15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 t="s">
        <v>305</v>
      </c>
      <c r="E258" s="26" t="s">
        <v>306</v>
      </c>
      <c r="F258" s="26" t="s">
        <v>307</v>
      </c>
      <c r="G258" s="26" t="s">
        <v>305</v>
      </c>
      <c r="H258" s="26" t="s">
        <v>308</v>
      </c>
      <c r="I258" s="26" t="s">
        <v>306</v>
      </c>
      <c r="J258" s="26" t="s">
        <v>309</v>
      </c>
      <c r="K258" s="26" t="s">
        <v>305</v>
      </c>
      <c r="L258" s="26" t="s">
        <v>305</v>
      </c>
      <c r="M258" s="26" t="s">
        <v>116</v>
      </c>
      <c r="N258" s="15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8">
        <v>1</v>
      </c>
      <c r="C259" s="14">
        <v>1</v>
      </c>
      <c r="D259" s="22">
        <v>1.39</v>
      </c>
      <c r="E259" s="22">
        <v>1.417</v>
      </c>
      <c r="F259" s="22">
        <v>1.5269913172789982</v>
      </c>
      <c r="G259" s="154">
        <v>1.5</v>
      </c>
      <c r="H259" s="22">
        <v>1.1733</v>
      </c>
      <c r="I259" s="154">
        <v>1.86</v>
      </c>
      <c r="J259" s="22">
        <v>1.27</v>
      </c>
      <c r="K259" s="22">
        <v>1.5752999999999999</v>
      </c>
      <c r="L259" s="22">
        <v>1.01</v>
      </c>
      <c r="M259" s="22">
        <v>1.29</v>
      </c>
      <c r="N259" s="15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1.31</v>
      </c>
      <c r="E260" s="11">
        <v>1.4390000000000001</v>
      </c>
      <c r="F260" s="11">
        <v>1.5423695702403595</v>
      </c>
      <c r="G260" s="155">
        <v>1.5</v>
      </c>
      <c r="H260" s="11">
        <v>1.1424000000000001</v>
      </c>
      <c r="I260" s="155">
        <v>1.9</v>
      </c>
      <c r="J260" s="11">
        <v>1.25</v>
      </c>
      <c r="K260" s="11">
        <v>1.6349</v>
      </c>
      <c r="L260" s="149">
        <v>1.17</v>
      </c>
      <c r="M260" s="11">
        <v>1.34</v>
      </c>
      <c r="N260" s="15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34</v>
      </c>
    </row>
    <row r="261" spans="1:65">
      <c r="A261" s="30"/>
      <c r="B261" s="19">
        <v>1</v>
      </c>
      <c r="C261" s="9">
        <v>3</v>
      </c>
      <c r="D261" s="11">
        <v>1.46</v>
      </c>
      <c r="E261" s="11">
        <v>1.44</v>
      </c>
      <c r="F261" s="11">
        <v>1.5971561589545777</v>
      </c>
      <c r="G261" s="155">
        <v>1.5</v>
      </c>
      <c r="H261" s="11">
        <v>1.1850000000000001</v>
      </c>
      <c r="I261" s="155">
        <v>1.81</v>
      </c>
      <c r="J261" s="11">
        <v>1.22</v>
      </c>
      <c r="K261" s="11">
        <v>1.3658999999999999</v>
      </c>
      <c r="L261" s="11">
        <v>0.9900000000000001</v>
      </c>
      <c r="M261" s="11">
        <v>1.37</v>
      </c>
      <c r="N261" s="15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1.42</v>
      </c>
      <c r="E262" s="11">
        <v>1.4390000000000001</v>
      </c>
      <c r="F262" s="11">
        <v>1.5630030618368365</v>
      </c>
      <c r="G262" s="155">
        <v>1.4</v>
      </c>
      <c r="H262" s="11">
        <v>1.0852999999999999</v>
      </c>
      <c r="I262" s="155">
        <v>1.9400000000000002</v>
      </c>
      <c r="J262" s="11">
        <v>1.34</v>
      </c>
      <c r="K262" s="11">
        <v>1.4472</v>
      </c>
      <c r="L262" s="11">
        <v>1</v>
      </c>
      <c r="M262" s="11">
        <v>1.4</v>
      </c>
      <c r="N262" s="15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1.3393709233355062</v>
      </c>
    </row>
    <row r="263" spans="1:65">
      <c r="A263" s="30"/>
      <c r="B263" s="19">
        <v>1</v>
      </c>
      <c r="C263" s="9">
        <v>5</v>
      </c>
      <c r="D263" s="11">
        <v>1.43</v>
      </c>
      <c r="E263" s="11">
        <v>1.4550000000000001</v>
      </c>
      <c r="F263" s="11">
        <v>1.5453623635406686</v>
      </c>
      <c r="G263" s="155">
        <v>1.5</v>
      </c>
      <c r="H263" s="11">
        <v>1.1103000000000001</v>
      </c>
      <c r="I263" s="155">
        <v>1.81</v>
      </c>
      <c r="J263" s="11">
        <v>1.29</v>
      </c>
      <c r="K263" s="11">
        <v>1.4944</v>
      </c>
      <c r="L263" s="11">
        <v>1</v>
      </c>
      <c r="M263" s="11">
        <v>1.27</v>
      </c>
      <c r="N263" s="15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86</v>
      </c>
    </row>
    <row r="264" spans="1:65">
      <c r="A264" s="30"/>
      <c r="B264" s="19">
        <v>1</v>
      </c>
      <c r="C264" s="9">
        <v>6</v>
      </c>
      <c r="D264" s="11">
        <v>1.53</v>
      </c>
      <c r="E264" s="11">
        <v>1.4450000000000001</v>
      </c>
      <c r="F264" s="11">
        <v>1.4783218482528584</v>
      </c>
      <c r="G264" s="155">
        <v>1.5</v>
      </c>
      <c r="H264" s="11">
        <v>1.091</v>
      </c>
      <c r="I264" s="155">
        <v>1.99</v>
      </c>
      <c r="J264" s="11">
        <v>1.35</v>
      </c>
      <c r="K264" s="11">
        <v>1.6246</v>
      </c>
      <c r="L264" s="11">
        <v>1.01</v>
      </c>
      <c r="M264" s="11">
        <v>1.53</v>
      </c>
      <c r="N264" s="15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20" t="s">
        <v>272</v>
      </c>
      <c r="C265" s="12"/>
      <c r="D265" s="23">
        <v>1.4233333333333331</v>
      </c>
      <c r="E265" s="23">
        <v>1.4391666666666667</v>
      </c>
      <c r="F265" s="23">
        <v>1.5422007200173831</v>
      </c>
      <c r="G265" s="23">
        <v>1.4833333333333334</v>
      </c>
      <c r="H265" s="23">
        <v>1.1312166666666668</v>
      </c>
      <c r="I265" s="23">
        <v>1.885</v>
      </c>
      <c r="J265" s="23">
        <v>1.2866666666666668</v>
      </c>
      <c r="K265" s="23">
        <v>1.5237166666666668</v>
      </c>
      <c r="L265" s="23">
        <v>1.03</v>
      </c>
      <c r="M265" s="23">
        <v>1.3666666666666665</v>
      </c>
      <c r="N265" s="15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273</v>
      </c>
      <c r="C266" s="29"/>
      <c r="D266" s="11">
        <v>1.4249999999999998</v>
      </c>
      <c r="E266" s="11">
        <v>1.4395</v>
      </c>
      <c r="F266" s="11">
        <v>1.5438659668905141</v>
      </c>
      <c r="G266" s="11">
        <v>1.5</v>
      </c>
      <c r="H266" s="11">
        <v>1.12635</v>
      </c>
      <c r="I266" s="11">
        <v>1.88</v>
      </c>
      <c r="J266" s="11">
        <v>1.28</v>
      </c>
      <c r="K266" s="11">
        <v>1.53485</v>
      </c>
      <c r="L266" s="11">
        <v>1.0049999999999999</v>
      </c>
      <c r="M266" s="11">
        <v>1.355</v>
      </c>
      <c r="N266" s="15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274</v>
      </c>
      <c r="C267" s="29"/>
      <c r="D267" s="24">
        <v>7.31209044437134E-2</v>
      </c>
      <c r="E267" s="24">
        <v>1.2464616587230708E-2</v>
      </c>
      <c r="F267" s="24">
        <v>3.9432723425313197E-2</v>
      </c>
      <c r="G267" s="24">
        <v>4.0824829046386339E-2</v>
      </c>
      <c r="H267" s="24">
        <v>4.231299642741778E-2</v>
      </c>
      <c r="I267" s="24">
        <v>7.2318738927058174E-2</v>
      </c>
      <c r="J267" s="24">
        <v>5.0859282994028449E-2</v>
      </c>
      <c r="K267" s="24">
        <v>0.10660242805239792</v>
      </c>
      <c r="L267" s="24">
        <v>6.8992753242641314E-2</v>
      </c>
      <c r="M267" s="24">
        <v>9.3523615556000944E-2</v>
      </c>
      <c r="N267" s="15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86</v>
      </c>
      <c r="C268" s="29"/>
      <c r="D268" s="13">
        <v>5.1373000780126521E-2</v>
      </c>
      <c r="E268" s="13">
        <v>8.6609958915326284E-3</v>
      </c>
      <c r="F268" s="13">
        <v>2.556912528537059E-2</v>
      </c>
      <c r="G268" s="13">
        <v>2.7522356660485171E-2</v>
      </c>
      <c r="H268" s="13">
        <v>3.7404855916860408E-2</v>
      </c>
      <c r="I268" s="13">
        <v>3.8365378741144922E-2</v>
      </c>
      <c r="J268" s="13">
        <v>3.9527940150799308E-2</v>
      </c>
      <c r="K268" s="13">
        <v>6.9962106725264692E-2</v>
      </c>
      <c r="L268" s="13">
        <v>6.6983255575379916E-2</v>
      </c>
      <c r="M268" s="13">
        <v>6.8431913821464116E-2</v>
      </c>
      <c r="N268" s="15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275</v>
      </c>
      <c r="C269" s="29"/>
      <c r="D269" s="13">
        <v>6.2687944418511776E-2</v>
      </c>
      <c r="E269" s="13">
        <v>7.4509414526211959E-2</v>
      </c>
      <c r="F269" s="13">
        <v>0.15143661337425418</v>
      </c>
      <c r="G269" s="13">
        <v>0.10748509430032271</v>
      </c>
      <c r="H269" s="13">
        <v>-0.15541195724218193</v>
      </c>
      <c r="I269" s="13">
        <v>0.40737712545355609</v>
      </c>
      <c r="J269" s="13">
        <v>-3.9350008090057065E-2</v>
      </c>
      <c r="K269" s="13">
        <v>0.1376360649013304</v>
      </c>
      <c r="L269" s="13">
        <v>-0.23098226036224789</v>
      </c>
      <c r="M269" s="13">
        <v>2.0379525085690409E-2</v>
      </c>
      <c r="N269" s="15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276</v>
      </c>
      <c r="C270" s="47"/>
      <c r="D270" s="45">
        <v>0</v>
      </c>
      <c r="E270" s="45">
        <v>0.09</v>
      </c>
      <c r="F270" s="45">
        <v>0.67</v>
      </c>
      <c r="G270" s="45" t="s">
        <v>277</v>
      </c>
      <c r="H270" s="45">
        <v>1.66</v>
      </c>
      <c r="I270" s="45">
        <v>2.62</v>
      </c>
      <c r="J270" s="45">
        <v>0.78</v>
      </c>
      <c r="K270" s="45">
        <v>0.56999999999999995</v>
      </c>
      <c r="L270" s="45">
        <v>2.23</v>
      </c>
      <c r="M270" s="45">
        <v>0.32</v>
      </c>
      <c r="N270" s="15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 t="s">
        <v>302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BM271" s="55"/>
    </row>
    <row r="272" spans="1:65">
      <c r="BM272" s="55"/>
    </row>
    <row r="273" spans="1:65" ht="15">
      <c r="B273" s="8" t="s">
        <v>543</v>
      </c>
      <c r="BM273" s="28" t="s">
        <v>66</v>
      </c>
    </row>
    <row r="274" spans="1:65" ht="15">
      <c r="A274" s="25" t="s">
        <v>36</v>
      </c>
      <c r="B274" s="18" t="s">
        <v>110</v>
      </c>
      <c r="C274" s="15" t="s">
        <v>111</v>
      </c>
      <c r="D274" s="16" t="s">
        <v>234</v>
      </c>
      <c r="E274" s="17" t="s">
        <v>234</v>
      </c>
      <c r="F274" s="17" t="s">
        <v>234</v>
      </c>
      <c r="G274" s="17" t="s">
        <v>234</v>
      </c>
      <c r="H274" s="17" t="s">
        <v>234</v>
      </c>
      <c r="I274" s="17" t="s">
        <v>234</v>
      </c>
      <c r="J274" s="17" t="s">
        <v>234</v>
      </c>
      <c r="K274" s="17" t="s">
        <v>234</v>
      </c>
      <c r="L274" s="17" t="s">
        <v>234</v>
      </c>
      <c r="M274" s="17" t="s">
        <v>234</v>
      </c>
      <c r="N274" s="15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235</v>
      </c>
      <c r="C275" s="9" t="s">
        <v>235</v>
      </c>
      <c r="D275" s="151" t="s">
        <v>239</v>
      </c>
      <c r="E275" s="152" t="s">
        <v>241</v>
      </c>
      <c r="F275" s="152" t="s">
        <v>242</v>
      </c>
      <c r="G275" s="152" t="s">
        <v>243</v>
      </c>
      <c r="H275" s="152" t="s">
        <v>245</v>
      </c>
      <c r="I275" s="152" t="s">
        <v>248</v>
      </c>
      <c r="J275" s="152" t="s">
        <v>255</v>
      </c>
      <c r="K275" s="152" t="s">
        <v>259</v>
      </c>
      <c r="L275" s="152" t="s">
        <v>261</v>
      </c>
      <c r="M275" s="152" t="s">
        <v>264</v>
      </c>
      <c r="N275" s="15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279</v>
      </c>
      <c r="E276" s="11" t="s">
        <v>279</v>
      </c>
      <c r="F276" s="11" t="s">
        <v>279</v>
      </c>
      <c r="G276" s="11" t="s">
        <v>304</v>
      </c>
      <c r="H276" s="11" t="s">
        <v>279</v>
      </c>
      <c r="I276" s="11" t="s">
        <v>279</v>
      </c>
      <c r="J276" s="11" t="s">
        <v>279</v>
      </c>
      <c r="K276" s="11" t="s">
        <v>279</v>
      </c>
      <c r="L276" s="11" t="s">
        <v>279</v>
      </c>
      <c r="M276" s="11" t="s">
        <v>279</v>
      </c>
      <c r="N276" s="15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305</v>
      </c>
      <c r="E277" s="26" t="s">
        <v>306</v>
      </c>
      <c r="F277" s="26" t="s">
        <v>307</v>
      </c>
      <c r="G277" s="26" t="s">
        <v>305</v>
      </c>
      <c r="H277" s="26" t="s">
        <v>308</v>
      </c>
      <c r="I277" s="26" t="s">
        <v>306</v>
      </c>
      <c r="J277" s="26" t="s">
        <v>309</v>
      </c>
      <c r="K277" s="26" t="s">
        <v>305</v>
      </c>
      <c r="L277" s="26" t="s">
        <v>305</v>
      </c>
      <c r="M277" s="26" t="s">
        <v>116</v>
      </c>
      <c r="N277" s="15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22">
        <v>0.39</v>
      </c>
      <c r="E278" s="22">
        <v>0.38200000000000001</v>
      </c>
      <c r="F278" s="22">
        <v>0.40831239301651573</v>
      </c>
      <c r="G278" s="154">
        <v>0.4</v>
      </c>
      <c r="H278" s="22">
        <v>0.34720000000000001</v>
      </c>
      <c r="I278" s="22">
        <v>0.46</v>
      </c>
      <c r="J278" s="22">
        <v>0.34</v>
      </c>
      <c r="K278" s="22">
        <v>0.43909999999999999</v>
      </c>
      <c r="L278" s="22">
        <v>0.28999999999999998</v>
      </c>
      <c r="M278" s="22">
        <v>0.33</v>
      </c>
      <c r="N278" s="15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0.37</v>
      </c>
      <c r="E279" s="11">
        <v>0.39</v>
      </c>
      <c r="F279" s="11">
        <v>0.43893907627484896</v>
      </c>
      <c r="G279" s="155">
        <v>0.4</v>
      </c>
      <c r="H279" s="11">
        <v>0.33379999999999999</v>
      </c>
      <c r="I279" s="11">
        <v>0.46</v>
      </c>
      <c r="J279" s="11">
        <v>0.35</v>
      </c>
      <c r="K279" s="11">
        <v>0.49959999999999993</v>
      </c>
      <c r="L279" s="149">
        <v>0.32</v>
      </c>
      <c r="M279" s="11">
        <v>0.38</v>
      </c>
      <c r="N279" s="15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35</v>
      </c>
    </row>
    <row r="280" spans="1:65">
      <c r="A280" s="30"/>
      <c r="B280" s="19">
        <v>1</v>
      </c>
      <c r="C280" s="9">
        <v>3</v>
      </c>
      <c r="D280" s="11">
        <v>0.37</v>
      </c>
      <c r="E280" s="11">
        <v>0.38500000000000001</v>
      </c>
      <c r="F280" s="11">
        <v>0.45496311579822918</v>
      </c>
      <c r="G280" s="155">
        <v>0.4</v>
      </c>
      <c r="H280" s="11">
        <v>0.34849999999999998</v>
      </c>
      <c r="I280" s="11">
        <v>0.45</v>
      </c>
      <c r="J280" s="11">
        <v>0.34</v>
      </c>
      <c r="K280" s="11">
        <v>0.39450000000000002</v>
      </c>
      <c r="L280" s="11">
        <v>0.28999999999999998</v>
      </c>
      <c r="M280" s="11">
        <v>0.35</v>
      </c>
      <c r="N280" s="15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0.38</v>
      </c>
      <c r="E281" s="11">
        <v>0.39</v>
      </c>
      <c r="F281" s="11">
        <v>0.42849000542110249</v>
      </c>
      <c r="G281" s="155">
        <v>0.4</v>
      </c>
      <c r="H281" s="11">
        <v>0.29499999999999998</v>
      </c>
      <c r="I281" s="11">
        <v>0.46</v>
      </c>
      <c r="J281" s="11">
        <v>0.36</v>
      </c>
      <c r="K281" s="11">
        <v>0.41360000000000002</v>
      </c>
      <c r="L281" s="11">
        <v>0.28999999999999998</v>
      </c>
      <c r="M281" s="11">
        <v>0.38</v>
      </c>
      <c r="N281" s="15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0.38201946642611734</v>
      </c>
    </row>
    <row r="282" spans="1:65">
      <c r="A282" s="30"/>
      <c r="B282" s="19">
        <v>1</v>
      </c>
      <c r="C282" s="9">
        <v>5</v>
      </c>
      <c r="D282" s="11">
        <v>0.39</v>
      </c>
      <c r="E282" s="11">
        <v>0.38900000000000001</v>
      </c>
      <c r="F282" s="11">
        <v>0.43898342915241462</v>
      </c>
      <c r="G282" s="155">
        <v>0.4</v>
      </c>
      <c r="H282" s="11">
        <v>0.37109999999999999</v>
      </c>
      <c r="I282" s="11">
        <v>0.45</v>
      </c>
      <c r="J282" s="11">
        <v>0.35</v>
      </c>
      <c r="K282" s="11">
        <v>0.43130000000000002</v>
      </c>
      <c r="L282" s="11">
        <v>0.28999999999999998</v>
      </c>
      <c r="M282" s="11">
        <v>0.34</v>
      </c>
      <c r="N282" s="15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87</v>
      </c>
    </row>
    <row r="283" spans="1:65">
      <c r="A283" s="30"/>
      <c r="B283" s="19">
        <v>1</v>
      </c>
      <c r="C283" s="9">
        <v>6</v>
      </c>
      <c r="D283" s="11">
        <v>0.4</v>
      </c>
      <c r="E283" s="11">
        <v>0.38500000000000001</v>
      </c>
      <c r="F283" s="11">
        <v>0.4159631673472266</v>
      </c>
      <c r="G283" s="155">
        <v>0.4</v>
      </c>
      <c r="H283" s="11">
        <v>0.29759999999999998</v>
      </c>
      <c r="I283" s="149">
        <v>0.49</v>
      </c>
      <c r="J283" s="11">
        <v>0.38</v>
      </c>
      <c r="K283" s="11">
        <v>0.46310000000000001</v>
      </c>
      <c r="L283" s="11">
        <v>0.3</v>
      </c>
      <c r="M283" s="11">
        <v>0.4</v>
      </c>
      <c r="N283" s="15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272</v>
      </c>
      <c r="C284" s="12"/>
      <c r="D284" s="23">
        <v>0.3833333333333333</v>
      </c>
      <c r="E284" s="23">
        <v>0.38683333333333336</v>
      </c>
      <c r="F284" s="23">
        <v>0.43094186450172289</v>
      </c>
      <c r="G284" s="23">
        <v>0.39999999999999997</v>
      </c>
      <c r="H284" s="23">
        <v>0.3322</v>
      </c>
      <c r="I284" s="23">
        <v>0.46166666666666673</v>
      </c>
      <c r="J284" s="23">
        <v>0.35333333333333333</v>
      </c>
      <c r="K284" s="23">
        <v>0.44019999999999992</v>
      </c>
      <c r="L284" s="23">
        <v>0.29666666666666669</v>
      </c>
      <c r="M284" s="23">
        <v>0.36333333333333334</v>
      </c>
      <c r="N284" s="15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273</v>
      </c>
      <c r="C285" s="29"/>
      <c r="D285" s="11">
        <v>0.38500000000000001</v>
      </c>
      <c r="E285" s="11">
        <v>0.38700000000000001</v>
      </c>
      <c r="F285" s="11">
        <v>0.43371454084797573</v>
      </c>
      <c r="G285" s="11">
        <v>0.4</v>
      </c>
      <c r="H285" s="11">
        <v>0.34050000000000002</v>
      </c>
      <c r="I285" s="11">
        <v>0.46</v>
      </c>
      <c r="J285" s="11">
        <v>0.35</v>
      </c>
      <c r="K285" s="11">
        <v>0.43520000000000003</v>
      </c>
      <c r="L285" s="11">
        <v>0.28999999999999998</v>
      </c>
      <c r="M285" s="11">
        <v>0.36499999999999999</v>
      </c>
      <c r="N285" s="15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274</v>
      </c>
      <c r="C286" s="29"/>
      <c r="D286" s="24">
        <v>1.2110601416389977E-2</v>
      </c>
      <c r="E286" s="24">
        <v>3.3115957885386147E-3</v>
      </c>
      <c r="F286" s="24">
        <v>1.7018276253031775E-2</v>
      </c>
      <c r="G286" s="24">
        <v>6.0809419444881171E-17</v>
      </c>
      <c r="H286" s="24">
        <v>3.0290130405793904E-2</v>
      </c>
      <c r="I286" s="24">
        <v>1.4719601443879737E-2</v>
      </c>
      <c r="J286" s="24">
        <v>1.5055453054181614E-2</v>
      </c>
      <c r="K286" s="24">
        <v>3.7226979463824326E-2</v>
      </c>
      <c r="L286" s="24">
        <v>1.2110601416389978E-2</v>
      </c>
      <c r="M286" s="24">
        <v>2.7325202042558932E-2</v>
      </c>
      <c r="N286" s="15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86</v>
      </c>
      <c r="C287" s="29"/>
      <c r="D287" s="13">
        <v>3.1592873260147765E-2</v>
      </c>
      <c r="E287" s="13">
        <v>8.5607818747228288E-3</v>
      </c>
      <c r="F287" s="13">
        <v>3.9490886485835347E-2</v>
      </c>
      <c r="G287" s="13">
        <v>1.5202354861220294E-16</v>
      </c>
      <c r="H287" s="13">
        <v>9.1180404592997907E-2</v>
      </c>
      <c r="I287" s="13">
        <v>3.1883613235840581E-2</v>
      </c>
      <c r="J287" s="13">
        <v>4.2609772794853625E-2</v>
      </c>
      <c r="K287" s="13">
        <v>8.4568331358074358E-2</v>
      </c>
      <c r="L287" s="13">
        <v>4.0822251965359477E-2</v>
      </c>
      <c r="M287" s="13">
        <v>7.5206978098786043E-2</v>
      </c>
      <c r="N287" s="15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275</v>
      </c>
      <c r="C288" s="29"/>
      <c r="D288" s="13">
        <v>3.4392669030913758E-3</v>
      </c>
      <c r="E288" s="13">
        <v>1.2601103687858828E-2</v>
      </c>
      <c r="F288" s="13">
        <v>0.12806257893946138</v>
      </c>
      <c r="G288" s="13">
        <v>4.7067061116269349E-2</v>
      </c>
      <c r="H288" s="13">
        <v>-0.13041080574293828</v>
      </c>
      <c r="I288" s="13">
        <v>0.20848989970502774</v>
      </c>
      <c r="J288" s="13">
        <v>-7.5090762680628753E-2</v>
      </c>
      <c r="K288" s="13">
        <v>0.15229730075845427</v>
      </c>
      <c r="L288" s="13">
        <v>-0.22342526300543353</v>
      </c>
      <c r="M288" s="13">
        <v>-4.8914086152721969E-2</v>
      </c>
      <c r="N288" s="15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276</v>
      </c>
      <c r="C289" s="47"/>
      <c r="D289" s="45">
        <v>0</v>
      </c>
      <c r="E289" s="45">
        <v>0.05</v>
      </c>
      <c r="F289" s="45">
        <v>0.67</v>
      </c>
      <c r="G289" s="45" t="s">
        <v>277</v>
      </c>
      <c r="H289" s="45">
        <v>0.72</v>
      </c>
      <c r="I289" s="45">
        <v>1.1100000000000001</v>
      </c>
      <c r="J289" s="45">
        <v>0.42</v>
      </c>
      <c r="K289" s="45">
        <v>0.81</v>
      </c>
      <c r="L289" s="45">
        <v>1.23</v>
      </c>
      <c r="M289" s="45">
        <v>0.28000000000000003</v>
      </c>
      <c r="N289" s="15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 t="s">
        <v>302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BM290" s="55"/>
    </row>
    <row r="291" spans="1:65">
      <c r="BM291" s="55"/>
    </row>
    <row r="292" spans="1:65" ht="15">
      <c r="B292" s="8" t="s">
        <v>544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234</v>
      </c>
      <c r="E293" s="17" t="s">
        <v>234</v>
      </c>
      <c r="F293" s="17" t="s">
        <v>234</v>
      </c>
      <c r="G293" s="17" t="s">
        <v>234</v>
      </c>
      <c r="H293" s="17" t="s">
        <v>234</v>
      </c>
      <c r="I293" s="17" t="s">
        <v>234</v>
      </c>
      <c r="J293" s="17" t="s">
        <v>234</v>
      </c>
      <c r="K293" s="17" t="s">
        <v>234</v>
      </c>
      <c r="L293" s="17" t="s">
        <v>234</v>
      </c>
      <c r="M293" s="17" t="s">
        <v>234</v>
      </c>
      <c r="N293" s="15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235</v>
      </c>
      <c r="C294" s="9" t="s">
        <v>235</v>
      </c>
      <c r="D294" s="151" t="s">
        <v>239</v>
      </c>
      <c r="E294" s="152" t="s">
        <v>241</v>
      </c>
      <c r="F294" s="152" t="s">
        <v>242</v>
      </c>
      <c r="G294" s="152" t="s">
        <v>243</v>
      </c>
      <c r="H294" s="152" t="s">
        <v>245</v>
      </c>
      <c r="I294" s="152" t="s">
        <v>248</v>
      </c>
      <c r="J294" s="152" t="s">
        <v>255</v>
      </c>
      <c r="K294" s="152" t="s">
        <v>259</v>
      </c>
      <c r="L294" s="152" t="s">
        <v>261</v>
      </c>
      <c r="M294" s="152" t="s">
        <v>264</v>
      </c>
      <c r="N294" s="15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279</v>
      </c>
      <c r="E295" s="11" t="s">
        <v>279</v>
      </c>
      <c r="F295" s="11" t="s">
        <v>279</v>
      </c>
      <c r="G295" s="11" t="s">
        <v>304</v>
      </c>
      <c r="H295" s="11" t="s">
        <v>279</v>
      </c>
      <c r="I295" s="11" t="s">
        <v>279</v>
      </c>
      <c r="J295" s="11" t="s">
        <v>279</v>
      </c>
      <c r="K295" s="11" t="s">
        <v>279</v>
      </c>
      <c r="L295" s="11" t="s">
        <v>279</v>
      </c>
      <c r="M295" s="11" t="s">
        <v>279</v>
      </c>
      <c r="N295" s="15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305</v>
      </c>
      <c r="E296" s="26" t="s">
        <v>306</v>
      </c>
      <c r="F296" s="26" t="s">
        <v>307</v>
      </c>
      <c r="G296" s="26" t="s">
        <v>305</v>
      </c>
      <c r="H296" s="26" t="s">
        <v>308</v>
      </c>
      <c r="I296" s="26" t="s">
        <v>306</v>
      </c>
      <c r="J296" s="26" t="s">
        <v>309</v>
      </c>
      <c r="K296" s="26" t="s">
        <v>305</v>
      </c>
      <c r="L296" s="26" t="s">
        <v>305</v>
      </c>
      <c r="M296" s="26" t="s">
        <v>116</v>
      </c>
      <c r="N296" s="15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0.49</v>
      </c>
      <c r="E297" s="22">
        <v>0.52200000000000002</v>
      </c>
      <c r="F297" s="148">
        <v>0.40772775322817073</v>
      </c>
      <c r="G297" s="154">
        <v>0.4</v>
      </c>
      <c r="H297" s="22">
        <v>0.51619999999999999</v>
      </c>
      <c r="I297" s="154">
        <v>0.75</v>
      </c>
      <c r="J297" s="22">
        <v>0.5</v>
      </c>
      <c r="K297" s="22">
        <v>0.68630000000000002</v>
      </c>
      <c r="L297" s="22">
        <v>0.35</v>
      </c>
      <c r="M297" s="22">
        <v>0.39</v>
      </c>
      <c r="N297" s="15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0.48</v>
      </c>
      <c r="E298" s="11">
        <v>0.51</v>
      </c>
      <c r="F298" s="11">
        <v>0.52353096586950532</v>
      </c>
      <c r="G298" s="155">
        <v>0.5</v>
      </c>
      <c r="H298" s="11">
        <v>0.59260000000000002</v>
      </c>
      <c r="I298" s="155">
        <v>0.74</v>
      </c>
      <c r="J298" s="11">
        <v>0.5</v>
      </c>
      <c r="K298" s="11">
        <v>0.66249999999999998</v>
      </c>
      <c r="L298" s="149">
        <v>0.43</v>
      </c>
      <c r="M298" s="11">
        <v>0.42</v>
      </c>
      <c r="N298" s="15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36</v>
      </c>
    </row>
    <row r="299" spans="1:65">
      <c r="A299" s="30"/>
      <c r="B299" s="19">
        <v>1</v>
      </c>
      <c r="C299" s="9">
        <v>3</v>
      </c>
      <c r="D299" s="11">
        <v>0.51</v>
      </c>
      <c r="E299" s="11">
        <v>0.53400000000000003</v>
      </c>
      <c r="F299" s="11">
        <v>0.51218042499222505</v>
      </c>
      <c r="G299" s="155">
        <v>0.5</v>
      </c>
      <c r="H299" s="11">
        <v>0.58540000000000003</v>
      </c>
      <c r="I299" s="155">
        <v>0.74</v>
      </c>
      <c r="J299" s="11">
        <v>0.51</v>
      </c>
      <c r="K299" s="11">
        <v>0.61240000000000006</v>
      </c>
      <c r="L299" s="11">
        <v>0.33</v>
      </c>
      <c r="M299" s="11">
        <v>0.4</v>
      </c>
      <c r="N299" s="15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0.5</v>
      </c>
      <c r="E300" s="11">
        <v>0.46800000000000003</v>
      </c>
      <c r="F300" s="11">
        <v>0.50770054400384479</v>
      </c>
      <c r="G300" s="155">
        <v>0.5</v>
      </c>
      <c r="H300" s="11">
        <v>0.55759999999999998</v>
      </c>
      <c r="I300" s="155">
        <v>0.74</v>
      </c>
      <c r="J300" s="11">
        <v>0.51</v>
      </c>
      <c r="K300" s="11">
        <v>0.63180000000000003</v>
      </c>
      <c r="L300" s="11">
        <v>0.35</v>
      </c>
      <c r="M300" s="11">
        <v>0.42</v>
      </c>
      <c r="N300" s="15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0.50112097066955075</v>
      </c>
    </row>
    <row r="301" spans="1:65">
      <c r="A301" s="30"/>
      <c r="B301" s="19">
        <v>1</v>
      </c>
      <c r="C301" s="9">
        <v>5</v>
      </c>
      <c r="D301" s="11">
        <v>0.52</v>
      </c>
      <c r="E301" s="11">
        <v>0.496</v>
      </c>
      <c r="F301" s="11">
        <v>0.51118204078396179</v>
      </c>
      <c r="G301" s="155">
        <v>0.5</v>
      </c>
      <c r="H301" s="11">
        <v>0.52759999999999996</v>
      </c>
      <c r="I301" s="155">
        <v>0.74</v>
      </c>
      <c r="J301" s="11">
        <v>0.51</v>
      </c>
      <c r="K301" s="11">
        <v>0.65959999999999996</v>
      </c>
      <c r="L301" s="11">
        <v>0.34</v>
      </c>
      <c r="M301" s="11">
        <v>0.39</v>
      </c>
      <c r="N301" s="15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88</v>
      </c>
    </row>
    <row r="302" spans="1:65">
      <c r="A302" s="30"/>
      <c r="B302" s="19">
        <v>1</v>
      </c>
      <c r="C302" s="9">
        <v>6</v>
      </c>
      <c r="D302" s="11">
        <v>0.53</v>
      </c>
      <c r="E302" s="11">
        <v>0.51400000000000001</v>
      </c>
      <c r="F302" s="11">
        <v>0.50332818446582561</v>
      </c>
      <c r="G302" s="155">
        <v>0.5</v>
      </c>
      <c r="H302" s="11">
        <v>0.58919999999999995</v>
      </c>
      <c r="I302" s="155">
        <v>0.8</v>
      </c>
      <c r="J302" s="11">
        <v>0.53</v>
      </c>
      <c r="K302" s="11">
        <v>0.69710000000000005</v>
      </c>
      <c r="L302" s="11">
        <v>0.34</v>
      </c>
      <c r="M302" s="11">
        <v>0.46</v>
      </c>
      <c r="N302" s="15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0.505</v>
      </c>
      <c r="E303" s="23">
        <v>0.50733333333333341</v>
      </c>
      <c r="F303" s="23">
        <v>0.49427498555725552</v>
      </c>
      <c r="G303" s="23">
        <v>0.48333333333333334</v>
      </c>
      <c r="H303" s="23">
        <v>0.56143333333333334</v>
      </c>
      <c r="I303" s="23">
        <v>0.75166666666666659</v>
      </c>
      <c r="J303" s="23">
        <v>0.51000000000000012</v>
      </c>
      <c r="K303" s="23">
        <v>0.65828333333333333</v>
      </c>
      <c r="L303" s="23">
        <v>0.35666666666666669</v>
      </c>
      <c r="M303" s="23">
        <v>0.41333333333333333</v>
      </c>
      <c r="N303" s="15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0.505</v>
      </c>
      <c r="E304" s="11">
        <v>0.51200000000000001</v>
      </c>
      <c r="F304" s="11">
        <v>0.50944129239390334</v>
      </c>
      <c r="G304" s="11">
        <v>0.5</v>
      </c>
      <c r="H304" s="11">
        <v>0.57150000000000001</v>
      </c>
      <c r="I304" s="11">
        <v>0.74</v>
      </c>
      <c r="J304" s="11">
        <v>0.51</v>
      </c>
      <c r="K304" s="11">
        <v>0.66104999999999992</v>
      </c>
      <c r="L304" s="11">
        <v>0.34499999999999997</v>
      </c>
      <c r="M304" s="11">
        <v>0.41000000000000003</v>
      </c>
      <c r="N304" s="15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1.8708286933869726E-2</v>
      </c>
      <c r="E305" s="24">
        <v>2.3036203390894665E-2</v>
      </c>
      <c r="F305" s="24">
        <v>4.2930164490098344E-2</v>
      </c>
      <c r="G305" s="24">
        <v>4.0824829046386291E-2</v>
      </c>
      <c r="H305" s="24">
        <v>3.3233095953682491E-2</v>
      </c>
      <c r="I305" s="24">
        <v>2.4013884872437191E-2</v>
      </c>
      <c r="J305" s="24">
        <v>1.0954451150103333E-2</v>
      </c>
      <c r="K305" s="24">
        <v>3.1993212821888745E-2</v>
      </c>
      <c r="L305" s="24">
        <v>3.6696957185394355E-2</v>
      </c>
      <c r="M305" s="24">
        <v>2.658320271650251E-2</v>
      </c>
      <c r="N305" s="15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86</v>
      </c>
      <c r="C306" s="29"/>
      <c r="D306" s="13">
        <v>3.704611274033609E-2</v>
      </c>
      <c r="E306" s="13">
        <v>4.5406445579950057E-2</v>
      </c>
      <c r="F306" s="13">
        <v>8.685481916852017E-2</v>
      </c>
      <c r="G306" s="13">
        <v>8.4465163544247504E-2</v>
      </c>
      <c r="H306" s="13">
        <v>5.9193307523034776E-2</v>
      </c>
      <c r="I306" s="13">
        <v>3.1947518677300037E-2</v>
      </c>
      <c r="J306" s="13">
        <v>2.1479315980594764E-2</v>
      </c>
      <c r="K306" s="13">
        <v>4.8600976512477523E-2</v>
      </c>
      <c r="L306" s="13">
        <v>0.10288866500577856</v>
      </c>
      <c r="M306" s="13">
        <v>6.4314200120570583E-2</v>
      </c>
      <c r="N306" s="15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7.740704455585723E-3</v>
      </c>
      <c r="E307" s="13">
        <v>1.2396932132938465E-2</v>
      </c>
      <c r="F307" s="13">
        <v>-1.3661342296548251E-2</v>
      </c>
      <c r="G307" s="13">
        <v>-3.549569540554498E-2</v>
      </c>
      <c r="H307" s="13">
        <v>0.12035489670926935</v>
      </c>
      <c r="I307" s="13">
        <v>0.49997048748999706</v>
      </c>
      <c r="J307" s="13">
        <v>1.7718335192770107E-2</v>
      </c>
      <c r="K307" s="13">
        <v>0.3136216040885238</v>
      </c>
      <c r="L307" s="13">
        <v>-0.28826234074754009</v>
      </c>
      <c r="M307" s="13">
        <v>-0.17518252572612125</v>
      </c>
      <c r="N307" s="15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>
        <v>0.03</v>
      </c>
      <c r="E308" s="45">
        <v>0</v>
      </c>
      <c r="F308" s="45">
        <v>0.16</v>
      </c>
      <c r="G308" s="45" t="s">
        <v>277</v>
      </c>
      <c r="H308" s="45">
        <v>0.67</v>
      </c>
      <c r="I308" s="45">
        <v>3.05</v>
      </c>
      <c r="J308" s="45">
        <v>0.03</v>
      </c>
      <c r="K308" s="45">
        <v>1.88</v>
      </c>
      <c r="L308" s="45">
        <v>1.88</v>
      </c>
      <c r="M308" s="45">
        <v>1.17</v>
      </c>
      <c r="N308" s="15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302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5"/>
    </row>
    <row r="310" spans="1:65">
      <c r="BM310" s="55"/>
    </row>
    <row r="311" spans="1:65" ht="15">
      <c r="B311" s="8" t="s">
        <v>545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234</v>
      </c>
      <c r="E312" s="17" t="s">
        <v>234</v>
      </c>
      <c r="F312" s="17" t="s">
        <v>234</v>
      </c>
      <c r="G312" s="17" t="s">
        <v>234</v>
      </c>
      <c r="H312" s="17" t="s">
        <v>234</v>
      </c>
      <c r="I312" s="17" t="s">
        <v>234</v>
      </c>
      <c r="J312" s="17" t="s">
        <v>234</v>
      </c>
      <c r="K312" s="17" t="s">
        <v>234</v>
      </c>
      <c r="L312" s="17" t="s">
        <v>234</v>
      </c>
      <c r="M312" s="17" t="s">
        <v>234</v>
      </c>
      <c r="N312" s="17" t="s">
        <v>234</v>
      </c>
      <c r="O312" s="17" t="s">
        <v>234</v>
      </c>
      <c r="P312" s="17" t="s">
        <v>234</v>
      </c>
      <c r="Q312" s="17" t="s">
        <v>234</v>
      </c>
      <c r="R312" s="17" t="s">
        <v>234</v>
      </c>
      <c r="S312" s="17" t="s">
        <v>234</v>
      </c>
      <c r="T312" s="17" t="s">
        <v>234</v>
      </c>
      <c r="U312" s="17" t="s">
        <v>234</v>
      </c>
      <c r="V312" s="17" t="s">
        <v>234</v>
      </c>
      <c r="W312" s="17" t="s">
        <v>234</v>
      </c>
      <c r="X312" s="17" t="s">
        <v>234</v>
      </c>
      <c r="Y312" s="17" t="s">
        <v>234</v>
      </c>
      <c r="Z312" s="17" t="s">
        <v>234</v>
      </c>
      <c r="AA312" s="17" t="s">
        <v>234</v>
      </c>
      <c r="AB312" s="15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235</v>
      </c>
      <c r="C313" s="9" t="s">
        <v>235</v>
      </c>
      <c r="D313" s="151" t="s">
        <v>237</v>
      </c>
      <c r="E313" s="152" t="s">
        <v>239</v>
      </c>
      <c r="F313" s="152" t="s">
        <v>240</v>
      </c>
      <c r="G313" s="152" t="s">
        <v>241</v>
      </c>
      <c r="H313" s="152" t="s">
        <v>242</v>
      </c>
      <c r="I313" s="152" t="s">
        <v>243</v>
      </c>
      <c r="J313" s="152" t="s">
        <v>244</v>
      </c>
      <c r="K313" s="152" t="s">
        <v>246</v>
      </c>
      <c r="L313" s="152" t="s">
        <v>247</v>
      </c>
      <c r="M313" s="152" t="s">
        <v>248</v>
      </c>
      <c r="N313" s="152" t="s">
        <v>249</v>
      </c>
      <c r="O313" s="152" t="s">
        <v>250</v>
      </c>
      <c r="P313" s="152" t="s">
        <v>251</v>
      </c>
      <c r="Q313" s="152" t="s">
        <v>252</v>
      </c>
      <c r="R313" s="152" t="s">
        <v>253</v>
      </c>
      <c r="S313" s="152" t="s">
        <v>254</v>
      </c>
      <c r="T313" s="152" t="s">
        <v>255</v>
      </c>
      <c r="U313" s="152" t="s">
        <v>256</v>
      </c>
      <c r="V313" s="152" t="s">
        <v>257</v>
      </c>
      <c r="W313" s="152" t="s">
        <v>258</v>
      </c>
      <c r="X313" s="152" t="s">
        <v>259</v>
      </c>
      <c r="Y313" s="152" t="s">
        <v>261</v>
      </c>
      <c r="Z313" s="152" t="s">
        <v>262</v>
      </c>
      <c r="AA313" s="152" t="s">
        <v>263</v>
      </c>
      <c r="AB313" s="15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280</v>
      </c>
      <c r="E314" s="11" t="s">
        <v>279</v>
      </c>
      <c r="F314" s="11" t="s">
        <v>279</v>
      </c>
      <c r="G314" s="11" t="s">
        <v>280</v>
      </c>
      <c r="H314" s="11" t="s">
        <v>279</v>
      </c>
      <c r="I314" s="11" t="s">
        <v>304</v>
      </c>
      <c r="J314" s="11" t="s">
        <v>279</v>
      </c>
      <c r="K314" s="11" t="s">
        <v>304</v>
      </c>
      <c r="L314" s="11" t="s">
        <v>304</v>
      </c>
      <c r="M314" s="11" t="s">
        <v>280</v>
      </c>
      <c r="N314" s="11" t="s">
        <v>279</v>
      </c>
      <c r="O314" s="11" t="s">
        <v>279</v>
      </c>
      <c r="P314" s="11" t="s">
        <v>279</v>
      </c>
      <c r="Q314" s="11" t="s">
        <v>279</v>
      </c>
      <c r="R314" s="11" t="s">
        <v>279</v>
      </c>
      <c r="S314" s="11" t="s">
        <v>304</v>
      </c>
      <c r="T314" s="11" t="s">
        <v>280</v>
      </c>
      <c r="U314" s="11" t="s">
        <v>280</v>
      </c>
      <c r="V314" s="11" t="s">
        <v>280</v>
      </c>
      <c r="W314" s="11" t="s">
        <v>279</v>
      </c>
      <c r="X314" s="11" t="s">
        <v>280</v>
      </c>
      <c r="Y314" s="11" t="s">
        <v>280</v>
      </c>
      <c r="Z314" s="11" t="s">
        <v>304</v>
      </c>
      <c r="AA314" s="11" t="s">
        <v>280</v>
      </c>
      <c r="AB314" s="15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305</v>
      </c>
      <c r="E315" s="26" t="s">
        <v>305</v>
      </c>
      <c r="F315" s="26" t="s">
        <v>270</v>
      </c>
      <c r="G315" s="26" t="s">
        <v>306</v>
      </c>
      <c r="H315" s="26" t="s">
        <v>307</v>
      </c>
      <c r="I315" s="26" t="s">
        <v>305</v>
      </c>
      <c r="J315" s="26" t="s">
        <v>305</v>
      </c>
      <c r="K315" s="26" t="s">
        <v>307</v>
      </c>
      <c r="L315" s="26" t="s">
        <v>306</v>
      </c>
      <c r="M315" s="26" t="s">
        <v>306</v>
      </c>
      <c r="N315" s="26" t="s">
        <v>305</v>
      </c>
      <c r="O315" s="26" t="s">
        <v>305</v>
      </c>
      <c r="P315" s="26" t="s">
        <v>305</v>
      </c>
      <c r="Q315" s="26" t="s">
        <v>305</v>
      </c>
      <c r="R315" s="26" t="s">
        <v>305</v>
      </c>
      <c r="S315" s="26" t="s">
        <v>305</v>
      </c>
      <c r="T315" s="26" t="s">
        <v>309</v>
      </c>
      <c r="U315" s="26" t="s">
        <v>305</v>
      </c>
      <c r="V315" s="26" t="s">
        <v>306</v>
      </c>
      <c r="W315" s="26" t="s">
        <v>307</v>
      </c>
      <c r="X315" s="26" t="s">
        <v>305</v>
      </c>
      <c r="Y315" s="26" t="s">
        <v>305</v>
      </c>
      <c r="Z315" s="26" t="s">
        <v>306</v>
      </c>
      <c r="AA315" s="26" t="s">
        <v>308</v>
      </c>
      <c r="AB315" s="15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2.3199999999999998</v>
      </c>
      <c r="E316" s="22">
        <v>2.14</v>
      </c>
      <c r="F316" s="22">
        <v>2.2200000000000002</v>
      </c>
      <c r="G316" s="22">
        <v>2.1800000000000002</v>
      </c>
      <c r="H316" s="148">
        <v>3.6588034841290917</v>
      </c>
      <c r="I316" s="22">
        <v>2.4500000000000002</v>
      </c>
      <c r="J316" s="22">
        <v>2.39</v>
      </c>
      <c r="K316" s="22">
        <v>2.34</v>
      </c>
      <c r="L316" s="154">
        <v>2.77</v>
      </c>
      <c r="M316" s="22">
        <v>2.54</v>
      </c>
      <c r="N316" s="22">
        <v>2.2400000000000002</v>
      </c>
      <c r="O316" s="22">
        <v>2.2999999999999998</v>
      </c>
      <c r="P316" s="22">
        <v>2.29</v>
      </c>
      <c r="Q316" s="22">
        <v>2.41</v>
      </c>
      <c r="R316" s="22">
        <v>2.2400000000000002</v>
      </c>
      <c r="S316" s="22">
        <v>1.9883999999999999</v>
      </c>
      <c r="T316" s="22">
        <v>2.23</v>
      </c>
      <c r="U316" s="22">
        <v>2.23</v>
      </c>
      <c r="V316" s="22">
        <v>2.37</v>
      </c>
      <c r="W316" s="22">
        <v>1.9</v>
      </c>
      <c r="X316" s="22">
        <v>2.2858999999999998</v>
      </c>
      <c r="Y316" s="22">
        <v>2.21</v>
      </c>
      <c r="Z316" s="22">
        <v>2.3365977357283358</v>
      </c>
      <c r="AA316" s="22">
        <v>2.3822475000000001</v>
      </c>
      <c r="AB316" s="15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2.35</v>
      </c>
      <c r="E317" s="11">
        <v>2.0699999999999998</v>
      </c>
      <c r="F317" s="11">
        <v>2.27</v>
      </c>
      <c r="G317" s="11">
        <v>2.2599999999999998</v>
      </c>
      <c r="H317" s="11">
        <v>2.4571443949934095</v>
      </c>
      <c r="I317" s="11">
        <v>2.5099999999999998</v>
      </c>
      <c r="J317" s="11">
        <v>2.39</v>
      </c>
      <c r="K317" s="11">
        <v>2.2999999999999998</v>
      </c>
      <c r="L317" s="155">
        <v>2.88</v>
      </c>
      <c r="M317" s="11">
        <v>2.61</v>
      </c>
      <c r="N317" s="11">
        <v>2.19</v>
      </c>
      <c r="O317" s="11">
        <v>2.29</v>
      </c>
      <c r="P317" s="11">
        <v>2.2999999999999998</v>
      </c>
      <c r="Q317" s="11">
        <v>2.4500000000000002</v>
      </c>
      <c r="R317" s="11">
        <v>2.2799999999999998</v>
      </c>
      <c r="S317" s="11">
        <v>1.9978</v>
      </c>
      <c r="T317" s="11">
        <v>2.16</v>
      </c>
      <c r="U317" s="149">
        <v>2</v>
      </c>
      <c r="V317" s="11">
        <v>2.38</v>
      </c>
      <c r="W317" s="11">
        <v>2.02</v>
      </c>
      <c r="X317" s="11">
        <v>2.2730000000000001</v>
      </c>
      <c r="Y317" s="149">
        <v>3.7349999999999999</v>
      </c>
      <c r="Z317" s="11">
        <v>2.4305184922582059</v>
      </c>
      <c r="AA317" s="11">
        <v>2.4286460000000001</v>
      </c>
      <c r="AB317" s="15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2.38</v>
      </c>
      <c r="E318" s="11">
        <v>2.0699999999999998</v>
      </c>
      <c r="F318" s="11">
        <v>2.2599999999999998</v>
      </c>
      <c r="G318" s="11">
        <v>2.2400000000000002</v>
      </c>
      <c r="H318" s="11">
        <v>2.4512307783154172</v>
      </c>
      <c r="I318" s="11">
        <v>2.5099999999999998</v>
      </c>
      <c r="J318" s="11">
        <v>2.4</v>
      </c>
      <c r="K318" s="11">
        <v>2.34</v>
      </c>
      <c r="L318" s="155">
        <v>2.88</v>
      </c>
      <c r="M318" s="11">
        <v>2.5099999999999998</v>
      </c>
      <c r="N318" s="11">
        <v>2.19</v>
      </c>
      <c r="O318" s="11">
        <v>2.2999999999999998</v>
      </c>
      <c r="P318" s="11">
        <v>2.2599999999999998</v>
      </c>
      <c r="Q318" s="11">
        <v>2.4</v>
      </c>
      <c r="R318" s="11">
        <v>2.27</v>
      </c>
      <c r="S318" s="11">
        <v>1.958</v>
      </c>
      <c r="T318" s="11">
        <v>2.16</v>
      </c>
      <c r="U318" s="11">
        <v>2.2400000000000002</v>
      </c>
      <c r="V318" s="11">
        <v>2.37</v>
      </c>
      <c r="W318" s="11">
        <v>2.0099999999999998</v>
      </c>
      <c r="X318" s="11">
        <v>2.3136999999999999</v>
      </c>
      <c r="Y318" s="11">
        <v>2.2170000000000001</v>
      </c>
      <c r="Z318" s="11">
        <v>2.4256196737133857</v>
      </c>
      <c r="AA318" s="11">
        <v>2.384547</v>
      </c>
      <c r="AB318" s="15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2.38</v>
      </c>
      <c r="E319" s="11">
        <v>2.02</v>
      </c>
      <c r="F319" s="11">
        <v>2.23</v>
      </c>
      <c r="G319" s="11">
        <v>2.31</v>
      </c>
      <c r="H319" s="11">
        <v>2.4282812944744681</v>
      </c>
      <c r="I319" s="11">
        <v>2.4900000000000002</v>
      </c>
      <c r="J319" s="11">
        <v>2.37</v>
      </c>
      <c r="K319" s="11">
        <v>2.33</v>
      </c>
      <c r="L319" s="155">
        <v>2.86</v>
      </c>
      <c r="M319" s="11">
        <v>2.64</v>
      </c>
      <c r="N319" s="11">
        <v>2.21</v>
      </c>
      <c r="O319" s="11">
        <v>2.2599999999999998</v>
      </c>
      <c r="P319" s="11">
        <v>2.2400000000000002</v>
      </c>
      <c r="Q319" s="11">
        <v>2.39</v>
      </c>
      <c r="R319" s="11">
        <v>2.2000000000000002</v>
      </c>
      <c r="S319" s="11">
        <v>2.0116999999999998</v>
      </c>
      <c r="T319" s="11">
        <v>2.2200000000000002</v>
      </c>
      <c r="U319" s="11">
        <v>2.31</v>
      </c>
      <c r="V319" s="11">
        <v>2.39</v>
      </c>
      <c r="W319" s="11">
        <v>1.96</v>
      </c>
      <c r="X319" s="11">
        <v>2.2437999999999998</v>
      </c>
      <c r="Y319" s="11">
        <v>2.14</v>
      </c>
      <c r="Z319" s="11">
        <v>2.4790458481716762</v>
      </c>
      <c r="AA319" s="11">
        <v>2.3569982</v>
      </c>
      <c r="AB319" s="15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2.2929724067996147</v>
      </c>
    </row>
    <row r="320" spans="1:65">
      <c r="A320" s="30"/>
      <c r="B320" s="19">
        <v>1</v>
      </c>
      <c r="C320" s="9">
        <v>5</v>
      </c>
      <c r="D320" s="11">
        <v>2.36</v>
      </c>
      <c r="E320" s="11">
        <v>2.11</v>
      </c>
      <c r="F320" s="11">
        <v>2.2400000000000002</v>
      </c>
      <c r="G320" s="11">
        <v>2.1800000000000002</v>
      </c>
      <c r="H320" s="11">
        <v>2.4872977286062028</v>
      </c>
      <c r="I320" s="11">
        <v>2.46</v>
      </c>
      <c r="J320" s="11">
        <v>2.33</v>
      </c>
      <c r="K320" s="11">
        <v>2.3199999999999998</v>
      </c>
      <c r="L320" s="155">
        <v>2.81</v>
      </c>
      <c r="M320" s="11">
        <v>2.4700000000000002</v>
      </c>
      <c r="N320" s="11">
        <v>2.23</v>
      </c>
      <c r="O320" s="11">
        <v>2.31</v>
      </c>
      <c r="P320" s="11">
        <v>2.34</v>
      </c>
      <c r="Q320" s="11">
        <v>2.37</v>
      </c>
      <c r="R320" s="11">
        <v>2.29</v>
      </c>
      <c r="S320" s="11">
        <v>2.0234999999999999</v>
      </c>
      <c r="T320" s="11">
        <v>2.31</v>
      </c>
      <c r="U320" s="11">
        <v>2.27</v>
      </c>
      <c r="V320" s="11">
        <v>2.4300000000000002</v>
      </c>
      <c r="W320" s="149">
        <v>1.83</v>
      </c>
      <c r="X320" s="11">
        <v>2.3199000000000001</v>
      </c>
      <c r="Y320" s="11">
        <v>2.1960000000000002</v>
      </c>
      <c r="Z320" s="11">
        <v>2.5119968925571956</v>
      </c>
      <c r="AA320" s="149">
        <v>2.1810514999999997</v>
      </c>
      <c r="AB320" s="15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89</v>
      </c>
    </row>
    <row r="321" spans="1:65">
      <c r="A321" s="30"/>
      <c r="B321" s="19">
        <v>1</v>
      </c>
      <c r="C321" s="9">
        <v>6</v>
      </c>
      <c r="D321" s="11">
        <v>2.3199999999999998</v>
      </c>
      <c r="E321" s="11">
        <v>2.16</v>
      </c>
      <c r="F321" s="11">
        <v>2.27</v>
      </c>
      <c r="G321" s="11">
        <v>2.2200000000000002</v>
      </c>
      <c r="H321" s="11">
        <v>2.4645856129176438</v>
      </c>
      <c r="I321" s="11">
        <v>2.5299999999999998</v>
      </c>
      <c r="J321" s="11">
        <v>2.38</v>
      </c>
      <c r="K321" s="11">
        <v>2.35</v>
      </c>
      <c r="L321" s="155">
        <v>2.9499999999999997</v>
      </c>
      <c r="M321" s="11">
        <v>2.72</v>
      </c>
      <c r="N321" s="11">
        <v>2.19</v>
      </c>
      <c r="O321" s="11">
        <v>2.2999999999999998</v>
      </c>
      <c r="P321" s="11">
        <v>2.25</v>
      </c>
      <c r="Q321" s="11">
        <v>2.37</v>
      </c>
      <c r="R321" s="11">
        <v>2.23</v>
      </c>
      <c r="S321" s="11">
        <v>1.9908999999999999</v>
      </c>
      <c r="T321" s="11">
        <v>2.27</v>
      </c>
      <c r="U321" s="11">
        <v>2.34</v>
      </c>
      <c r="V321" s="11">
        <v>2.33</v>
      </c>
      <c r="W321" s="11">
        <v>2.0299999999999998</v>
      </c>
      <c r="X321" s="11">
        <v>2.2035999999999998</v>
      </c>
      <c r="Y321" s="11">
        <v>2.2240000000000002</v>
      </c>
      <c r="Z321" s="11">
        <v>2.3831430113774359</v>
      </c>
      <c r="AA321" s="11">
        <v>2.3632610000000001</v>
      </c>
      <c r="AB321" s="15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272</v>
      </c>
      <c r="C322" s="12"/>
      <c r="D322" s="23">
        <v>2.3516666666666666</v>
      </c>
      <c r="E322" s="23">
        <v>2.0949999999999998</v>
      </c>
      <c r="F322" s="23">
        <v>2.2483333333333335</v>
      </c>
      <c r="G322" s="23">
        <v>2.2316666666666669</v>
      </c>
      <c r="H322" s="23">
        <v>2.6578905489060385</v>
      </c>
      <c r="I322" s="23">
        <v>2.4916666666666667</v>
      </c>
      <c r="J322" s="23">
        <v>2.3766666666666669</v>
      </c>
      <c r="K322" s="23">
        <v>2.3299999999999996</v>
      </c>
      <c r="L322" s="23">
        <v>2.8583333333333338</v>
      </c>
      <c r="M322" s="23">
        <v>2.581666666666667</v>
      </c>
      <c r="N322" s="23">
        <v>2.208333333333333</v>
      </c>
      <c r="O322" s="23">
        <v>2.293333333333333</v>
      </c>
      <c r="P322" s="23">
        <v>2.2799999999999998</v>
      </c>
      <c r="Q322" s="23">
        <v>2.3983333333333334</v>
      </c>
      <c r="R322" s="23">
        <v>2.2516666666666665</v>
      </c>
      <c r="S322" s="23">
        <v>1.99505</v>
      </c>
      <c r="T322" s="23">
        <v>2.2250000000000001</v>
      </c>
      <c r="U322" s="23">
        <v>2.2316666666666669</v>
      </c>
      <c r="V322" s="23">
        <v>2.3783333333333334</v>
      </c>
      <c r="W322" s="23">
        <v>1.958333333333333</v>
      </c>
      <c r="X322" s="23">
        <v>2.2733166666666667</v>
      </c>
      <c r="Y322" s="23">
        <v>2.4536666666666669</v>
      </c>
      <c r="Z322" s="23">
        <v>2.4278202756343723</v>
      </c>
      <c r="AA322" s="23">
        <v>2.3494585333333329</v>
      </c>
      <c r="AB322" s="15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273</v>
      </c>
      <c r="C323" s="29"/>
      <c r="D323" s="11">
        <v>2.355</v>
      </c>
      <c r="E323" s="11">
        <v>2.09</v>
      </c>
      <c r="F323" s="11">
        <v>2.25</v>
      </c>
      <c r="G323" s="11">
        <v>2.2300000000000004</v>
      </c>
      <c r="H323" s="11">
        <v>2.4608650039555267</v>
      </c>
      <c r="I323" s="11">
        <v>2.5</v>
      </c>
      <c r="J323" s="11">
        <v>2.3849999999999998</v>
      </c>
      <c r="K323" s="11">
        <v>2.335</v>
      </c>
      <c r="L323" s="11">
        <v>2.87</v>
      </c>
      <c r="M323" s="11">
        <v>2.5750000000000002</v>
      </c>
      <c r="N323" s="11">
        <v>2.2000000000000002</v>
      </c>
      <c r="O323" s="11">
        <v>2.2999999999999998</v>
      </c>
      <c r="P323" s="11">
        <v>2.2749999999999999</v>
      </c>
      <c r="Q323" s="11">
        <v>2.395</v>
      </c>
      <c r="R323" s="11">
        <v>2.2549999999999999</v>
      </c>
      <c r="S323" s="11">
        <v>1.9943499999999998</v>
      </c>
      <c r="T323" s="11">
        <v>2.2250000000000001</v>
      </c>
      <c r="U323" s="11">
        <v>2.2549999999999999</v>
      </c>
      <c r="V323" s="11">
        <v>2.375</v>
      </c>
      <c r="W323" s="11">
        <v>1.9849999999999999</v>
      </c>
      <c r="X323" s="11">
        <v>2.2794499999999998</v>
      </c>
      <c r="Y323" s="11">
        <v>2.2134999999999998</v>
      </c>
      <c r="Z323" s="11">
        <v>2.4280690829857958</v>
      </c>
      <c r="AA323" s="11">
        <v>2.3727542499999998</v>
      </c>
      <c r="AB323" s="15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274</v>
      </c>
      <c r="C324" s="29"/>
      <c r="D324" s="24">
        <v>2.7141603981096399E-2</v>
      </c>
      <c r="E324" s="24">
        <v>5.1672042731055329E-2</v>
      </c>
      <c r="F324" s="24">
        <v>2.1369760566432729E-2</v>
      </c>
      <c r="G324" s="24">
        <v>4.9966655548141899E-2</v>
      </c>
      <c r="H324" s="24">
        <v>0.49071847353122311</v>
      </c>
      <c r="I324" s="24">
        <v>3.125166662222445E-2</v>
      </c>
      <c r="J324" s="24">
        <v>2.5033311140691423E-2</v>
      </c>
      <c r="K324" s="24">
        <v>1.7888543819998382E-2</v>
      </c>
      <c r="L324" s="24">
        <v>6.2423286253341814E-2</v>
      </c>
      <c r="M324" s="24">
        <v>9.2394083504663188E-2</v>
      </c>
      <c r="N324" s="24">
        <v>2.228601953392912E-2</v>
      </c>
      <c r="O324" s="24">
        <v>1.7511900715418315E-2</v>
      </c>
      <c r="P324" s="24">
        <v>3.7416573867739326E-2</v>
      </c>
      <c r="Q324" s="24">
        <v>2.99443929086343E-2</v>
      </c>
      <c r="R324" s="24">
        <v>3.4302575219167734E-2</v>
      </c>
      <c r="S324" s="24">
        <v>2.2487040712374718E-2</v>
      </c>
      <c r="T324" s="24">
        <v>5.9581876439064867E-2</v>
      </c>
      <c r="U324" s="24">
        <v>0.12089940722214755</v>
      </c>
      <c r="V324" s="24">
        <v>3.2506409624359751E-2</v>
      </c>
      <c r="W324" s="24">
        <v>7.9351538527407617E-2</v>
      </c>
      <c r="X324" s="24">
        <v>4.4024784686204577E-2</v>
      </c>
      <c r="Y324" s="24">
        <v>0.628446550365794</v>
      </c>
      <c r="Z324" s="24">
        <v>6.3307969274811915E-2</v>
      </c>
      <c r="AA324" s="24">
        <v>8.6238338621327182E-2</v>
      </c>
      <c r="AB324" s="210"/>
      <c r="AC324" s="211"/>
      <c r="AD324" s="211"/>
      <c r="AE324" s="211"/>
      <c r="AF324" s="211"/>
      <c r="AG324" s="211"/>
      <c r="AH324" s="211"/>
      <c r="AI324" s="211"/>
      <c r="AJ324" s="211"/>
      <c r="AK324" s="211"/>
      <c r="AL324" s="211"/>
      <c r="AM324" s="211"/>
      <c r="AN324" s="211"/>
      <c r="AO324" s="211"/>
      <c r="AP324" s="211"/>
      <c r="AQ324" s="211"/>
      <c r="AR324" s="211"/>
      <c r="AS324" s="211"/>
      <c r="AT324" s="211"/>
      <c r="AU324" s="211"/>
      <c r="AV324" s="211"/>
      <c r="AW324" s="211"/>
      <c r="AX324" s="211"/>
      <c r="AY324" s="211"/>
      <c r="AZ324" s="211"/>
      <c r="BA324" s="211"/>
      <c r="BB324" s="211"/>
      <c r="BC324" s="211"/>
      <c r="BD324" s="211"/>
      <c r="BE324" s="211"/>
      <c r="BF324" s="211"/>
      <c r="BG324" s="211"/>
      <c r="BH324" s="211"/>
      <c r="BI324" s="211"/>
      <c r="BJ324" s="211"/>
      <c r="BK324" s="211"/>
      <c r="BL324" s="211"/>
      <c r="BM324" s="56"/>
    </row>
    <row r="325" spans="1:65">
      <c r="A325" s="30"/>
      <c r="B325" s="3" t="s">
        <v>86</v>
      </c>
      <c r="C325" s="29"/>
      <c r="D325" s="13">
        <v>1.1541433301671043E-2</v>
      </c>
      <c r="E325" s="13">
        <v>2.4664459537496578E-2</v>
      </c>
      <c r="F325" s="13">
        <v>9.5047118901850532E-3</v>
      </c>
      <c r="G325" s="13">
        <v>2.2389838184380235E-2</v>
      </c>
      <c r="H325" s="13">
        <v>0.18462704332697147</v>
      </c>
      <c r="I325" s="13">
        <v>1.2542474898551618E-2</v>
      </c>
      <c r="J325" s="13">
        <v>1.0532949989070724E-2</v>
      </c>
      <c r="K325" s="13">
        <v>7.6774866180250581E-3</v>
      </c>
      <c r="L325" s="13">
        <v>2.1839050584259521E-2</v>
      </c>
      <c r="M325" s="13">
        <v>3.5788541060553847E-2</v>
      </c>
      <c r="N325" s="13">
        <v>1.0091782430458471E-2</v>
      </c>
      <c r="O325" s="13">
        <v>7.6360032189324058E-3</v>
      </c>
      <c r="P325" s="13">
        <v>1.6410778012166373E-2</v>
      </c>
      <c r="Q325" s="13">
        <v>1.2485500865309645E-2</v>
      </c>
      <c r="R325" s="13">
        <v>1.5234304316432749E-2</v>
      </c>
      <c r="S325" s="13">
        <v>1.1271417113543378E-2</v>
      </c>
      <c r="T325" s="13">
        <v>2.6778371433287578E-2</v>
      </c>
      <c r="U325" s="13">
        <v>5.4174491660409649E-2</v>
      </c>
      <c r="V325" s="13">
        <v>1.3667726541426664E-2</v>
      </c>
      <c r="W325" s="13">
        <v>4.0519934567186874E-2</v>
      </c>
      <c r="X325" s="13">
        <v>1.9365883042927547E-2</v>
      </c>
      <c r="Y325" s="13">
        <v>0.25612547902423338</v>
      </c>
      <c r="Z325" s="13">
        <v>2.6076052626370784E-2</v>
      </c>
      <c r="AA325" s="13">
        <v>3.6705622762779784E-2</v>
      </c>
      <c r="AB325" s="15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275</v>
      </c>
      <c r="C326" s="29"/>
      <c r="D326" s="13">
        <v>2.559745581455708E-2</v>
      </c>
      <c r="E326" s="13">
        <v>-8.6338765443729093E-2</v>
      </c>
      <c r="F326" s="13">
        <v>-1.9467776120596914E-2</v>
      </c>
      <c r="G326" s="13">
        <v>-2.6736361916589457E-2</v>
      </c>
      <c r="H326" s="13">
        <v>0.15914632946488583</v>
      </c>
      <c r="I326" s="13">
        <v>8.6653576500895113E-2</v>
      </c>
      <c r="J326" s="13">
        <v>3.6500334508546173E-2</v>
      </c>
      <c r="K326" s="13">
        <v>1.6148294279766606E-2</v>
      </c>
      <c r="L326" s="13">
        <v>0.24656246401273263</v>
      </c>
      <c r="M326" s="13">
        <v>0.1259039397992554</v>
      </c>
      <c r="N326" s="13">
        <v>-3.6912382030979352E-2</v>
      </c>
      <c r="O326" s="13">
        <v>1.5740552858289902E-4</v>
      </c>
      <c r="P326" s="13">
        <v>-5.657463108211136E-3</v>
      </c>
      <c r="Q326" s="13">
        <v>4.5949496043336646E-2</v>
      </c>
      <c r="R326" s="13">
        <v>-1.8014058961398516E-2</v>
      </c>
      <c r="S326" s="13">
        <v>-0.12992847446229672</v>
      </c>
      <c r="T326" s="13">
        <v>-2.9643796234986586E-2</v>
      </c>
      <c r="U326" s="13">
        <v>-2.6736361916589457E-2</v>
      </c>
      <c r="V326" s="13">
        <v>3.7227193088145372E-2</v>
      </c>
      <c r="W326" s="13">
        <v>-0.14594116897086851</v>
      </c>
      <c r="X326" s="13">
        <v>-8.5721660124040699E-3</v>
      </c>
      <c r="Y326" s="13">
        <v>7.0081200886032091E-2</v>
      </c>
      <c r="Z326" s="13">
        <v>5.8809198241931648E-2</v>
      </c>
      <c r="AA326" s="13">
        <v>2.4634455419617618E-2</v>
      </c>
      <c r="AB326" s="15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276</v>
      </c>
      <c r="C327" s="47"/>
      <c r="D327" s="45">
        <v>0.32</v>
      </c>
      <c r="E327" s="45">
        <v>1.75</v>
      </c>
      <c r="F327" s="45">
        <v>0.51</v>
      </c>
      <c r="G327" s="45">
        <v>0.65</v>
      </c>
      <c r="H327" s="45">
        <v>2.8</v>
      </c>
      <c r="I327" s="45">
        <v>1.46</v>
      </c>
      <c r="J327" s="45">
        <v>0.53</v>
      </c>
      <c r="K327" s="45">
        <v>0.15</v>
      </c>
      <c r="L327" s="45">
        <v>4.42</v>
      </c>
      <c r="M327" s="45">
        <v>2.1800000000000002</v>
      </c>
      <c r="N327" s="45">
        <v>0.84</v>
      </c>
      <c r="O327" s="45">
        <v>0.15</v>
      </c>
      <c r="P327" s="45">
        <v>0.26</v>
      </c>
      <c r="Q327" s="45">
        <v>0.7</v>
      </c>
      <c r="R327" s="45">
        <v>0.49</v>
      </c>
      <c r="S327" s="45">
        <v>2.56</v>
      </c>
      <c r="T327" s="45">
        <v>0.7</v>
      </c>
      <c r="U327" s="45">
        <v>0.65</v>
      </c>
      <c r="V327" s="45">
        <v>0.54</v>
      </c>
      <c r="W327" s="45">
        <v>2.86</v>
      </c>
      <c r="X327" s="45">
        <v>0.31</v>
      </c>
      <c r="Y327" s="45">
        <v>1.1499999999999999</v>
      </c>
      <c r="Z327" s="45">
        <v>0.94</v>
      </c>
      <c r="AA327" s="45">
        <v>0.31</v>
      </c>
      <c r="AB327" s="15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BM328" s="55"/>
    </row>
    <row r="329" spans="1:65" ht="15">
      <c r="B329" s="8" t="s">
        <v>546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234</v>
      </c>
      <c r="E330" s="17" t="s">
        <v>234</v>
      </c>
      <c r="F330" s="17" t="s">
        <v>234</v>
      </c>
      <c r="G330" s="17" t="s">
        <v>234</v>
      </c>
      <c r="H330" s="17" t="s">
        <v>234</v>
      </c>
      <c r="I330" s="17" t="s">
        <v>234</v>
      </c>
      <c r="J330" s="17" t="s">
        <v>234</v>
      </c>
      <c r="K330" s="17" t="s">
        <v>234</v>
      </c>
      <c r="L330" s="17" t="s">
        <v>234</v>
      </c>
      <c r="M330" s="17" t="s">
        <v>234</v>
      </c>
      <c r="N330" s="17" t="s">
        <v>234</v>
      </c>
      <c r="O330" s="17" t="s">
        <v>234</v>
      </c>
      <c r="P330" s="17" t="s">
        <v>234</v>
      </c>
      <c r="Q330" s="17" t="s">
        <v>234</v>
      </c>
      <c r="R330" s="17" t="s">
        <v>234</v>
      </c>
      <c r="S330" s="17" t="s">
        <v>234</v>
      </c>
      <c r="T330" s="17" t="s">
        <v>234</v>
      </c>
      <c r="U330" s="17" t="s">
        <v>234</v>
      </c>
      <c r="V330" s="17" t="s">
        <v>234</v>
      </c>
      <c r="W330" s="17" t="s">
        <v>234</v>
      </c>
      <c r="X330" s="17" t="s">
        <v>234</v>
      </c>
      <c r="Y330" s="17" t="s">
        <v>234</v>
      </c>
      <c r="Z330" s="17" t="s">
        <v>234</v>
      </c>
      <c r="AA330" s="17" t="s">
        <v>234</v>
      </c>
      <c r="AB330" s="15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235</v>
      </c>
      <c r="C331" s="9" t="s">
        <v>235</v>
      </c>
      <c r="D331" s="151" t="s">
        <v>237</v>
      </c>
      <c r="E331" s="152" t="s">
        <v>239</v>
      </c>
      <c r="F331" s="152" t="s">
        <v>240</v>
      </c>
      <c r="G331" s="152" t="s">
        <v>241</v>
      </c>
      <c r="H331" s="152" t="s">
        <v>242</v>
      </c>
      <c r="I331" s="152" t="s">
        <v>243</v>
      </c>
      <c r="J331" s="152" t="s">
        <v>244</v>
      </c>
      <c r="K331" s="152" t="s">
        <v>246</v>
      </c>
      <c r="L331" s="152" t="s">
        <v>247</v>
      </c>
      <c r="M331" s="152" t="s">
        <v>248</v>
      </c>
      <c r="N331" s="152" t="s">
        <v>249</v>
      </c>
      <c r="O331" s="152" t="s">
        <v>250</v>
      </c>
      <c r="P331" s="152" t="s">
        <v>251</v>
      </c>
      <c r="Q331" s="152" t="s">
        <v>252</v>
      </c>
      <c r="R331" s="152" t="s">
        <v>253</v>
      </c>
      <c r="S331" s="152" t="s">
        <v>255</v>
      </c>
      <c r="T331" s="152" t="s">
        <v>256</v>
      </c>
      <c r="U331" s="152" t="s">
        <v>257</v>
      </c>
      <c r="V331" s="152" t="s">
        <v>258</v>
      </c>
      <c r="W331" s="152" t="s">
        <v>259</v>
      </c>
      <c r="X331" s="152" t="s">
        <v>261</v>
      </c>
      <c r="Y331" s="152" t="s">
        <v>262</v>
      </c>
      <c r="Z331" s="152" t="s">
        <v>263</v>
      </c>
      <c r="AA331" s="152" t="s">
        <v>264</v>
      </c>
      <c r="AB331" s="15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279</v>
      </c>
      <c r="E332" s="11" t="s">
        <v>279</v>
      </c>
      <c r="F332" s="11" t="s">
        <v>279</v>
      </c>
      <c r="G332" s="11" t="s">
        <v>279</v>
      </c>
      <c r="H332" s="11" t="s">
        <v>279</v>
      </c>
      <c r="I332" s="11" t="s">
        <v>304</v>
      </c>
      <c r="J332" s="11" t="s">
        <v>279</v>
      </c>
      <c r="K332" s="11" t="s">
        <v>304</v>
      </c>
      <c r="L332" s="11" t="s">
        <v>304</v>
      </c>
      <c r="M332" s="11" t="s">
        <v>279</v>
      </c>
      <c r="N332" s="11" t="s">
        <v>279</v>
      </c>
      <c r="O332" s="11" t="s">
        <v>279</v>
      </c>
      <c r="P332" s="11" t="s">
        <v>279</v>
      </c>
      <c r="Q332" s="11" t="s">
        <v>279</v>
      </c>
      <c r="R332" s="11" t="s">
        <v>279</v>
      </c>
      <c r="S332" s="11" t="s">
        <v>279</v>
      </c>
      <c r="T332" s="11" t="s">
        <v>280</v>
      </c>
      <c r="U332" s="11" t="s">
        <v>280</v>
      </c>
      <c r="V332" s="11" t="s">
        <v>279</v>
      </c>
      <c r="W332" s="11" t="s">
        <v>279</v>
      </c>
      <c r="X332" s="11" t="s">
        <v>279</v>
      </c>
      <c r="Y332" s="11" t="s">
        <v>304</v>
      </c>
      <c r="Z332" s="11" t="s">
        <v>280</v>
      </c>
      <c r="AA332" s="11" t="s">
        <v>279</v>
      </c>
      <c r="AB332" s="15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305</v>
      </c>
      <c r="E333" s="26" t="s">
        <v>305</v>
      </c>
      <c r="F333" s="26" t="s">
        <v>270</v>
      </c>
      <c r="G333" s="26" t="s">
        <v>306</v>
      </c>
      <c r="H333" s="26" t="s">
        <v>307</v>
      </c>
      <c r="I333" s="26" t="s">
        <v>305</v>
      </c>
      <c r="J333" s="26" t="s">
        <v>305</v>
      </c>
      <c r="K333" s="26" t="s">
        <v>307</v>
      </c>
      <c r="L333" s="26" t="s">
        <v>306</v>
      </c>
      <c r="M333" s="26" t="s">
        <v>306</v>
      </c>
      <c r="N333" s="26" t="s">
        <v>305</v>
      </c>
      <c r="O333" s="26" t="s">
        <v>305</v>
      </c>
      <c r="P333" s="26" t="s">
        <v>305</v>
      </c>
      <c r="Q333" s="26" t="s">
        <v>305</v>
      </c>
      <c r="R333" s="26" t="s">
        <v>305</v>
      </c>
      <c r="S333" s="26" t="s">
        <v>309</v>
      </c>
      <c r="T333" s="26" t="s">
        <v>305</v>
      </c>
      <c r="U333" s="26" t="s">
        <v>306</v>
      </c>
      <c r="V333" s="26" t="s">
        <v>307</v>
      </c>
      <c r="W333" s="26" t="s">
        <v>305</v>
      </c>
      <c r="X333" s="26" t="s">
        <v>305</v>
      </c>
      <c r="Y333" s="26" t="s">
        <v>306</v>
      </c>
      <c r="Z333" s="26" t="s">
        <v>308</v>
      </c>
      <c r="AA333" s="26" t="s">
        <v>116</v>
      </c>
      <c r="AB333" s="15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2">
        <v>3.76</v>
      </c>
      <c r="E334" s="22">
        <v>3.9</v>
      </c>
      <c r="F334" s="154">
        <v>4</v>
      </c>
      <c r="G334" s="22">
        <v>3.8500000000000005</v>
      </c>
      <c r="H334" s="148">
        <v>7.7596393597314224</v>
      </c>
      <c r="I334" s="22">
        <v>4.47</v>
      </c>
      <c r="J334" s="22">
        <v>3.98</v>
      </c>
      <c r="K334" s="22">
        <v>4.45</v>
      </c>
      <c r="L334" s="22">
        <v>4.4000000000000004</v>
      </c>
      <c r="M334" s="22">
        <v>4.76</v>
      </c>
      <c r="N334" s="22">
        <v>3.34</v>
      </c>
      <c r="O334" s="22">
        <v>3.98</v>
      </c>
      <c r="P334" s="22">
        <v>3.75</v>
      </c>
      <c r="Q334" s="22">
        <v>4.01</v>
      </c>
      <c r="R334" s="22">
        <v>3.27</v>
      </c>
      <c r="S334" s="22">
        <v>3.29</v>
      </c>
      <c r="T334" s="154" t="s">
        <v>95</v>
      </c>
      <c r="U334" s="154" t="s">
        <v>103</v>
      </c>
      <c r="V334" s="154">
        <v>8.82</v>
      </c>
      <c r="W334" s="22">
        <v>4.3948</v>
      </c>
      <c r="X334" s="154">
        <v>2.44</v>
      </c>
      <c r="Y334" s="22">
        <v>3.5150415499478673</v>
      </c>
      <c r="Z334" s="22">
        <v>4.6130000000000004</v>
      </c>
      <c r="AA334" s="22">
        <v>2.87</v>
      </c>
      <c r="AB334" s="15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3.78</v>
      </c>
      <c r="E335" s="11">
        <v>3.7</v>
      </c>
      <c r="F335" s="155">
        <v>4</v>
      </c>
      <c r="G335" s="11">
        <v>3.79</v>
      </c>
      <c r="H335" s="11">
        <v>4.0969422665078099</v>
      </c>
      <c r="I335" s="11">
        <v>4.66</v>
      </c>
      <c r="J335" s="11">
        <v>4.0999999999999996</v>
      </c>
      <c r="K335" s="11">
        <v>4.16</v>
      </c>
      <c r="L335" s="11">
        <v>4.5999999999999996</v>
      </c>
      <c r="M335" s="11">
        <v>4.83</v>
      </c>
      <c r="N335" s="11">
        <v>3.21</v>
      </c>
      <c r="O335" s="11">
        <v>4.09</v>
      </c>
      <c r="P335" s="11">
        <v>3.8</v>
      </c>
      <c r="Q335" s="11">
        <v>4.0999999999999996</v>
      </c>
      <c r="R335" s="11">
        <v>3.42</v>
      </c>
      <c r="S335" s="11">
        <v>3.27</v>
      </c>
      <c r="T335" s="155" t="s">
        <v>95</v>
      </c>
      <c r="U335" s="155" t="s">
        <v>103</v>
      </c>
      <c r="V335" s="155">
        <v>9.0299999999999994</v>
      </c>
      <c r="W335" s="149">
        <v>5.0137</v>
      </c>
      <c r="X335" s="149">
        <v>6.02</v>
      </c>
      <c r="Y335" s="11">
        <v>3.7580530254704505</v>
      </c>
      <c r="Z335" s="11">
        <v>5.133</v>
      </c>
      <c r="AA335" s="11">
        <v>3.04</v>
      </c>
      <c r="AB335" s="15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37</v>
      </c>
    </row>
    <row r="336" spans="1:65">
      <c r="A336" s="30"/>
      <c r="B336" s="19">
        <v>1</v>
      </c>
      <c r="C336" s="9">
        <v>3</v>
      </c>
      <c r="D336" s="11">
        <v>3.67</v>
      </c>
      <c r="E336" s="11">
        <v>4.0999999999999996</v>
      </c>
      <c r="F336" s="155">
        <v>4</v>
      </c>
      <c r="G336" s="11">
        <v>3.72</v>
      </c>
      <c r="H336" s="11">
        <v>4.0786043023331047</v>
      </c>
      <c r="I336" s="11">
        <v>4.5999999999999996</v>
      </c>
      <c r="J336" s="11">
        <v>4.09</v>
      </c>
      <c r="K336" s="11">
        <v>4.26</v>
      </c>
      <c r="L336" s="11">
        <v>4.5999999999999996</v>
      </c>
      <c r="M336" s="11">
        <v>4.66</v>
      </c>
      <c r="N336" s="11">
        <v>3.21</v>
      </c>
      <c r="O336" s="11">
        <v>4.08</v>
      </c>
      <c r="P336" s="11">
        <v>3.66</v>
      </c>
      <c r="Q336" s="11">
        <v>4.03</v>
      </c>
      <c r="R336" s="11">
        <v>3.46</v>
      </c>
      <c r="S336" s="11">
        <v>3.22</v>
      </c>
      <c r="T336" s="155" t="s">
        <v>95</v>
      </c>
      <c r="U336" s="155" t="s">
        <v>103</v>
      </c>
      <c r="V336" s="155">
        <v>8.8699999999999992</v>
      </c>
      <c r="W336" s="11">
        <v>4.0861000000000001</v>
      </c>
      <c r="X336" s="155">
        <v>2.4</v>
      </c>
      <c r="Y336" s="11">
        <v>3.5346018856514494</v>
      </c>
      <c r="Z336" s="11">
        <v>5.5709999999999997</v>
      </c>
      <c r="AA336" s="11">
        <v>2.96</v>
      </c>
      <c r="AB336" s="15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3.63</v>
      </c>
      <c r="E337" s="11">
        <v>3.8</v>
      </c>
      <c r="F337" s="155">
        <v>4</v>
      </c>
      <c r="G337" s="11">
        <v>3.67</v>
      </c>
      <c r="H337" s="11">
        <v>4.1318081959149167</v>
      </c>
      <c r="I337" s="11">
        <v>4.4800000000000004</v>
      </c>
      <c r="J337" s="11">
        <v>4.05</v>
      </c>
      <c r="K337" s="11">
        <v>4.42</v>
      </c>
      <c r="L337" s="11">
        <v>4.5999999999999996</v>
      </c>
      <c r="M337" s="11">
        <v>4.78</v>
      </c>
      <c r="N337" s="11">
        <v>3.24</v>
      </c>
      <c r="O337" s="11">
        <v>3.9099999999999997</v>
      </c>
      <c r="P337" s="11">
        <v>3.59</v>
      </c>
      <c r="Q337" s="11">
        <v>4.05</v>
      </c>
      <c r="R337" s="11">
        <v>3.2</v>
      </c>
      <c r="S337" s="11">
        <v>3.45</v>
      </c>
      <c r="T337" s="155" t="s">
        <v>95</v>
      </c>
      <c r="U337" s="155" t="s">
        <v>103</v>
      </c>
      <c r="V337" s="155">
        <v>8.99</v>
      </c>
      <c r="W337" s="11">
        <v>4.2012</v>
      </c>
      <c r="X337" s="155">
        <v>2.44</v>
      </c>
      <c r="Y337" s="11">
        <v>3.5512034221969793</v>
      </c>
      <c r="Z337" s="11">
        <v>5.1459999999999999</v>
      </c>
      <c r="AA337" s="11">
        <v>3.04</v>
      </c>
      <c r="AB337" s="15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3.9648875788893574</v>
      </c>
    </row>
    <row r="338" spans="1:65">
      <c r="A338" s="30"/>
      <c r="B338" s="19">
        <v>1</v>
      </c>
      <c r="C338" s="9">
        <v>5</v>
      </c>
      <c r="D338" s="11">
        <v>3.51</v>
      </c>
      <c r="E338" s="11">
        <v>4</v>
      </c>
      <c r="F338" s="155">
        <v>4</v>
      </c>
      <c r="G338" s="11">
        <v>3.68</v>
      </c>
      <c r="H338" s="11">
        <v>3.9577932976600767</v>
      </c>
      <c r="I338" s="11">
        <v>4.66</v>
      </c>
      <c r="J338" s="11">
        <v>3.89</v>
      </c>
      <c r="K338" s="11">
        <v>4.28</v>
      </c>
      <c r="L338" s="11">
        <v>4.5</v>
      </c>
      <c r="M338" s="11">
        <v>4.74</v>
      </c>
      <c r="N338" s="11">
        <v>3.33</v>
      </c>
      <c r="O338" s="11">
        <v>4.2300000000000004</v>
      </c>
      <c r="P338" s="11">
        <v>3.84</v>
      </c>
      <c r="Q338" s="149">
        <v>3.8800000000000003</v>
      </c>
      <c r="R338" s="11">
        <v>3.37</v>
      </c>
      <c r="S338" s="11">
        <v>3.32</v>
      </c>
      <c r="T338" s="155" t="s">
        <v>95</v>
      </c>
      <c r="U338" s="155" t="s">
        <v>103</v>
      </c>
      <c r="V338" s="155">
        <v>8.82</v>
      </c>
      <c r="W338" s="11">
        <v>4.1590999999999996</v>
      </c>
      <c r="X338" s="155">
        <v>2.46</v>
      </c>
      <c r="Y338" s="11">
        <v>3.6543595345996471</v>
      </c>
      <c r="Z338" s="11">
        <v>5.133</v>
      </c>
      <c r="AA338" s="11">
        <v>3.06</v>
      </c>
      <c r="AB338" s="15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90</v>
      </c>
    </row>
    <row r="339" spans="1:65">
      <c r="A339" s="30"/>
      <c r="B339" s="19">
        <v>1</v>
      </c>
      <c r="C339" s="9">
        <v>6</v>
      </c>
      <c r="D339" s="11">
        <v>3.53</v>
      </c>
      <c r="E339" s="11">
        <v>4.2</v>
      </c>
      <c r="F339" s="155">
        <v>4</v>
      </c>
      <c r="G339" s="11">
        <v>3.84</v>
      </c>
      <c r="H339" s="11">
        <v>4.2121263812071312</v>
      </c>
      <c r="I339" s="11">
        <v>4.7300000000000004</v>
      </c>
      <c r="J339" s="11">
        <v>4</v>
      </c>
      <c r="K339" s="11">
        <v>4.26</v>
      </c>
      <c r="L339" s="11">
        <v>4.5</v>
      </c>
      <c r="M339" s="11">
        <v>4.93</v>
      </c>
      <c r="N339" s="11">
        <v>3.22</v>
      </c>
      <c r="O339" s="11">
        <v>4.07</v>
      </c>
      <c r="P339" s="11">
        <v>3.58</v>
      </c>
      <c r="Q339" s="11">
        <v>4.0599999999999996</v>
      </c>
      <c r="R339" s="11">
        <v>3.28</v>
      </c>
      <c r="S339" s="11">
        <v>3.38</v>
      </c>
      <c r="T339" s="155" t="s">
        <v>95</v>
      </c>
      <c r="U339" s="155" t="s">
        <v>103</v>
      </c>
      <c r="V339" s="155">
        <v>9.0500000000000007</v>
      </c>
      <c r="W339" s="11">
        <v>4.3875000000000002</v>
      </c>
      <c r="X339" s="155">
        <v>2.4700000000000002</v>
      </c>
      <c r="Y339" s="11">
        <v>3.76075524317277</v>
      </c>
      <c r="Z339" s="11">
        <v>4.37</v>
      </c>
      <c r="AA339" s="11">
        <v>3.31</v>
      </c>
      <c r="AB339" s="15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272</v>
      </c>
      <c r="C340" s="12"/>
      <c r="D340" s="23">
        <v>3.6466666666666669</v>
      </c>
      <c r="E340" s="23">
        <v>3.9499999999999997</v>
      </c>
      <c r="F340" s="23">
        <v>4</v>
      </c>
      <c r="G340" s="23">
        <v>3.7583333333333333</v>
      </c>
      <c r="H340" s="23">
        <v>4.7061523005590775</v>
      </c>
      <c r="I340" s="23">
        <v>4.6000000000000005</v>
      </c>
      <c r="J340" s="23">
        <v>4.0183333333333335</v>
      </c>
      <c r="K340" s="23">
        <v>4.3049999999999997</v>
      </c>
      <c r="L340" s="23">
        <v>4.5333333333333332</v>
      </c>
      <c r="M340" s="23">
        <v>4.7833333333333341</v>
      </c>
      <c r="N340" s="23">
        <v>3.2583333333333329</v>
      </c>
      <c r="O340" s="23">
        <v>4.0599999999999996</v>
      </c>
      <c r="P340" s="23">
        <v>3.7033333333333331</v>
      </c>
      <c r="Q340" s="23">
        <v>4.0216666666666665</v>
      </c>
      <c r="R340" s="23">
        <v>3.3333333333333335</v>
      </c>
      <c r="S340" s="23">
        <v>3.3216666666666668</v>
      </c>
      <c r="T340" s="23" t="s">
        <v>720</v>
      </c>
      <c r="U340" s="23" t="s">
        <v>720</v>
      </c>
      <c r="V340" s="23">
        <v>8.93</v>
      </c>
      <c r="W340" s="23">
        <v>4.373733333333333</v>
      </c>
      <c r="X340" s="23">
        <v>3.0383333333333327</v>
      </c>
      <c r="Y340" s="23">
        <v>3.6290024435065273</v>
      </c>
      <c r="Z340" s="23">
        <v>4.9943333333333335</v>
      </c>
      <c r="AA340" s="23">
        <v>3.0466666666666669</v>
      </c>
      <c r="AB340" s="15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273</v>
      </c>
      <c r="C341" s="29"/>
      <c r="D341" s="11">
        <v>3.65</v>
      </c>
      <c r="E341" s="11">
        <v>3.95</v>
      </c>
      <c r="F341" s="11">
        <v>4</v>
      </c>
      <c r="G341" s="11">
        <v>3.7549999999999999</v>
      </c>
      <c r="H341" s="11">
        <v>4.1143752312113637</v>
      </c>
      <c r="I341" s="11">
        <v>4.63</v>
      </c>
      <c r="J341" s="11">
        <v>4.0250000000000004</v>
      </c>
      <c r="K341" s="11">
        <v>4.2699999999999996</v>
      </c>
      <c r="L341" s="11">
        <v>4.55</v>
      </c>
      <c r="M341" s="11">
        <v>4.7699999999999996</v>
      </c>
      <c r="N341" s="11">
        <v>3.2300000000000004</v>
      </c>
      <c r="O341" s="11">
        <v>4.0750000000000002</v>
      </c>
      <c r="P341" s="11">
        <v>3.7050000000000001</v>
      </c>
      <c r="Q341" s="11">
        <v>4.04</v>
      </c>
      <c r="R341" s="11">
        <v>3.3250000000000002</v>
      </c>
      <c r="S341" s="11">
        <v>3.3049999999999997</v>
      </c>
      <c r="T341" s="11" t="s">
        <v>720</v>
      </c>
      <c r="U341" s="11" t="s">
        <v>720</v>
      </c>
      <c r="V341" s="11">
        <v>8.93</v>
      </c>
      <c r="W341" s="11">
        <v>4.2943499999999997</v>
      </c>
      <c r="X341" s="11">
        <v>2.4500000000000002</v>
      </c>
      <c r="Y341" s="11">
        <v>3.6027814783983132</v>
      </c>
      <c r="Z341" s="11">
        <v>5.133</v>
      </c>
      <c r="AA341" s="11">
        <v>3.04</v>
      </c>
      <c r="AB341" s="15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274</v>
      </c>
      <c r="C342" s="29"/>
      <c r="D342" s="24">
        <v>0.11290113669342158</v>
      </c>
      <c r="E342" s="24">
        <v>0.18708286933869706</v>
      </c>
      <c r="F342" s="24">
        <v>0</v>
      </c>
      <c r="G342" s="24">
        <v>7.9351538527407756E-2</v>
      </c>
      <c r="H342" s="24">
        <v>1.4981795975750116</v>
      </c>
      <c r="I342" s="24">
        <v>0.10526157893552623</v>
      </c>
      <c r="J342" s="24">
        <v>7.8845841150098989E-2</v>
      </c>
      <c r="K342" s="24">
        <v>0.10949885844153812</v>
      </c>
      <c r="L342" s="24">
        <v>8.1649658092772318E-2</v>
      </c>
      <c r="M342" s="24">
        <v>9.0921211313238895E-2</v>
      </c>
      <c r="N342" s="24">
        <v>6.0470378423379004E-2</v>
      </c>
      <c r="O342" s="24">
        <v>0.10881176406988377</v>
      </c>
      <c r="P342" s="24">
        <v>0.10966616007988358</v>
      </c>
      <c r="Q342" s="24">
        <v>7.5740786018278355E-2</v>
      </c>
      <c r="R342" s="24">
        <v>9.953223933312591E-2</v>
      </c>
      <c r="S342" s="24">
        <v>8.2320511822185999E-2</v>
      </c>
      <c r="T342" s="24" t="s">
        <v>720</v>
      </c>
      <c r="U342" s="24" t="s">
        <v>720</v>
      </c>
      <c r="V342" s="24">
        <v>0.10564090116995409</v>
      </c>
      <c r="W342" s="24">
        <v>0.3372710522216022</v>
      </c>
      <c r="X342" s="24">
        <v>1.4609095340460574</v>
      </c>
      <c r="Y342" s="24">
        <v>0.11189912715887178</v>
      </c>
      <c r="Z342" s="24">
        <v>0.4310942665666832</v>
      </c>
      <c r="AA342" s="24">
        <v>0.14719601443879746</v>
      </c>
      <c r="AB342" s="15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86</v>
      </c>
      <c r="C343" s="29"/>
      <c r="D343" s="13">
        <v>3.0960092329091839E-2</v>
      </c>
      <c r="E343" s="13">
        <v>4.7362751731315711E-2</v>
      </c>
      <c r="F343" s="13">
        <v>0</v>
      </c>
      <c r="G343" s="13">
        <v>2.1113491404188316E-2</v>
      </c>
      <c r="H343" s="13">
        <v>0.31834490298944046</v>
      </c>
      <c r="I343" s="13">
        <v>2.2882951942505701E-2</v>
      </c>
      <c r="J343" s="13">
        <v>1.9621528282894811E-2</v>
      </c>
      <c r="K343" s="13">
        <v>2.543527489931199E-2</v>
      </c>
      <c r="L343" s="13">
        <v>1.8010953991052719E-2</v>
      </c>
      <c r="M343" s="13">
        <v>1.9007918741443669E-2</v>
      </c>
      <c r="N343" s="13">
        <v>1.8558683915103534E-2</v>
      </c>
      <c r="O343" s="13">
        <v>2.6800927110808812E-2</v>
      </c>
      <c r="P343" s="13">
        <v>2.9612824504018972E-2</v>
      </c>
      <c r="Q343" s="13">
        <v>1.8833183427669712E-2</v>
      </c>
      <c r="R343" s="13">
        <v>2.9859671799937773E-2</v>
      </c>
      <c r="S343" s="13">
        <v>2.4782893674516606E-2</v>
      </c>
      <c r="T343" s="13" t="s">
        <v>720</v>
      </c>
      <c r="U343" s="13" t="s">
        <v>720</v>
      </c>
      <c r="V343" s="13">
        <v>1.1829888148931029E-2</v>
      </c>
      <c r="W343" s="13">
        <v>7.7112852228821041E-2</v>
      </c>
      <c r="X343" s="13">
        <v>0.48082595744796197</v>
      </c>
      <c r="Y343" s="13">
        <v>3.0834679474822598E-2</v>
      </c>
      <c r="Z343" s="13">
        <v>8.6316678882737072E-2</v>
      </c>
      <c r="AA343" s="13">
        <v>4.8313790297198289E-2</v>
      </c>
      <c r="AB343" s="15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275</v>
      </c>
      <c r="C344" s="29"/>
      <c r="D344" s="13">
        <v>-8.0259756649097791E-2</v>
      </c>
      <c r="E344" s="13">
        <v>-3.7548552369114363E-3</v>
      </c>
      <c r="F344" s="13">
        <v>8.855842798064506E-3</v>
      </c>
      <c r="G344" s="13">
        <v>-5.2095864370985234E-2</v>
      </c>
      <c r="H344" s="13">
        <v>0.18695731137914451</v>
      </c>
      <c r="I344" s="13">
        <v>0.16018421921777426</v>
      </c>
      <c r="J344" s="13">
        <v>1.3479765410888911E-2</v>
      </c>
      <c r="K344" s="13">
        <v>8.5781100811416877E-2</v>
      </c>
      <c r="L344" s="13">
        <v>0.14336995517113982</v>
      </c>
      <c r="M344" s="13">
        <v>0.20642344534601897</v>
      </c>
      <c r="N344" s="13">
        <v>-0.17820284472074344</v>
      </c>
      <c r="O344" s="13">
        <v>2.3988680440035326E-2</v>
      </c>
      <c r="P344" s="13">
        <v>-6.5967632209458671E-2</v>
      </c>
      <c r="Q344" s="13">
        <v>1.4320478613220722E-2</v>
      </c>
      <c r="R344" s="13">
        <v>-0.15928679766827958</v>
      </c>
      <c r="S344" s="13">
        <v>-0.16222929387644058</v>
      </c>
      <c r="T344" s="13" t="s">
        <v>720</v>
      </c>
      <c r="U344" s="13" t="s">
        <v>720</v>
      </c>
      <c r="V344" s="13">
        <v>1.2522706690466787</v>
      </c>
      <c r="W344" s="13">
        <v>0.10311660704349679</v>
      </c>
      <c r="X344" s="13">
        <v>-0.23368991607463707</v>
      </c>
      <c r="Y344" s="13">
        <v>-8.4714920334996724E-2</v>
      </c>
      <c r="Z344" s="13">
        <v>0.25964059105361681</v>
      </c>
      <c r="AA344" s="13">
        <v>-0.23158813306880754</v>
      </c>
      <c r="AB344" s="15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276</v>
      </c>
      <c r="C345" s="47"/>
      <c r="D345" s="45">
        <v>0.43</v>
      </c>
      <c r="E345" s="45">
        <v>0.08</v>
      </c>
      <c r="F345" s="45" t="s">
        <v>277</v>
      </c>
      <c r="G345" s="45">
        <v>0.3</v>
      </c>
      <c r="H345" s="45">
        <v>0.8</v>
      </c>
      <c r="I345" s="45">
        <v>0.67</v>
      </c>
      <c r="J345" s="45">
        <v>0</v>
      </c>
      <c r="K345" s="45">
        <v>0.33</v>
      </c>
      <c r="L345" s="45">
        <v>0.6</v>
      </c>
      <c r="M345" s="45">
        <v>0.89</v>
      </c>
      <c r="N345" s="45">
        <v>0.88</v>
      </c>
      <c r="O345" s="45">
        <v>0.05</v>
      </c>
      <c r="P345" s="45">
        <v>0.37</v>
      </c>
      <c r="Q345" s="45">
        <v>0</v>
      </c>
      <c r="R345" s="45">
        <v>0.79</v>
      </c>
      <c r="S345" s="45">
        <v>0.81</v>
      </c>
      <c r="T345" s="45">
        <v>1.1399999999999999</v>
      </c>
      <c r="U345" s="45">
        <v>1.76</v>
      </c>
      <c r="V345" s="45">
        <v>5.69</v>
      </c>
      <c r="W345" s="45">
        <v>0.41</v>
      </c>
      <c r="X345" s="45">
        <v>1.1399999999999999</v>
      </c>
      <c r="Y345" s="45">
        <v>0.45</v>
      </c>
      <c r="Z345" s="45">
        <v>1.1299999999999999</v>
      </c>
      <c r="AA345" s="45">
        <v>1.1299999999999999</v>
      </c>
      <c r="AB345" s="15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313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5"/>
    </row>
    <row r="347" spans="1:65">
      <c r="BM347" s="55"/>
    </row>
    <row r="348" spans="1:65" ht="15">
      <c r="B348" s="8" t="s">
        <v>547</v>
      </c>
      <c r="BM348" s="28" t="s">
        <v>66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234</v>
      </c>
      <c r="E349" s="17" t="s">
        <v>234</v>
      </c>
      <c r="F349" s="17" t="s">
        <v>234</v>
      </c>
      <c r="G349" s="17" t="s">
        <v>234</v>
      </c>
      <c r="H349" s="17" t="s">
        <v>234</v>
      </c>
      <c r="I349" s="17" t="s">
        <v>234</v>
      </c>
      <c r="J349" s="17" t="s">
        <v>234</v>
      </c>
      <c r="K349" s="17" t="s">
        <v>234</v>
      </c>
      <c r="L349" s="17" t="s">
        <v>234</v>
      </c>
      <c r="M349" s="17" t="s">
        <v>234</v>
      </c>
      <c r="N349" s="15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235</v>
      </c>
      <c r="C350" s="9" t="s">
        <v>235</v>
      </c>
      <c r="D350" s="151" t="s">
        <v>239</v>
      </c>
      <c r="E350" s="152" t="s">
        <v>241</v>
      </c>
      <c r="F350" s="152" t="s">
        <v>242</v>
      </c>
      <c r="G350" s="152" t="s">
        <v>243</v>
      </c>
      <c r="H350" s="152" t="s">
        <v>245</v>
      </c>
      <c r="I350" s="152" t="s">
        <v>248</v>
      </c>
      <c r="J350" s="152" t="s">
        <v>255</v>
      </c>
      <c r="K350" s="152" t="s">
        <v>259</v>
      </c>
      <c r="L350" s="152" t="s">
        <v>261</v>
      </c>
      <c r="M350" s="152" t="s">
        <v>264</v>
      </c>
      <c r="N350" s="15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279</v>
      </c>
      <c r="E351" s="11" t="s">
        <v>279</v>
      </c>
      <c r="F351" s="11" t="s">
        <v>279</v>
      </c>
      <c r="G351" s="11" t="s">
        <v>304</v>
      </c>
      <c r="H351" s="11" t="s">
        <v>279</v>
      </c>
      <c r="I351" s="11" t="s">
        <v>279</v>
      </c>
      <c r="J351" s="11" t="s">
        <v>279</v>
      </c>
      <c r="K351" s="11" t="s">
        <v>279</v>
      </c>
      <c r="L351" s="11" t="s">
        <v>279</v>
      </c>
      <c r="M351" s="11" t="s">
        <v>279</v>
      </c>
      <c r="N351" s="15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305</v>
      </c>
      <c r="E352" s="26" t="s">
        <v>306</v>
      </c>
      <c r="F352" s="26" t="s">
        <v>307</v>
      </c>
      <c r="G352" s="26" t="s">
        <v>305</v>
      </c>
      <c r="H352" s="26" t="s">
        <v>308</v>
      </c>
      <c r="I352" s="26" t="s">
        <v>306</v>
      </c>
      <c r="J352" s="26" t="s">
        <v>309</v>
      </c>
      <c r="K352" s="26" t="s">
        <v>305</v>
      </c>
      <c r="L352" s="26" t="s">
        <v>305</v>
      </c>
      <c r="M352" s="26" t="s">
        <v>116</v>
      </c>
      <c r="N352" s="15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2">
        <v>2.46</v>
      </c>
      <c r="E353" s="22">
        <v>2.4350000000000001</v>
      </c>
      <c r="F353" s="22">
        <v>2.7734305611494539</v>
      </c>
      <c r="G353" s="22">
        <v>2.4</v>
      </c>
      <c r="H353" s="22">
        <v>2.2753999999999999</v>
      </c>
      <c r="I353" s="154">
        <v>3.41</v>
      </c>
      <c r="J353" s="22">
        <v>2.2599999999999998</v>
      </c>
      <c r="K353" s="154">
        <v>3.4855</v>
      </c>
      <c r="L353" s="22">
        <v>1.68</v>
      </c>
      <c r="M353" s="22">
        <v>1.64</v>
      </c>
      <c r="N353" s="15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2.3199999999999998</v>
      </c>
      <c r="E354" s="11">
        <v>2.4039999999999999</v>
      </c>
      <c r="F354" s="11">
        <v>2.815298996012201</v>
      </c>
      <c r="G354" s="11">
        <v>2.6</v>
      </c>
      <c r="H354" s="11">
        <v>2.6173999999999999</v>
      </c>
      <c r="I354" s="155">
        <v>3.42</v>
      </c>
      <c r="J354" s="11">
        <v>2.2000000000000002</v>
      </c>
      <c r="K354" s="155">
        <v>3.4178999999999999</v>
      </c>
      <c r="L354" s="149">
        <v>2.1</v>
      </c>
      <c r="M354" s="11">
        <v>1.72</v>
      </c>
      <c r="N354" s="15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38</v>
      </c>
    </row>
    <row r="355" spans="1:65">
      <c r="A355" s="30"/>
      <c r="B355" s="19">
        <v>1</v>
      </c>
      <c r="C355" s="9">
        <v>3</v>
      </c>
      <c r="D355" s="11">
        <v>2.4900000000000002</v>
      </c>
      <c r="E355" s="11">
        <v>2.4620000000000002</v>
      </c>
      <c r="F355" s="11">
        <v>2.9876711618596854</v>
      </c>
      <c r="G355" s="11">
        <v>2.5</v>
      </c>
      <c r="H355" s="11">
        <v>2.5522999999999998</v>
      </c>
      <c r="I355" s="155">
        <v>3.35</v>
      </c>
      <c r="J355" s="11">
        <v>2.21</v>
      </c>
      <c r="K355" s="155">
        <v>3.1086999999999998</v>
      </c>
      <c r="L355" s="11">
        <v>1.61</v>
      </c>
      <c r="M355" s="11">
        <v>1.68</v>
      </c>
      <c r="N355" s="15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2.4700000000000002</v>
      </c>
      <c r="E356" s="11">
        <v>2.3420000000000001</v>
      </c>
      <c r="F356" s="11">
        <v>2.9453057631328399</v>
      </c>
      <c r="G356" s="11">
        <v>2.5</v>
      </c>
      <c r="H356" s="11">
        <v>2.5585</v>
      </c>
      <c r="I356" s="155">
        <v>3.43</v>
      </c>
      <c r="J356" s="11">
        <v>2.36</v>
      </c>
      <c r="K356" s="155">
        <v>3.2526000000000002</v>
      </c>
      <c r="L356" s="11">
        <v>1.63</v>
      </c>
      <c r="M356" s="11">
        <v>1.71</v>
      </c>
      <c r="N356" s="15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2.2985239840940492</v>
      </c>
    </row>
    <row r="357" spans="1:65">
      <c r="A357" s="30"/>
      <c r="B357" s="19">
        <v>1</v>
      </c>
      <c r="C357" s="9">
        <v>5</v>
      </c>
      <c r="D357" s="11">
        <v>2.44</v>
      </c>
      <c r="E357" s="11">
        <v>2.2919999999999998</v>
      </c>
      <c r="F357" s="11">
        <v>2.7686256666945859</v>
      </c>
      <c r="G357" s="11">
        <v>2.5</v>
      </c>
      <c r="H357" s="11">
        <v>2.8754</v>
      </c>
      <c r="I357" s="155">
        <v>3.28</v>
      </c>
      <c r="J357" s="11">
        <v>2.34</v>
      </c>
      <c r="K357" s="155">
        <v>3.3980000000000001</v>
      </c>
      <c r="L357" s="11">
        <v>1.64</v>
      </c>
      <c r="M357" s="11">
        <v>1.63</v>
      </c>
      <c r="N357" s="15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91</v>
      </c>
    </row>
    <row r="358" spans="1:65">
      <c r="A358" s="30"/>
      <c r="B358" s="19">
        <v>1</v>
      </c>
      <c r="C358" s="9">
        <v>6</v>
      </c>
      <c r="D358" s="11">
        <v>2.5499999999999998</v>
      </c>
      <c r="E358" s="11">
        <v>2.4009999999999998</v>
      </c>
      <c r="F358" s="11">
        <v>2.7432190876656031</v>
      </c>
      <c r="G358" s="11">
        <v>2.6</v>
      </c>
      <c r="H358" s="11">
        <v>2.6326000000000001</v>
      </c>
      <c r="I358" s="155">
        <v>3.63</v>
      </c>
      <c r="J358" s="11">
        <v>2.34</v>
      </c>
      <c r="K358" s="155">
        <v>3.5811999999999999</v>
      </c>
      <c r="L358" s="11">
        <v>1.65</v>
      </c>
      <c r="M358" s="149">
        <v>1.89</v>
      </c>
      <c r="N358" s="15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272</v>
      </c>
      <c r="C359" s="12"/>
      <c r="D359" s="23">
        <v>2.4550000000000001</v>
      </c>
      <c r="E359" s="23">
        <v>2.3893333333333335</v>
      </c>
      <c r="F359" s="23">
        <v>2.8389252060857282</v>
      </c>
      <c r="G359" s="23">
        <v>2.5166666666666666</v>
      </c>
      <c r="H359" s="23">
        <v>2.5852666666666662</v>
      </c>
      <c r="I359" s="23">
        <v>3.42</v>
      </c>
      <c r="J359" s="23">
        <v>2.2849999999999997</v>
      </c>
      <c r="K359" s="23">
        <v>3.3739833333333333</v>
      </c>
      <c r="L359" s="23">
        <v>1.7183333333333335</v>
      </c>
      <c r="M359" s="23">
        <v>1.7116666666666667</v>
      </c>
      <c r="N359" s="15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273</v>
      </c>
      <c r="C360" s="29"/>
      <c r="D360" s="11">
        <v>2.4649999999999999</v>
      </c>
      <c r="E360" s="11">
        <v>2.4024999999999999</v>
      </c>
      <c r="F360" s="11">
        <v>2.7943647785808272</v>
      </c>
      <c r="G360" s="11">
        <v>2.5</v>
      </c>
      <c r="H360" s="11">
        <v>2.5879500000000002</v>
      </c>
      <c r="I360" s="11">
        <v>3.415</v>
      </c>
      <c r="J360" s="11">
        <v>2.2999999999999998</v>
      </c>
      <c r="K360" s="11">
        <v>3.40795</v>
      </c>
      <c r="L360" s="11">
        <v>1.645</v>
      </c>
      <c r="M360" s="11">
        <v>1.6949999999999998</v>
      </c>
      <c r="N360" s="15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274</v>
      </c>
      <c r="C361" s="29"/>
      <c r="D361" s="24">
        <v>7.6092049518987237E-2</v>
      </c>
      <c r="E361" s="24">
        <v>6.2339928349868005E-2</v>
      </c>
      <c r="F361" s="24">
        <v>0.10236368001999799</v>
      </c>
      <c r="G361" s="24">
        <v>7.5277265270908167E-2</v>
      </c>
      <c r="H361" s="24">
        <v>0.19249465100793495</v>
      </c>
      <c r="I361" s="24">
        <v>0.11730302638892144</v>
      </c>
      <c r="J361" s="24">
        <v>7.0922492905988496E-2</v>
      </c>
      <c r="K361" s="24">
        <v>0.16910904667304666</v>
      </c>
      <c r="L361" s="24">
        <v>0.18840559085830411</v>
      </c>
      <c r="M361" s="24">
        <v>9.4533944520826307E-2</v>
      </c>
      <c r="N361" s="15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86</v>
      </c>
      <c r="C362" s="29"/>
      <c r="D362" s="13">
        <v>3.0994724854984616E-2</v>
      </c>
      <c r="E362" s="13">
        <v>2.6090929833929129E-2</v>
      </c>
      <c r="F362" s="13">
        <v>3.6057195096427234E-2</v>
      </c>
      <c r="G362" s="13">
        <v>2.9911496134135695E-2</v>
      </c>
      <c r="H362" s="13">
        <v>7.4458334797674636E-2</v>
      </c>
      <c r="I362" s="13">
        <v>3.4299130523076447E-2</v>
      </c>
      <c r="J362" s="13">
        <v>3.1038290112029982E-2</v>
      </c>
      <c r="K362" s="13">
        <v>5.0121482522551483E-2</v>
      </c>
      <c r="L362" s="13">
        <v>0.10964437877301887</v>
      </c>
      <c r="M362" s="13">
        <v>5.5229178882663862E-2</v>
      </c>
      <c r="N362" s="15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275</v>
      </c>
      <c r="C363" s="29"/>
      <c r="D363" s="13">
        <v>6.8076738371570578E-2</v>
      </c>
      <c r="E363" s="13">
        <v>3.9507679653417282E-2</v>
      </c>
      <c r="F363" s="13">
        <v>0.2351079326260217</v>
      </c>
      <c r="G363" s="13">
        <v>9.4905549858161242E-2</v>
      </c>
      <c r="H363" s="13">
        <v>0.12475078987946042</v>
      </c>
      <c r="I363" s="13">
        <v>0.48791138298605774</v>
      </c>
      <c r="J363" s="13">
        <v>-5.8837689698417739E-3</v>
      </c>
      <c r="K363" s="13">
        <v>0.46789128879295583</v>
      </c>
      <c r="L363" s="13">
        <v>-0.25241879344121565</v>
      </c>
      <c r="M363" s="13">
        <v>-0.25531920549382003</v>
      </c>
      <c r="N363" s="15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276</v>
      </c>
      <c r="C364" s="47"/>
      <c r="D364" s="45">
        <v>0.08</v>
      </c>
      <c r="E364" s="45">
        <v>0.23</v>
      </c>
      <c r="F364" s="45">
        <v>0.86</v>
      </c>
      <c r="G364" s="45">
        <v>0.08</v>
      </c>
      <c r="H364" s="45">
        <v>0.24</v>
      </c>
      <c r="I364" s="45">
        <v>2.27</v>
      </c>
      <c r="J364" s="45">
        <v>0.49</v>
      </c>
      <c r="K364" s="45">
        <v>2.16</v>
      </c>
      <c r="L364" s="45">
        <v>1.87</v>
      </c>
      <c r="M364" s="45">
        <v>1.88</v>
      </c>
      <c r="N364" s="15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BM365" s="55"/>
    </row>
    <row r="366" spans="1:65" ht="15">
      <c r="B366" s="8" t="s">
        <v>548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234</v>
      </c>
      <c r="E367" s="17" t="s">
        <v>234</v>
      </c>
      <c r="F367" s="17" t="s">
        <v>234</v>
      </c>
      <c r="G367" s="17" t="s">
        <v>234</v>
      </c>
      <c r="H367" s="17" t="s">
        <v>234</v>
      </c>
      <c r="I367" s="17" t="s">
        <v>234</v>
      </c>
      <c r="J367" s="17" t="s">
        <v>234</v>
      </c>
      <c r="K367" s="17" t="s">
        <v>234</v>
      </c>
      <c r="L367" s="17" t="s">
        <v>234</v>
      </c>
      <c r="M367" s="17" t="s">
        <v>234</v>
      </c>
      <c r="N367" s="17" t="s">
        <v>234</v>
      </c>
      <c r="O367" s="17" t="s">
        <v>234</v>
      </c>
      <c r="P367" s="17" t="s">
        <v>234</v>
      </c>
      <c r="Q367" s="17" t="s">
        <v>234</v>
      </c>
      <c r="R367" s="15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235</v>
      </c>
      <c r="C368" s="9" t="s">
        <v>235</v>
      </c>
      <c r="D368" s="151" t="s">
        <v>237</v>
      </c>
      <c r="E368" s="152" t="s">
        <v>239</v>
      </c>
      <c r="F368" s="152" t="s">
        <v>242</v>
      </c>
      <c r="G368" s="152" t="s">
        <v>243</v>
      </c>
      <c r="H368" s="152" t="s">
        <v>244</v>
      </c>
      <c r="I368" s="152" t="s">
        <v>249</v>
      </c>
      <c r="J368" s="152" t="s">
        <v>250</v>
      </c>
      <c r="K368" s="152" t="s">
        <v>251</v>
      </c>
      <c r="L368" s="152" t="s">
        <v>252</v>
      </c>
      <c r="M368" s="152" t="s">
        <v>253</v>
      </c>
      <c r="N368" s="152" t="s">
        <v>255</v>
      </c>
      <c r="O368" s="152" t="s">
        <v>256</v>
      </c>
      <c r="P368" s="152" t="s">
        <v>258</v>
      </c>
      <c r="Q368" s="152" t="s">
        <v>261</v>
      </c>
      <c r="R368" s="15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279</v>
      </c>
      <c r="E369" s="11" t="s">
        <v>279</v>
      </c>
      <c r="F369" s="11" t="s">
        <v>279</v>
      </c>
      <c r="G369" s="11" t="s">
        <v>304</v>
      </c>
      <c r="H369" s="11" t="s">
        <v>279</v>
      </c>
      <c r="I369" s="11" t="s">
        <v>279</v>
      </c>
      <c r="J369" s="11" t="s">
        <v>279</v>
      </c>
      <c r="K369" s="11" t="s">
        <v>279</v>
      </c>
      <c r="L369" s="11" t="s">
        <v>279</v>
      </c>
      <c r="M369" s="11" t="s">
        <v>279</v>
      </c>
      <c r="N369" s="11" t="s">
        <v>279</v>
      </c>
      <c r="O369" s="11" t="s">
        <v>279</v>
      </c>
      <c r="P369" s="11" t="s">
        <v>279</v>
      </c>
      <c r="Q369" s="11" t="s">
        <v>279</v>
      </c>
      <c r="R369" s="15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9"/>
      <c r="C370" s="9"/>
      <c r="D370" s="26" t="s">
        <v>305</v>
      </c>
      <c r="E370" s="26" t="s">
        <v>305</v>
      </c>
      <c r="F370" s="26" t="s">
        <v>307</v>
      </c>
      <c r="G370" s="26" t="s">
        <v>305</v>
      </c>
      <c r="H370" s="26" t="s">
        <v>305</v>
      </c>
      <c r="I370" s="26" t="s">
        <v>305</v>
      </c>
      <c r="J370" s="26" t="s">
        <v>305</v>
      </c>
      <c r="K370" s="26" t="s">
        <v>305</v>
      </c>
      <c r="L370" s="26" t="s">
        <v>305</v>
      </c>
      <c r="M370" s="26" t="s">
        <v>305</v>
      </c>
      <c r="N370" s="26" t="s">
        <v>309</v>
      </c>
      <c r="O370" s="26" t="s">
        <v>305</v>
      </c>
      <c r="P370" s="26" t="s">
        <v>307</v>
      </c>
      <c r="Q370" s="26" t="s">
        <v>305</v>
      </c>
      <c r="R370" s="15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</v>
      </c>
    </row>
    <row r="371" spans="1:65">
      <c r="A371" s="30"/>
      <c r="B371" s="18">
        <v>1</v>
      </c>
      <c r="C371" s="14">
        <v>1</v>
      </c>
      <c r="D371" s="212">
        <v>0.11</v>
      </c>
      <c r="E371" s="236" t="s">
        <v>104</v>
      </c>
      <c r="F371" s="236">
        <v>0.38465369561780738</v>
      </c>
      <c r="G371" s="236" t="s">
        <v>104</v>
      </c>
      <c r="H371" s="236">
        <v>0.17</v>
      </c>
      <c r="I371" s="212">
        <v>0.1</v>
      </c>
      <c r="J371" s="212">
        <v>0.12</v>
      </c>
      <c r="K371" s="212">
        <v>0.13</v>
      </c>
      <c r="L371" s="212">
        <v>0.08</v>
      </c>
      <c r="M371" s="236">
        <v>0.18</v>
      </c>
      <c r="N371" s="212">
        <v>0.08</v>
      </c>
      <c r="O371" s="212">
        <v>0.06</v>
      </c>
      <c r="P371" s="212">
        <v>0.09</v>
      </c>
      <c r="Q371" s="236" t="s">
        <v>105</v>
      </c>
      <c r="R371" s="210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1"/>
      <c r="AT371" s="211"/>
      <c r="AU371" s="211"/>
      <c r="AV371" s="211"/>
      <c r="AW371" s="211"/>
      <c r="AX371" s="211"/>
      <c r="AY371" s="211"/>
      <c r="AZ371" s="211"/>
      <c r="BA371" s="211"/>
      <c r="BB371" s="211"/>
      <c r="BC371" s="211"/>
      <c r="BD371" s="211"/>
      <c r="BE371" s="211"/>
      <c r="BF371" s="211"/>
      <c r="BG371" s="211"/>
      <c r="BH371" s="211"/>
      <c r="BI371" s="211"/>
      <c r="BJ371" s="211"/>
      <c r="BK371" s="211"/>
      <c r="BL371" s="211"/>
      <c r="BM371" s="213">
        <v>1</v>
      </c>
    </row>
    <row r="372" spans="1:65">
      <c r="A372" s="30"/>
      <c r="B372" s="19">
        <v>1</v>
      </c>
      <c r="C372" s="9">
        <v>2</v>
      </c>
      <c r="D372" s="24">
        <v>0.11</v>
      </c>
      <c r="E372" s="237" t="s">
        <v>104</v>
      </c>
      <c r="F372" s="237" t="s">
        <v>96</v>
      </c>
      <c r="G372" s="237" t="s">
        <v>104</v>
      </c>
      <c r="H372" s="237">
        <v>0.19</v>
      </c>
      <c r="I372" s="24">
        <v>0.09</v>
      </c>
      <c r="J372" s="24">
        <v>0.11</v>
      </c>
      <c r="K372" s="24">
        <v>0.13</v>
      </c>
      <c r="L372" s="24">
        <v>0.1</v>
      </c>
      <c r="M372" s="237">
        <v>0.17</v>
      </c>
      <c r="N372" s="24">
        <v>0.09</v>
      </c>
      <c r="O372" s="24">
        <v>0.06</v>
      </c>
      <c r="P372" s="24">
        <v>0.1</v>
      </c>
      <c r="Q372" s="238">
        <v>0.23</v>
      </c>
      <c r="R372" s="210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  <c r="AT372" s="211"/>
      <c r="AU372" s="211"/>
      <c r="AV372" s="211"/>
      <c r="AW372" s="211"/>
      <c r="AX372" s="211"/>
      <c r="AY372" s="211"/>
      <c r="AZ372" s="211"/>
      <c r="BA372" s="211"/>
      <c r="BB372" s="211"/>
      <c r="BC372" s="211"/>
      <c r="BD372" s="211"/>
      <c r="BE372" s="211"/>
      <c r="BF372" s="211"/>
      <c r="BG372" s="211"/>
      <c r="BH372" s="211"/>
      <c r="BI372" s="211"/>
      <c r="BJ372" s="211"/>
      <c r="BK372" s="211"/>
      <c r="BL372" s="211"/>
      <c r="BM372" s="213">
        <v>39</v>
      </c>
    </row>
    <row r="373" spans="1:65">
      <c r="A373" s="30"/>
      <c r="B373" s="19">
        <v>1</v>
      </c>
      <c r="C373" s="9">
        <v>3</v>
      </c>
      <c r="D373" s="24">
        <v>0.11</v>
      </c>
      <c r="E373" s="237" t="s">
        <v>104</v>
      </c>
      <c r="F373" s="237" t="s">
        <v>96</v>
      </c>
      <c r="G373" s="237" t="s">
        <v>104</v>
      </c>
      <c r="H373" s="237">
        <v>0.19</v>
      </c>
      <c r="I373" s="24">
        <v>0.09</v>
      </c>
      <c r="J373" s="24">
        <v>0.12</v>
      </c>
      <c r="K373" s="24">
        <v>0.12</v>
      </c>
      <c r="L373" s="24">
        <v>0.09</v>
      </c>
      <c r="M373" s="237">
        <v>0.18</v>
      </c>
      <c r="N373" s="24">
        <v>0.12</v>
      </c>
      <c r="O373" s="24">
        <v>7.0000000000000007E-2</v>
      </c>
      <c r="P373" s="24">
        <v>0.09</v>
      </c>
      <c r="Q373" s="237" t="s">
        <v>105</v>
      </c>
      <c r="R373" s="210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  <c r="AT373" s="211"/>
      <c r="AU373" s="211"/>
      <c r="AV373" s="211"/>
      <c r="AW373" s="211"/>
      <c r="AX373" s="211"/>
      <c r="AY373" s="211"/>
      <c r="AZ373" s="211"/>
      <c r="BA373" s="211"/>
      <c r="BB373" s="211"/>
      <c r="BC373" s="211"/>
      <c r="BD373" s="211"/>
      <c r="BE373" s="211"/>
      <c r="BF373" s="211"/>
      <c r="BG373" s="211"/>
      <c r="BH373" s="211"/>
      <c r="BI373" s="211"/>
      <c r="BJ373" s="211"/>
      <c r="BK373" s="211"/>
      <c r="BL373" s="211"/>
      <c r="BM373" s="213">
        <v>16</v>
      </c>
    </row>
    <row r="374" spans="1:65">
      <c r="A374" s="30"/>
      <c r="B374" s="19">
        <v>1</v>
      </c>
      <c r="C374" s="9">
        <v>4</v>
      </c>
      <c r="D374" s="24">
        <v>0.11</v>
      </c>
      <c r="E374" s="237" t="s">
        <v>104</v>
      </c>
      <c r="F374" s="237" t="s">
        <v>96</v>
      </c>
      <c r="G374" s="237" t="s">
        <v>104</v>
      </c>
      <c r="H374" s="237">
        <v>0.18</v>
      </c>
      <c r="I374" s="24">
        <v>0.1</v>
      </c>
      <c r="J374" s="24">
        <v>0.11</v>
      </c>
      <c r="K374" s="24">
        <v>0.12</v>
      </c>
      <c r="L374" s="24">
        <v>0.1</v>
      </c>
      <c r="M374" s="237">
        <v>0.2</v>
      </c>
      <c r="N374" s="24">
        <v>0.13</v>
      </c>
      <c r="O374" s="24">
        <v>7.0000000000000007E-2</v>
      </c>
      <c r="P374" s="24">
        <v>0.09</v>
      </c>
      <c r="Q374" s="24">
        <v>0.01</v>
      </c>
      <c r="R374" s="210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  <c r="AT374" s="211"/>
      <c r="AU374" s="211"/>
      <c r="AV374" s="211"/>
      <c r="AW374" s="211"/>
      <c r="AX374" s="211"/>
      <c r="AY374" s="211"/>
      <c r="AZ374" s="211"/>
      <c r="BA374" s="211"/>
      <c r="BB374" s="211"/>
      <c r="BC374" s="211"/>
      <c r="BD374" s="211"/>
      <c r="BE374" s="211"/>
      <c r="BF374" s="211"/>
      <c r="BG374" s="211"/>
      <c r="BH374" s="211"/>
      <c r="BI374" s="211"/>
      <c r="BJ374" s="211"/>
      <c r="BK374" s="211"/>
      <c r="BL374" s="211"/>
      <c r="BM374" s="213">
        <v>8.9074074074074069E-2</v>
      </c>
    </row>
    <row r="375" spans="1:65">
      <c r="A375" s="30"/>
      <c r="B375" s="19">
        <v>1</v>
      </c>
      <c r="C375" s="9">
        <v>5</v>
      </c>
      <c r="D375" s="24">
        <v>0.11</v>
      </c>
      <c r="E375" s="237" t="s">
        <v>104</v>
      </c>
      <c r="F375" s="237" t="s">
        <v>96</v>
      </c>
      <c r="G375" s="237" t="s">
        <v>104</v>
      </c>
      <c r="H375" s="237">
        <v>0.18</v>
      </c>
      <c r="I375" s="24">
        <v>0.09</v>
      </c>
      <c r="J375" s="24">
        <v>0.12</v>
      </c>
      <c r="K375" s="24">
        <v>0.13</v>
      </c>
      <c r="L375" s="24">
        <v>0.09</v>
      </c>
      <c r="M375" s="237">
        <v>0.17</v>
      </c>
      <c r="N375" s="24">
        <v>0.1</v>
      </c>
      <c r="O375" s="24">
        <v>0.09</v>
      </c>
      <c r="P375" s="24">
        <v>0.08</v>
      </c>
      <c r="Q375" s="237" t="s">
        <v>105</v>
      </c>
      <c r="R375" s="210"/>
      <c r="S375" s="211"/>
      <c r="T375" s="211"/>
      <c r="U375" s="211"/>
      <c r="V375" s="211"/>
      <c r="W375" s="211"/>
      <c r="X375" s="211"/>
      <c r="Y375" s="211"/>
      <c r="Z375" s="211"/>
      <c r="AA375" s="211"/>
      <c r="AB375" s="211"/>
      <c r="AC375" s="211"/>
      <c r="AD375" s="211"/>
      <c r="AE375" s="211"/>
      <c r="AF375" s="211"/>
      <c r="AG375" s="211"/>
      <c r="AH375" s="211"/>
      <c r="AI375" s="211"/>
      <c r="AJ375" s="211"/>
      <c r="AK375" s="211"/>
      <c r="AL375" s="211"/>
      <c r="AM375" s="211"/>
      <c r="AN375" s="211"/>
      <c r="AO375" s="211"/>
      <c r="AP375" s="211"/>
      <c r="AQ375" s="211"/>
      <c r="AR375" s="211"/>
      <c r="AS375" s="211"/>
      <c r="AT375" s="211"/>
      <c r="AU375" s="211"/>
      <c r="AV375" s="211"/>
      <c r="AW375" s="211"/>
      <c r="AX375" s="211"/>
      <c r="AY375" s="211"/>
      <c r="AZ375" s="211"/>
      <c r="BA375" s="211"/>
      <c r="BB375" s="211"/>
      <c r="BC375" s="211"/>
      <c r="BD375" s="211"/>
      <c r="BE375" s="211"/>
      <c r="BF375" s="211"/>
      <c r="BG375" s="211"/>
      <c r="BH375" s="211"/>
      <c r="BI375" s="211"/>
      <c r="BJ375" s="211"/>
      <c r="BK375" s="211"/>
      <c r="BL375" s="211"/>
      <c r="BM375" s="213">
        <v>92</v>
      </c>
    </row>
    <row r="376" spans="1:65">
      <c r="A376" s="30"/>
      <c r="B376" s="19">
        <v>1</v>
      </c>
      <c r="C376" s="9">
        <v>6</v>
      </c>
      <c r="D376" s="24">
        <v>0.1</v>
      </c>
      <c r="E376" s="237" t="s">
        <v>104</v>
      </c>
      <c r="F376" s="237" t="s">
        <v>96</v>
      </c>
      <c r="G376" s="237" t="s">
        <v>104</v>
      </c>
      <c r="H376" s="237">
        <v>0.18</v>
      </c>
      <c r="I376" s="24">
        <v>0.09</v>
      </c>
      <c r="J376" s="24">
        <v>0.11</v>
      </c>
      <c r="K376" s="24">
        <v>0.13</v>
      </c>
      <c r="L376" s="24">
        <v>0.09</v>
      </c>
      <c r="M376" s="237">
        <v>0.18</v>
      </c>
      <c r="N376" s="24">
        <v>0.05</v>
      </c>
      <c r="O376" s="24">
        <v>0.05</v>
      </c>
      <c r="P376" s="24">
        <v>0.09</v>
      </c>
      <c r="Q376" s="24">
        <v>0.02</v>
      </c>
      <c r="R376" s="210"/>
      <c r="S376" s="211"/>
      <c r="T376" s="211"/>
      <c r="U376" s="211"/>
      <c r="V376" s="211"/>
      <c r="W376" s="211"/>
      <c r="X376" s="211"/>
      <c r="Y376" s="211"/>
      <c r="Z376" s="211"/>
      <c r="AA376" s="211"/>
      <c r="AB376" s="211"/>
      <c r="AC376" s="211"/>
      <c r="AD376" s="211"/>
      <c r="AE376" s="211"/>
      <c r="AF376" s="211"/>
      <c r="AG376" s="211"/>
      <c r="AH376" s="211"/>
      <c r="AI376" s="211"/>
      <c r="AJ376" s="211"/>
      <c r="AK376" s="211"/>
      <c r="AL376" s="211"/>
      <c r="AM376" s="211"/>
      <c r="AN376" s="211"/>
      <c r="AO376" s="211"/>
      <c r="AP376" s="211"/>
      <c r="AQ376" s="211"/>
      <c r="AR376" s="211"/>
      <c r="AS376" s="211"/>
      <c r="AT376" s="211"/>
      <c r="AU376" s="211"/>
      <c r="AV376" s="211"/>
      <c r="AW376" s="211"/>
      <c r="AX376" s="211"/>
      <c r="AY376" s="211"/>
      <c r="AZ376" s="211"/>
      <c r="BA376" s="211"/>
      <c r="BB376" s="211"/>
      <c r="BC376" s="211"/>
      <c r="BD376" s="211"/>
      <c r="BE376" s="211"/>
      <c r="BF376" s="211"/>
      <c r="BG376" s="211"/>
      <c r="BH376" s="211"/>
      <c r="BI376" s="211"/>
      <c r="BJ376" s="211"/>
      <c r="BK376" s="211"/>
      <c r="BL376" s="211"/>
      <c r="BM376" s="56"/>
    </row>
    <row r="377" spans="1:65">
      <c r="A377" s="30"/>
      <c r="B377" s="20" t="s">
        <v>272</v>
      </c>
      <c r="C377" s="12"/>
      <c r="D377" s="214">
        <v>0.10833333333333334</v>
      </c>
      <c r="E377" s="214" t="s">
        <v>720</v>
      </c>
      <c r="F377" s="214">
        <v>0.38465369561780738</v>
      </c>
      <c r="G377" s="214" t="s">
        <v>720</v>
      </c>
      <c r="H377" s="214">
        <v>0.18166666666666664</v>
      </c>
      <c r="I377" s="214">
        <v>9.3333333333333324E-2</v>
      </c>
      <c r="J377" s="214">
        <v>0.11499999999999999</v>
      </c>
      <c r="K377" s="214">
        <v>0.12666666666666668</v>
      </c>
      <c r="L377" s="214">
        <v>9.166666666666666E-2</v>
      </c>
      <c r="M377" s="214">
        <v>0.18000000000000002</v>
      </c>
      <c r="N377" s="214">
        <v>9.5000000000000015E-2</v>
      </c>
      <c r="O377" s="214">
        <v>6.6666666666666666E-2</v>
      </c>
      <c r="P377" s="214">
        <v>9.0000000000000011E-2</v>
      </c>
      <c r="Q377" s="214">
        <v>8.666666666666667E-2</v>
      </c>
      <c r="R377" s="210"/>
      <c r="S377" s="211"/>
      <c r="T377" s="211"/>
      <c r="U377" s="211"/>
      <c r="V377" s="211"/>
      <c r="W377" s="211"/>
      <c r="X377" s="211"/>
      <c r="Y377" s="211"/>
      <c r="Z377" s="211"/>
      <c r="AA377" s="211"/>
      <c r="AB377" s="211"/>
      <c r="AC377" s="211"/>
      <c r="AD377" s="211"/>
      <c r="AE377" s="211"/>
      <c r="AF377" s="211"/>
      <c r="AG377" s="211"/>
      <c r="AH377" s="211"/>
      <c r="AI377" s="211"/>
      <c r="AJ377" s="211"/>
      <c r="AK377" s="211"/>
      <c r="AL377" s="211"/>
      <c r="AM377" s="211"/>
      <c r="AN377" s="211"/>
      <c r="AO377" s="211"/>
      <c r="AP377" s="211"/>
      <c r="AQ377" s="211"/>
      <c r="AR377" s="211"/>
      <c r="AS377" s="211"/>
      <c r="AT377" s="211"/>
      <c r="AU377" s="211"/>
      <c r="AV377" s="211"/>
      <c r="AW377" s="211"/>
      <c r="AX377" s="211"/>
      <c r="AY377" s="211"/>
      <c r="AZ377" s="211"/>
      <c r="BA377" s="211"/>
      <c r="BB377" s="211"/>
      <c r="BC377" s="211"/>
      <c r="BD377" s="211"/>
      <c r="BE377" s="211"/>
      <c r="BF377" s="211"/>
      <c r="BG377" s="211"/>
      <c r="BH377" s="211"/>
      <c r="BI377" s="211"/>
      <c r="BJ377" s="211"/>
      <c r="BK377" s="211"/>
      <c r="BL377" s="211"/>
      <c r="BM377" s="56"/>
    </row>
    <row r="378" spans="1:65">
      <c r="A378" s="30"/>
      <c r="B378" s="3" t="s">
        <v>273</v>
      </c>
      <c r="C378" s="29"/>
      <c r="D378" s="24">
        <v>0.11</v>
      </c>
      <c r="E378" s="24" t="s">
        <v>720</v>
      </c>
      <c r="F378" s="24">
        <v>0.38465369561780738</v>
      </c>
      <c r="G378" s="24" t="s">
        <v>720</v>
      </c>
      <c r="H378" s="24">
        <v>0.18</v>
      </c>
      <c r="I378" s="24">
        <v>0.09</v>
      </c>
      <c r="J378" s="24">
        <v>0.11499999999999999</v>
      </c>
      <c r="K378" s="24">
        <v>0.13</v>
      </c>
      <c r="L378" s="24">
        <v>0.09</v>
      </c>
      <c r="M378" s="24">
        <v>0.18</v>
      </c>
      <c r="N378" s="24">
        <v>9.5000000000000001E-2</v>
      </c>
      <c r="O378" s="24">
        <v>6.5000000000000002E-2</v>
      </c>
      <c r="P378" s="24">
        <v>0.09</v>
      </c>
      <c r="Q378" s="24">
        <v>0.02</v>
      </c>
      <c r="R378" s="210"/>
      <c r="S378" s="211"/>
      <c r="T378" s="211"/>
      <c r="U378" s="211"/>
      <c r="V378" s="211"/>
      <c r="W378" s="211"/>
      <c r="X378" s="211"/>
      <c r="Y378" s="211"/>
      <c r="Z378" s="211"/>
      <c r="AA378" s="211"/>
      <c r="AB378" s="211"/>
      <c r="AC378" s="211"/>
      <c r="AD378" s="211"/>
      <c r="AE378" s="211"/>
      <c r="AF378" s="211"/>
      <c r="AG378" s="211"/>
      <c r="AH378" s="211"/>
      <c r="AI378" s="211"/>
      <c r="AJ378" s="211"/>
      <c r="AK378" s="211"/>
      <c r="AL378" s="211"/>
      <c r="AM378" s="211"/>
      <c r="AN378" s="211"/>
      <c r="AO378" s="211"/>
      <c r="AP378" s="211"/>
      <c r="AQ378" s="211"/>
      <c r="AR378" s="211"/>
      <c r="AS378" s="211"/>
      <c r="AT378" s="211"/>
      <c r="AU378" s="211"/>
      <c r="AV378" s="211"/>
      <c r="AW378" s="211"/>
      <c r="AX378" s="211"/>
      <c r="AY378" s="211"/>
      <c r="AZ378" s="211"/>
      <c r="BA378" s="211"/>
      <c r="BB378" s="211"/>
      <c r="BC378" s="211"/>
      <c r="BD378" s="211"/>
      <c r="BE378" s="211"/>
      <c r="BF378" s="211"/>
      <c r="BG378" s="211"/>
      <c r="BH378" s="211"/>
      <c r="BI378" s="211"/>
      <c r="BJ378" s="211"/>
      <c r="BK378" s="211"/>
      <c r="BL378" s="211"/>
      <c r="BM378" s="56"/>
    </row>
    <row r="379" spans="1:65">
      <c r="A379" s="30"/>
      <c r="B379" s="3" t="s">
        <v>274</v>
      </c>
      <c r="C379" s="29"/>
      <c r="D379" s="24">
        <v>4.082482904638628E-3</v>
      </c>
      <c r="E379" s="24" t="s">
        <v>720</v>
      </c>
      <c r="F379" s="24" t="s">
        <v>720</v>
      </c>
      <c r="G379" s="24" t="s">
        <v>720</v>
      </c>
      <c r="H379" s="24">
        <v>7.5277265270908078E-3</v>
      </c>
      <c r="I379" s="24">
        <v>5.1639777949432277E-3</v>
      </c>
      <c r="J379" s="24">
        <v>5.4772255750516587E-3</v>
      </c>
      <c r="K379" s="24">
        <v>5.1639777949432277E-3</v>
      </c>
      <c r="L379" s="24">
        <v>7.5277265270908113E-3</v>
      </c>
      <c r="M379" s="24">
        <v>1.0954451150103323E-2</v>
      </c>
      <c r="N379" s="24">
        <v>2.8809720581775847E-2</v>
      </c>
      <c r="O379" s="24">
        <v>1.3662601021279499E-2</v>
      </c>
      <c r="P379" s="24">
        <v>6.3245553203367597E-3</v>
      </c>
      <c r="Q379" s="24">
        <v>0.12423096769056149</v>
      </c>
      <c r="R379" s="210"/>
      <c r="S379" s="211"/>
      <c r="T379" s="211"/>
      <c r="U379" s="211"/>
      <c r="V379" s="211"/>
      <c r="W379" s="211"/>
      <c r="X379" s="211"/>
      <c r="Y379" s="211"/>
      <c r="Z379" s="211"/>
      <c r="AA379" s="211"/>
      <c r="AB379" s="211"/>
      <c r="AC379" s="211"/>
      <c r="AD379" s="211"/>
      <c r="AE379" s="211"/>
      <c r="AF379" s="211"/>
      <c r="AG379" s="211"/>
      <c r="AH379" s="211"/>
      <c r="AI379" s="211"/>
      <c r="AJ379" s="211"/>
      <c r="AK379" s="211"/>
      <c r="AL379" s="211"/>
      <c r="AM379" s="211"/>
      <c r="AN379" s="211"/>
      <c r="AO379" s="211"/>
      <c r="AP379" s="211"/>
      <c r="AQ379" s="211"/>
      <c r="AR379" s="211"/>
      <c r="AS379" s="211"/>
      <c r="AT379" s="211"/>
      <c r="AU379" s="211"/>
      <c r="AV379" s="211"/>
      <c r="AW379" s="211"/>
      <c r="AX379" s="211"/>
      <c r="AY379" s="211"/>
      <c r="AZ379" s="211"/>
      <c r="BA379" s="211"/>
      <c r="BB379" s="211"/>
      <c r="BC379" s="211"/>
      <c r="BD379" s="211"/>
      <c r="BE379" s="211"/>
      <c r="BF379" s="211"/>
      <c r="BG379" s="211"/>
      <c r="BH379" s="211"/>
      <c r="BI379" s="211"/>
      <c r="BJ379" s="211"/>
      <c r="BK379" s="211"/>
      <c r="BL379" s="211"/>
      <c r="BM379" s="56"/>
    </row>
    <row r="380" spans="1:65">
      <c r="A380" s="30"/>
      <c r="B380" s="3" t="s">
        <v>86</v>
      </c>
      <c r="C380" s="29"/>
      <c r="D380" s="13">
        <v>3.768445758127964E-2</v>
      </c>
      <c r="E380" s="13" t="s">
        <v>720</v>
      </c>
      <c r="F380" s="13" t="s">
        <v>720</v>
      </c>
      <c r="G380" s="13" t="s">
        <v>720</v>
      </c>
      <c r="H380" s="13">
        <v>4.1437026754628306E-2</v>
      </c>
      <c r="I380" s="13">
        <v>5.5328333517248876E-2</v>
      </c>
      <c r="J380" s="13">
        <v>4.7628048478710078E-2</v>
      </c>
      <c r="K380" s="13">
        <v>4.0768245749551797E-2</v>
      </c>
      <c r="L380" s="13">
        <v>8.2120653022808854E-2</v>
      </c>
      <c r="M380" s="13">
        <v>6.085806194501845E-2</v>
      </c>
      <c r="N380" s="13">
        <v>0.30326021665027203</v>
      </c>
      <c r="O380" s="13">
        <v>0.20493901531919248</v>
      </c>
      <c r="P380" s="13">
        <v>7.0272836892630655E-2</v>
      </c>
      <c r="Q380" s="13">
        <v>1.4334342425834019</v>
      </c>
      <c r="R380" s="15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275</v>
      </c>
      <c r="C381" s="29"/>
      <c r="D381" s="13">
        <v>0.21621621621621623</v>
      </c>
      <c r="E381" s="13" t="s">
        <v>720</v>
      </c>
      <c r="F381" s="13">
        <v>3.318357497580374</v>
      </c>
      <c r="G381" s="13" t="s">
        <v>720</v>
      </c>
      <c r="H381" s="13">
        <v>1.0395010395010393</v>
      </c>
      <c r="I381" s="13">
        <v>4.7817047817047653E-2</v>
      </c>
      <c r="J381" s="13">
        <v>0.29106029106029108</v>
      </c>
      <c r="K381" s="13">
        <v>0.42203742203742234</v>
      </c>
      <c r="L381" s="13">
        <v>2.9106029106028997E-2</v>
      </c>
      <c r="M381" s="13">
        <v>1.0207900207900211</v>
      </c>
      <c r="N381" s="13">
        <v>6.6528066528066754E-2</v>
      </c>
      <c r="O381" s="13">
        <v>-0.25155925155925152</v>
      </c>
      <c r="P381" s="13">
        <v>1.0395010395010562E-2</v>
      </c>
      <c r="Q381" s="13">
        <v>-2.7027027027026973E-2</v>
      </c>
      <c r="R381" s="15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276</v>
      </c>
      <c r="C382" s="47"/>
      <c r="D382" s="45">
        <v>0.32</v>
      </c>
      <c r="E382" s="45">
        <v>0.99</v>
      </c>
      <c r="F382" s="45">
        <v>1.2</v>
      </c>
      <c r="G382" s="45">
        <v>0.99</v>
      </c>
      <c r="H382" s="45">
        <v>1.97</v>
      </c>
      <c r="I382" s="45">
        <v>0.02</v>
      </c>
      <c r="J382" s="45">
        <v>0.47</v>
      </c>
      <c r="K382" s="45">
        <v>0.73</v>
      </c>
      <c r="L382" s="45">
        <v>0.06</v>
      </c>
      <c r="M382" s="45">
        <v>1.93</v>
      </c>
      <c r="N382" s="45">
        <v>0.02</v>
      </c>
      <c r="O382" s="45">
        <v>0.62</v>
      </c>
      <c r="P382" s="45">
        <v>0.09</v>
      </c>
      <c r="Q382" s="45">
        <v>1.0900000000000001</v>
      </c>
      <c r="R382" s="15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BM383" s="55"/>
    </row>
    <row r="384" spans="1:65" ht="15">
      <c r="B384" s="8" t="s">
        <v>549</v>
      </c>
      <c r="BM384" s="28" t="s">
        <v>66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234</v>
      </c>
      <c r="E385" s="17" t="s">
        <v>234</v>
      </c>
      <c r="F385" s="17" t="s">
        <v>234</v>
      </c>
      <c r="G385" s="17" t="s">
        <v>234</v>
      </c>
      <c r="H385" s="17" t="s">
        <v>234</v>
      </c>
      <c r="I385" s="17" t="s">
        <v>234</v>
      </c>
      <c r="J385" s="17" t="s">
        <v>234</v>
      </c>
      <c r="K385" s="17" t="s">
        <v>234</v>
      </c>
      <c r="L385" s="17" t="s">
        <v>234</v>
      </c>
      <c r="M385" s="17" t="s">
        <v>234</v>
      </c>
      <c r="N385" s="17" t="s">
        <v>234</v>
      </c>
      <c r="O385" s="17" t="s">
        <v>234</v>
      </c>
      <c r="P385" s="17" t="s">
        <v>234</v>
      </c>
      <c r="Q385" s="17" t="s">
        <v>234</v>
      </c>
      <c r="R385" s="17" t="s">
        <v>234</v>
      </c>
      <c r="S385" s="17" t="s">
        <v>234</v>
      </c>
      <c r="T385" s="17" t="s">
        <v>234</v>
      </c>
      <c r="U385" s="17" t="s">
        <v>234</v>
      </c>
      <c r="V385" s="17" t="s">
        <v>234</v>
      </c>
      <c r="W385" s="17" t="s">
        <v>234</v>
      </c>
      <c r="X385" s="15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235</v>
      </c>
      <c r="C386" s="9" t="s">
        <v>235</v>
      </c>
      <c r="D386" s="151" t="s">
        <v>237</v>
      </c>
      <c r="E386" s="152" t="s">
        <v>239</v>
      </c>
      <c r="F386" s="152" t="s">
        <v>241</v>
      </c>
      <c r="G386" s="152" t="s">
        <v>242</v>
      </c>
      <c r="H386" s="152" t="s">
        <v>243</v>
      </c>
      <c r="I386" s="152" t="s">
        <v>244</v>
      </c>
      <c r="J386" s="152" t="s">
        <v>246</v>
      </c>
      <c r="K386" s="152" t="s">
        <v>247</v>
      </c>
      <c r="L386" s="152" t="s">
        <v>248</v>
      </c>
      <c r="M386" s="152" t="s">
        <v>249</v>
      </c>
      <c r="N386" s="152" t="s">
        <v>250</v>
      </c>
      <c r="O386" s="152" t="s">
        <v>251</v>
      </c>
      <c r="P386" s="152" t="s">
        <v>252</v>
      </c>
      <c r="Q386" s="152" t="s">
        <v>253</v>
      </c>
      <c r="R386" s="152" t="s">
        <v>255</v>
      </c>
      <c r="S386" s="152" t="s">
        <v>256</v>
      </c>
      <c r="T386" s="152" t="s">
        <v>258</v>
      </c>
      <c r="U386" s="152" t="s">
        <v>261</v>
      </c>
      <c r="V386" s="152" t="s">
        <v>262</v>
      </c>
      <c r="W386" s="152" t="s">
        <v>264</v>
      </c>
      <c r="X386" s="15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279</v>
      </c>
      <c r="E387" s="11" t="s">
        <v>279</v>
      </c>
      <c r="F387" s="11" t="s">
        <v>279</v>
      </c>
      <c r="G387" s="11" t="s">
        <v>279</v>
      </c>
      <c r="H387" s="11" t="s">
        <v>304</v>
      </c>
      <c r="I387" s="11" t="s">
        <v>279</v>
      </c>
      <c r="J387" s="11" t="s">
        <v>304</v>
      </c>
      <c r="K387" s="11" t="s">
        <v>304</v>
      </c>
      <c r="L387" s="11" t="s">
        <v>279</v>
      </c>
      <c r="M387" s="11" t="s">
        <v>279</v>
      </c>
      <c r="N387" s="11" t="s">
        <v>279</v>
      </c>
      <c r="O387" s="11" t="s">
        <v>279</v>
      </c>
      <c r="P387" s="11" t="s">
        <v>279</v>
      </c>
      <c r="Q387" s="11" t="s">
        <v>279</v>
      </c>
      <c r="R387" s="11" t="s">
        <v>279</v>
      </c>
      <c r="S387" s="11" t="s">
        <v>279</v>
      </c>
      <c r="T387" s="11" t="s">
        <v>279</v>
      </c>
      <c r="U387" s="11" t="s">
        <v>279</v>
      </c>
      <c r="V387" s="11" t="s">
        <v>304</v>
      </c>
      <c r="W387" s="11" t="s">
        <v>279</v>
      </c>
      <c r="X387" s="15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305</v>
      </c>
      <c r="E388" s="26" t="s">
        <v>305</v>
      </c>
      <c r="F388" s="26" t="s">
        <v>306</v>
      </c>
      <c r="G388" s="26" t="s">
        <v>307</v>
      </c>
      <c r="H388" s="26" t="s">
        <v>305</v>
      </c>
      <c r="I388" s="26" t="s">
        <v>305</v>
      </c>
      <c r="J388" s="26" t="s">
        <v>307</v>
      </c>
      <c r="K388" s="26" t="s">
        <v>306</v>
      </c>
      <c r="L388" s="26" t="s">
        <v>306</v>
      </c>
      <c r="M388" s="26" t="s">
        <v>305</v>
      </c>
      <c r="N388" s="26" t="s">
        <v>305</v>
      </c>
      <c r="O388" s="26" t="s">
        <v>305</v>
      </c>
      <c r="P388" s="26" t="s">
        <v>305</v>
      </c>
      <c r="Q388" s="26" t="s">
        <v>305</v>
      </c>
      <c r="R388" s="26" t="s">
        <v>309</v>
      </c>
      <c r="S388" s="26" t="s">
        <v>305</v>
      </c>
      <c r="T388" s="26" t="s">
        <v>307</v>
      </c>
      <c r="U388" s="26" t="s">
        <v>305</v>
      </c>
      <c r="V388" s="26" t="s">
        <v>306</v>
      </c>
      <c r="W388" s="26" t="s">
        <v>116</v>
      </c>
      <c r="X388" s="15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22">
        <v>1.42</v>
      </c>
      <c r="E389" s="22">
        <v>1.54</v>
      </c>
      <c r="F389" s="22">
        <v>1.42</v>
      </c>
      <c r="G389" s="148">
        <v>0.92578163886916265</v>
      </c>
      <c r="H389" s="154">
        <v>0.7</v>
      </c>
      <c r="I389" s="22">
        <v>1.17</v>
      </c>
      <c r="J389" s="22">
        <v>1.32</v>
      </c>
      <c r="K389" s="22">
        <v>1.6</v>
      </c>
      <c r="L389" s="22">
        <v>1.5</v>
      </c>
      <c r="M389" s="22">
        <v>1.26</v>
      </c>
      <c r="N389" s="22">
        <v>1.44</v>
      </c>
      <c r="O389" s="22">
        <v>1.36</v>
      </c>
      <c r="P389" s="22">
        <v>1.41</v>
      </c>
      <c r="Q389" s="22">
        <v>1.23</v>
      </c>
      <c r="R389" s="22">
        <v>1.31</v>
      </c>
      <c r="S389" s="22">
        <v>1.18</v>
      </c>
      <c r="T389" s="22">
        <v>1.32</v>
      </c>
      <c r="U389" s="154">
        <v>0.67</v>
      </c>
      <c r="V389" s="22">
        <v>1.3037919026423299</v>
      </c>
      <c r="W389" s="22">
        <v>1.1100000000000001</v>
      </c>
      <c r="X389" s="15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1.51</v>
      </c>
      <c r="E390" s="149">
        <v>1.45</v>
      </c>
      <c r="F390" s="11">
        <v>1.42</v>
      </c>
      <c r="G390" s="11">
        <v>1.3538633545513141</v>
      </c>
      <c r="H390" s="155">
        <v>0.6</v>
      </c>
      <c r="I390" s="11">
        <v>1.19</v>
      </c>
      <c r="J390" s="11">
        <v>1.36</v>
      </c>
      <c r="K390" s="149">
        <v>1.73</v>
      </c>
      <c r="L390" s="11">
        <v>1.53</v>
      </c>
      <c r="M390" s="11">
        <v>1.31</v>
      </c>
      <c r="N390" s="11">
        <v>1.46</v>
      </c>
      <c r="O390" s="11">
        <v>1.35</v>
      </c>
      <c r="P390" s="11">
        <v>1.41</v>
      </c>
      <c r="Q390" s="11">
        <v>1.22</v>
      </c>
      <c r="R390" s="11">
        <v>1.3</v>
      </c>
      <c r="S390" s="11">
        <v>1.0900000000000001</v>
      </c>
      <c r="T390" s="11">
        <v>1.27</v>
      </c>
      <c r="U390" s="155">
        <v>0.65</v>
      </c>
      <c r="V390" s="11">
        <v>1.397846629650966</v>
      </c>
      <c r="W390" s="11">
        <v>1.0900000000000001</v>
      </c>
      <c r="X390" s="15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23</v>
      </c>
    </row>
    <row r="391" spans="1:65">
      <c r="A391" s="30"/>
      <c r="B391" s="19">
        <v>1</v>
      </c>
      <c r="C391" s="9">
        <v>3</v>
      </c>
      <c r="D391" s="11">
        <v>1.53</v>
      </c>
      <c r="E391" s="11">
        <v>1.61</v>
      </c>
      <c r="F391" s="11">
        <v>1.43</v>
      </c>
      <c r="G391" s="11">
        <v>1.4027684756794794</v>
      </c>
      <c r="H391" s="155">
        <v>0.5</v>
      </c>
      <c r="I391" s="11">
        <v>1.22</v>
      </c>
      <c r="J391" s="149">
        <v>1.28</v>
      </c>
      <c r="K391" s="11">
        <v>1.56</v>
      </c>
      <c r="L391" s="11">
        <v>1.47</v>
      </c>
      <c r="M391" s="11">
        <v>1.24</v>
      </c>
      <c r="N391" s="11">
        <v>1.43</v>
      </c>
      <c r="O391" s="11">
        <v>1.33</v>
      </c>
      <c r="P391" s="11">
        <v>1.42</v>
      </c>
      <c r="Q391" s="11">
        <v>1.24</v>
      </c>
      <c r="R391" s="11">
        <v>1.3</v>
      </c>
      <c r="S391" s="11">
        <v>1.1399999999999999</v>
      </c>
      <c r="T391" s="11">
        <v>1.33</v>
      </c>
      <c r="U391" s="155">
        <v>0.7</v>
      </c>
      <c r="V391" s="11">
        <v>1.3817101306270958</v>
      </c>
      <c r="W391" s="11">
        <v>1.19</v>
      </c>
      <c r="X391" s="15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1.34</v>
      </c>
      <c r="E392" s="11">
        <v>1.62</v>
      </c>
      <c r="F392" s="11">
        <v>1.4</v>
      </c>
      <c r="G392" s="11">
        <v>1.4014799809827052</v>
      </c>
      <c r="H392" s="155">
        <v>0.5</v>
      </c>
      <c r="I392" s="11">
        <v>1.21</v>
      </c>
      <c r="J392" s="11">
        <v>1.34</v>
      </c>
      <c r="K392" s="11">
        <v>1.6</v>
      </c>
      <c r="L392" s="11">
        <v>1.55</v>
      </c>
      <c r="M392" s="11">
        <v>1.32</v>
      </c>
      <c r="N392" s="11">
        <v>1.36</v>
      </c>
      <c r="O392" s="11">
        <v>1.3</v>
      </c>
      <c r="P392" s="11">
        <v>1.42</v>
      </c>
      <c r="Q392" s="11">
        <v>1.18</v>
      </c>
      <c r="R392" s="11">
        <v>1.42</v>
      </c>
      <c r="S392" s="11">
        <v>1.23</v>
      </c>
      <c r="T392" s="11">
        <v>1.35</v>
      </c>
      <c r="U392" s="155">
        <v>0.62</v>
      </c>
      <c r="V392" s="11">
        <v>1.3608599056394188</v>
      </c>
      <c r="W392" s="11">
        <v>1.2</v>
      </c>
      <c r="X392" s="15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1.3597490085226611</v>
      </c>
    </row>
    <row r="393" spans="1:65">
      <c r="A393" s="30"/>
      <c r="B393" s="19">
        <v>1</v>
      </c>
      <c r="C393" s="9">
        <v>5</v>
      </c>
      <c r="D393" s="11">
        <v>1.58</v>
      </c>
      <c r="E393" s="11">
        <v>1.58</v>
      </c>
      <c r="F393" s="11">
        <v>1.4</v>
      </c>
      <c r="G393" s="11">
        <v>1.3179158601621836</v>
      </c>
      <c r="H393" s="155">
        <v>0.5</v>
      </c>
      <c r="I393" s="11">
        <v>1.1200000000000001</v>
      </c>
      <c r="J393" s="11">
        <v>1.34</v>
      </c>
      <c r="K393" s="11">
        <v>1.62</v>
      </c>
      <c r="L393" s="11">
        <v>1.43</v>
      </c>
      <c r="M393" s="11">
        <v>1.28</v>
      </c>
      <c r="N393" s="11">
        <v>1.42</v>
      </c>
      <c r="O393" s="11">
        <v>1.42</v>
      </c>
      <c r="P393" s="11">
        <v>1.38</v>
      </c>
      <c r="Q393" s="11">
        <v>1.28</v>
      </c>
      <c r="R393" s="11">
        <v>1.47</v>
      </c>
      <c r="S393" s="11">
        <v>1.1499999999999999</v>
      </c>
      <c r="T393" s="11">
        <v>1.36</v>
      </c>
      <c r="U393" s="155">
        <v>0.62</v>
      </c>
      <c r="V393" s="11">
        <v>1.4180963414172332</v>
      </c>
      <c r="W393" s="11">
        <v>1.07</v>
      </c>
      <c r="X393" s="15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93</v>
      </c>
    </row>
    <row r="394" spans="1:65">
      <c r="A394" s="30"/>
      <c r="B394" s="19">
        <v>1</v>
      </c>
      <c r="C394" s="9">
        <v>6</v>
      </c>
      <c r="D394" s="11">
        <v>1.49</v>
      </c>
      <c r="E394" s="11">
        <v>1.58</v>
      </c>
      <c r="F394" s="11">
        <v>1.4</v>
      </c>
      <c r="G394" s="11">
        <v>1.3388920954441617</v>
      </c>
      <c r="H394" s="155">
        <v>0.4</v>
      </c>
      <c r="I394" s="11">
        <v>1.17</v>
      </c>
      <c r="J394" s="11">
        <v>1.35</v>
      </c>
      <c r="K394" s="11">
        <v>1.61</v>
      </c>
      <c r="L394" s="11">
        <v>1.55</v>
      </c>
      <c r="M394" s="11">
        <v>1.24</v>
      </c>
      <c r="N394" s="11">
        <v>1.38</v>
      </c>
      <c r="O394" s="11">
        <v>1.32</v>
      </c>
      <c r="P394" s="11">
        <v>1.41</v>
      </c>
      <c r="Q394" s="11">
        <v>1.17</v>
      </c>
      <c r="R394" s="11">
        <v>1.47</v>
      </c>
      <c r="S394" s="11">
        <v>1.18</v>
      </c>
      <c r="T394" s="11">
        <v>1.32</v>
      </c>
      <c r="U394" s="155">
        <v>0.68</v>
      </c>
      <c r="V394" s="11">
        <v>1.2866842902865225</v>
      </c>
      <c r="W394" s="11">
        <v>1.08</v>
      </c>
      <c r="X394" s="15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272</v>
      </c>
      <c r="C395" s="12"/>
      <c r="D395" s="23">
        <v>1.4783333333333333</v>
      </c>
      <c r="E395" s="23">
        <v>1.5633333333333335</v>
      </c>
      <c r="F395" s="23">
        <v>1.4116666666666668</v>
      </c>
      <c r="G395" s="23">
        <v>1.2901169009481677</v>
      </c>
      <c r="H395" s="23">
        <v>0.53333333333333333</v>
      </c>
      <c r="I395" s="23">
        <v>1.18</v>
      </c>
      <c r="J395" s="23">
        <v>1.3316666666666668</v>
      </c>
      <c r="K395" s="23">
        <v>1.6199999999999999</v>
      </c>
      <c r="L395" s="23">
        <v>1.5049999999999999</v>
      </c>
      <c r="M395" s="23">
        <v>1.2750000000000001</v>
      </c>
      <c r="N395" s="23">
        <v>1.415</v>
      </c>
      <c r="O395" s="23">
        <v>1.3466666666666667</v>
      </c>
      <c r="P395" s="23">
        <v>1.4083333333333332</v>
      </c>
      <c r="Q395" s="23">
        <v>1.22</v>
      </c>
      <c r="R395" s="23">
        <v>1.3783333333333332</v>
      </c>
      <c r="S395" s="23">
        <v>1.1616666666666668</v>
      </c>
      <c r="T395" s="23">
        <v>1.325</v>
      </c>
      <c r="U395" s="23">
        <v>0.65666666666666673</v>
      </c>
      <c r="V395" s="23">
        <v>1.3581648667105943</v>
      </c>
      <c r="W395" s="23">
        <v>1.1233333333333333</v>
      </c>
      <c r="X395" s="15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273</v>
      </c>
      <c r="C396" s="29"/>
      <c r="D396" s="11">
        <v>1.5</v>
      </c>
      <c r="E396" s="11">
        <v>1.58</v>
      </c>
      <c r="F396" s="11">
        <v>1.41</v>
      </c>
      <c r="G396" s="11">
        <v>1.3463777249977378</v>
      </c>
      <c r="H396" s="11">
        <v>0.5</v>
      </c>
      <c r="I396" s="11">
        <v>1.18</v>
      </c>
      <c r="J396" s="11">
        <v>1.34</v>
      </c>
      <c r="K396" s="11">
        <v>1.605</v>
      </c>
      <c r="L396" s="11">
        <v>1.5150000000000001</v>
      </c>
      <c r="M396" s="11">
        <v>1.27</v>
      </c>
      <c r="N396" s="11">
        <v>1.4249999999999998</v>
      </c>
      <c r="O396" s="11">
        <v>1.34</v>
      </c>
      <c r="P396" s="11">
        <v>1.41</v>
      </c>
      <c r="Q396" s="11">
        <v>1.2250000000000001</v>
      </c>
      <c r="R396" s="11">
        <v>1.365</v>
      </c>
      <c r="S396" s="11">
        <v>1.165</v>
      </c>
      <c r="T396" s="11">
        <v>1.3250000000000002</v>
      </c>
      <c r="U396" s="11">
        <v>0.66</v>
      </c>
      <c r="V396" s="11">
        <v>1.3712850181332574</v>
      </c>
      <c r="W396" s="11">
        <v>1.1000000000000001</v>
      </c>
      <c r="X396" s="15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274</v>
      </c>
      <c r="C397" s="29"/>
      <c r="D397" s="24">
        <v>8.5654344120229348E-2</v>
      </c>
      <c r="E397" s="24">
        <v>6.2182527020592154E-2</v>
      </c>
      <c r="F397" s="24">
        <v>1.3291601358251269E-2</v>
      </c>
      <c r="G397" s="24">
        <v>0.18168528182375354</v>
      </c>
      <c r="H397" s="24">
        <v>0.10327955589886456</v>
      </c>
      <c r="I397" s="24">
        <v>3.577708763999659E-2</v>
      </c>
      <c r="J397" s="24">
        <v>2.8577380332470436E-2</v>
      </c>
      <c r="K397" s="24">
        <v>5.7619441163551707E-2</v>
      </c>
      <c r="L397" s="24">
        <v>4.8062459362791708E-2</v>
      </c>
      <c r="M397" s="24">
        <v>3.4496376621320712E-2</v>
      </c>
      <c r="N397" s="24">
        <v>3.7815340802378042E-2</v>
      </c>
      <c r="O397" s="24">
        <v>4.1793141383086568E-2</v>
      </c>
      <c r="P397" s="24">
        <v>1.4719601443879758E-2</v>
      </c>
      <c r="Q397" s="24">
        <v>4.0496913462633212E-2</v>
      </c>
      <c r="R397" s="24">
        <v>8.4241715715354826E-2</v>
      </c>
      <c r="S397" s="24">
        <v>4.7081489639418425E-2</v>
      </c>
      <c r="T397" s="24">
        <v>3.1464265445104576E-2</v>
      </c>
      <c r="U397" s="24">
        <v>3.2659863237109045E-2</v>
      </c>
      <c r="V397" s="24">
        <v>5.2524201442345167E-2</v>
      </c>
      <c r="W397" s="24">
        <v>5.7154760664940761E-2</v>
      </c>
      <c r="X397" s="15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86</v>
      </c>
      <c r="C398" s="29"/>
      <c r="D398" s="13">
        <v>5.7939804365431356E-2</v>
      </c>
      <c r="E398" s="13">
        <v>3.9775603637905423E-2</v>
      </c>
      <c r="F398" s="13">
        <v>9.415538152244109E-3</v>
      </c>
      <c r="G398" s="13">
        <v>0.14082854173154732</v>
      </c>
      <c r="H398" s="13">
        <v>0.19364916731037105</v>
      </c>
      <c r="I398" s="13">
        <v>3.031956579660728E-2</v>
      </c>
      <c r="J398" s="13">
        <v>2.1459860074445884E-2</v>
      </c>
      <c r="K398" s="13">
        <v>3.5567556273797353E-2</v>
      </c>
      <c r="L398" s="13">
        <v>3.1935188945376551E-2</v>
      </c>
      <c r="M398" s="13">
        <v>2.7055981663780947E-2</v>
      </c>
      <c r="N398" s="13">
        <v>2.6724622475178827E-2</v>
      </c>
      <c r="O398" s="13">
        <v>3.1034510928034581E-2</v>
      </c>
      <c r="P398" s="13">
        <v>1.0451788007488586E-2</v>
      </c>
      <c r="Q398" s="13">
        <v>3.319419136281411E-2</v>
      </c>
      <c r="R398" s="13">
        <v>6.1118536190100242E-2</v>
      </c>
      <c r="S398" s="13">
        <v>4.0529259373961332E-2</v>
      </c>
      <c r="T398" s="13">
        <v>2.3746615430267605E-2</v>
      </c>
      <c r="U398" s="13">
        <v>4.9735832340775193E-2</v>
      </c>
      <c r="V398" s="13">
        <v>3.8672920151112504E-2</v>
      </c>
      <c r="W398" s="13">
        <v>5.0879608900540739E-2</v>
      </c>
      <c r="X398" s="15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275</v>
      </c>
      <c r="C399" s="29"/>
      <c r="D399" s="13">
        <v>8.7210451390224986E-2</v>
      </c>
      <c r="E399" s="13">
        <v>0.14972198805415005</v>
      </c>
      <c r="F399" s="13">
        <v>3.8181795183225065E-2</v>
      </c>
      <c r="G399" s="13">
        <v>-5.120952994858019E-2</v>
      </c>
      <c r="H399" s="13">
        <v>-0.60777075034399997</v>
      </c>
      <c r="I399" s="13">
        <v>-0.1321927851361</v>
      </c>
      <c r="J399" s="13">
        <v>-2.0652592265174907E-2</v>
      </c>
      <c r="K399" s="13">
        <v>0.19139634583010001</v>
      </c>
      <c r="L399" s="13">
        <v>0.10682191387302487</v>
      </c>
      <c r="M399" s="13">
        <v>-6.2326950041124873E-2</v>
      </c>
      <c r="N399" s="13">
        <v>4.063322799357505E-2</v>
      </c>
      <c r="O399" s="13">
        <v>-9.6211446185999749E-3</v>
      </c>
      <c r="P399" s="13">
        <v>3.5730362372874858E-2</v>
      </c>
      <c r="Q399" s="13">
        <v>-0.10277559141189996</v>
      </c>
      <c r="R399" s="13">
        <v>1.3667467079724993E-2</v>
      </c>
      <c r="S399" s="13">
        <v>-0.14567566559302481</v>
      </c>
      <c r="T399" s="13">
        <v>-2.5555457885874988E-2</v>
      </c>
      <c r="U399" s="13">
        <v>-0.51706773636104986</v>
      </c>
      <c r="V399" s="13">
        <v>-1.1650251643043896E-3</v>
      </c>
      <c r="W399" s="13">
        <v>-0.17386714291204997</v>
      </c>
      <c r="X399" s="15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276</v>
      </c>
      <c r="C400" s="47"/>
      <c r="D400" s="45">
        <v>0.96</v>
      </c>
      <c r="E400" s="45">
        <v>1.55</v>
      </c>
      <c r="F400" s="45">
        <v>0.5</v>
      </c>
      <c r="G400" s="45">
        <v>0.34</v>
      </c>
      <c r="H400" s="45">
        <v>5.57</v>
      </c>
      <c r="I400" s="45">
        <v>1.1000000000000001</v>
      </c>
      <c r="J400" s="45">
        <v>0.05</v>
      </c>
      <c r="K400" s="45">
        <v>1.94</v>
      </c>
      <c r="L400" s="45">
        <v>1.1499999999999999</v>
      </c>
      <c r="M400" s="45">
        <v>0.44</v>
      </c>
      <c r="N400" s="45">
        <v>0.52</v>
      </c>
      <c r="O400" s="45">
        <v>0.05</v>
      </c>
      <c r="P400" s="45">
        <v>0.48</v>
      </c>
      <c r="Q400" s="45">
        <v>0.82</v>
      </c>
      <c r="R400" s="45">
        <v>0.27</v>
      </c>
      <c r="S400" s="45">
        <v>1.23</v>
      </c>
      <c r="T400" s="45">
        <v>0.1</v>
      </c>
      <c r="U400" s="45">
        <v>4.72</v>
      </c>
      <c r="V400" s="45">
        <v>0.13</v>
      </c>
      <c r="W400" s="45">
        <v>1.49</v>
      </c>
      <c r="X400" s="15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BM401" s="55"/>
    </row>
    <row r="402" spans="1:65" ht="15">
      <c r="B402" s="8" t="s">
        <v>550</v>
      </c>
      <c r="BM402" s="28" t="s">
        <v>66</v>
      </c>
    </row>
    <row r="403" spans="1:65" ht="15">
      <c r="A403" s="25" t="s">
        <v>53</v>
      </c>
      <c r="B403" s="18" t="s">
        <v>110</v>
      </c>
      <c r="C403" s="15" t="s">
        <v>111</v>
      </c>
      <c r="D403" s="16" t="s">
        <v>234</v>
      </c>
      <c r="E403" s="17" t="s">
        <v>234</v>
      </c>
      <c r="F403" s="17" t="s">
        <v>234</v>
      </c>
      <c r="G403" s="17" t="s">
        <v>234</v>
      </c>
      <c r="H403" s="17" t="s">
        <v>234</v>
      </c>
      <c r="I403" s="17" t="s">
        <v>234</v>
      </c>
      <c r="J403" s="17" t="s">
        <v>234</v>
      </c>
      <c r="K403" s="17" t="s">
        <v>234</v>
      </c>
      <c r="L403" s="17" t="s">
        <v>234</v>
      </c>
      <c r="M403" s="17" t="s">
        <v>234</v>
      </c>
      <c r="N403" s="17" t="s">
        <v>234</v>
      </c>
      <c r="O403" s="17" t="s">
        <v>234</v>
      </c>
      <c r="P403" s="17" t="s">
        <v>234</v>
      </c>
      <c r="Q403" s="17" t="s">
        <v>234</v>
      </c>
      <c r="R403" s="17" t="s">
        <v>234</v>
      </c>
      <c r="S403" s="17" t="s">
        <v>234</v>
      </c>
      <c r="T403" s="17" t="s">
        <v>234</v>
      </c>
      <c r="U403" s="17" t="s">
        <v>234</v>
      </c>
      <c r="V403" s="17" t="s">
        <v>234</v>
      </c>
      <c r="W403" s="17" t="s">
        <v>234</v>
      </c>
      <c r="X403" s="17" t="s">
        <v>234</v>
      </c>
      <c r="Y403" s="15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235</v>
      </c>
      <c r="C404" s="9" t="s">
        <v>235</v>
      </c>
      <c r="D404" s="151" t="s">
        <v>237</v>
      </c>
      <c r="E404" s="152" t="s">
        <v>239</v>
      </c>
      <c r="F404" s="152" t="s">
        <v>240</v>
      </c>
      <c r="G404" s="152" t="s">
        <v>241</v>
      </c>
      <c r="H404" s="152" t="s">
        <v>242</v>
      </c>
      <c r="I404" s="152" t="s">
        <v>243</v>
      </c>
      <c r="J404" s="152" t="s">
        <v>244</v>
      </c>
      <c r="K404" s="152" t="s">
        <v>248</v>
      </c>
      <c r="L404" s="152" t="s">
        <v>249</v>
      </c>
      <c r="M404" s="152" t="s">
        <v>250</v>
      </c>
      <c r="N404" s="152" t="s">
        <v>251</v>
      </c>
      <c r="O404" s="152" t="s">
        <v>252</v>
      </c>
      <c r="P404" s="152" t="s">
        <v>253</v>
      </c>
      <c r="Q404" s="152" t="s">
        <v>254</v>
      </c>
      <c r="R404" s="152" t="s">
        <v>255</v>
      </c>
      <c r="S404" s="152" t="s">
        <v>256</v>
      </c>
      <c r="T404" s="152" t="s">
        <v>257</v>
      </c>
      <c r="U404" s="152" t="s">
        <v>258</v>
      </c>
      <c r="V404" s="152" t="s">
        <v>261</v>
      </c>
      <c r="W404" s="152" t="s">
        <v>262</v>
      </c>
      <c r="X404" s="152" t="s">
        <v>264</v>
      </c>
      <c r="Y404" s="15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279</v>
      </c>
      <c r="E405" s="11" t="s">
        <v>279</v>
      </c>
      <c r="F405" s="11" t="s">
        <v>279</v>
      </c>
      <c r="G405" s="11" t="s">
        <v>279</v>
      </c>
      <c r="H405" s="11" t="s">
        <v>279</v>
      </c>
      <c r="I405" s="11" t="s">
        <v>304</v>
      </c>
      <c r="J405" s="11" t="s">
        <v>279</v>
      </c>
      <c r="K405" s="11" t="s">
        <v>279</v>
      </c>
      <c r="L405" s="11" t="s">
        <v>279</v>
      </c>
      <c r="M405" s="11" t="s">
        <v>279</v>
      </c>
      <c r="N405" s="11" t="s">
        <v>279</v>
      </c>
      <c r="O405" s="11" t="s">
        <v>279</v>
      </c>
      <c r="P405" s="11" t="s">
        <v>279</v>
      </c>
      <c r="Q405" s="11" t="s">
        <v>304</v>
      </c>
      <c r="R405" s="11" t="s">
        <v>279</v>
      </c>
      <c r="S405" s="11" t="s">
        <v>279</v>
      </c>
      <c r="T405" s="11" t="s">
        <v>280</v>
      </c>
      <c r="U405" s="11" t="s">
        <v>304</v>
      </c>
      <c r="V405" s="11" t="s">
        <v>279</v>
      </c>
      <c r="W405" s="11" t="s">
        <v>304</v>
      </c>
      <c r="X405" s="11" t="s">
        <v>279</v>
      </c>
      <c r="Y405" s="15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 t="s">
        <v>305</v>
      </c>
      <c r="E406" s="26" t="s">
        <v>305</v>
      </c>
      <c r="F406" s="26" t="s">
        <v>270</v>
      </c>
      <c r="G406" s="26" t="s">
        <v>306</v>
      </c>
      <c r="H406" s="26" t="s">
        <v>307</v>
      </c>
      <c r="I406" s="26" t="s">
        <v>305</v>
      </c>
      <c r="J406" s="26" t="s">
        <v>305</v>
      </c>
      <c r="K406" s="26" t="s">
        <v>306</v>
      </c>
      <c r="L406" s="26" t="s">
        <v>305</v>
      </c>
      <c r="M406" s="26" t="s">
        <v>305</v>
      </c>
      <c r="N406" s="26" t="s">
        <v>305</v>
      </c>
      <c r="O406" s="26" t="s">
        <v>305</v>
      </c>
      <c r="P406" s="26" t="s">
        <v>305</v>
      </c>
      <c r="Q406" s="26" t="s">
        <v>305</v>
      </c>
      <c r="R406" s="26" t="s">
        <v>309</v>
      </c>
      <c r="S406" s="26" t="s">
        <v>305</v>
      </c>
      <c r="T406" s="26" t="s">
        <v>306</v>
      </c>
      <c r="U406" s="26" t="s">
        <v>307</v>
      </c>
      <c r="V406" s="26" t="s">
        <v>305</v>
      </c>
      <c r="W406" s="26" t="s">
        <v>306</v>
      </c>
      <c r="X406" s="26" t="s">
        <v>116</v>
      </c>
      <c r="Y406" s="15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154">
        <v>0.2</v>
      </c>
      <c r="E407" s="148">
        <v>0.26400000000000001</v>
      </c>
      <c r="F407" s="22">
        <v>0.34</v>
      </c>
      <c r="G407" s="154">
        <v>0.4</v>
      </c>
      <c r="H407" s="154" t="s">
        <v>101</v>
      </c>
      <c r="I407" s="22">
        <v>0.31</v>
      </c>
      <c r="J407" s="22">
        <v>0.36</v>
      </c>
      <c r="K407" s="22">
        <v>0.34</v>
      </c>
      <c r="L407" s="22">
        <v>0.31</v>
      </c>
      <c r="M407" s="22">
        <v>0.34</v>
      </c>
      <c r="N407" s="22">
        <v>0.33</v>
      </c>
      <c r="O407" s="22">
        <v>0.36</v>
      </c>
      <c r="P407" s="22">
        <v>0.38</v>
      </c>
      <c r="Q407" s="22">
        <v>0.34</v>
      </c>
      <c r="R407" s="22">
        <v>0.32</v>
      </c>
      <c r="S407" s="22">
        <v>0.34499999999999997</v>
      </c>
      <c r="T407" s="154" t="s">
        <v>103</v>
      </c>
      <c r="U407" s="154" t="s">
        <v>102</v>
      </c>
      <c r="V407" s="154" t="s">
        <v>105</v>
      </c>
      <c r="W407" s="22">
        <v>0.35762176423004027</v>
      </c>
      <c r="X407" s="22">
        <v>0.31</v>
      </c>
      <c r="Y407" s="15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55">
        <v>0.16</v>
      </c>
      <c r="E408" s="11">
        <v>0.33300000000000002</v>
      </c>
      <c r="F408" s="11">
        <v>0.36</v>
      </c>
      <c r="G408" s="155">
        <v>0.4</v>
      </c>
      <c r="H408" s="155" t="s">
        <v>101</v>
      </c>
      <c r="I408" s="11">
        <v>0.31</v>
      </c>
      <c r="J408" s="11">
        <v>0.36</v>
      </c>
      <c r="K408" s="11">
        <v>0.36</v>
      </c>
      <c r="L408" s="11">
        <v>0.3</v>
      </c>
      <c r="M408" s="11">
        <v>0.35</v>
      </c>
      <c r="N408" s="11">
        <v>0.38</v>
      </c>
      <c r="O408" s="11">
        <v>0.36</v>
      </c>
      <c r="P408" s="11">
        <v>0.38</v>
      </c>
      <c r="Q408" s="11">
        <v>0.33</v>
      </c>
      <c r="R408" s="11">
        <v>0.36</v>
      </c>
      <c r="S408" s="11">
        <v>0.31</v>
      </c>
      <c r="T408" s="155" t="s">
        <v>103</v>
      </c>
      <c r="U408" s="155" t="s">
        <v>102</v>
      </c>
      <c r="V408" s="155">
        <v>0.28000000000000003</v>
      </c>
      <c r="W408" s="11">
        <v>0.36686061919150059</v>
      </c>
      <c r="X408" s="11">
        <v>0.32</v>
      </c>
      <c r="Y408" s="15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9">
        <v>1</v>
      </c>
      <c r="C409" s="9">
        <v>3</v>
      </c>
      <c r="D409" s="155">
        <v>0.19</v>
      </c>
      <c r="E409" s="11">
        <v>0.32300000000000001</v>
      </c>
      <c r="F409" s="11">
        <v>0.36</v>
      </c>
      <c r="G409" s="155">
        <v>0.4</v>
      </c>
      <c r="H409" s="155" t="s">
        <v>101</v>
      </c>
      <c r="I409" s="11">
        <v>0.33</v>
      </c>
      <c r="J409" s="11">
        <v>0.35</v>
      </c>
      <c r="K409" s="11">
        <v>0.34</v>
      </c>
      <c r="L409" s="11">
        <v>0.31</v>
      </c>
      <c r="M409" s="11">
        <v>0.35</v>
      </c>
      <c r="N409" s="11">
        <v>0.33</v>
      </c>
      <c r="O409" s="11">
        <v>0.37</v>
      </c>
      <c r="P409" s="11">
        <v>0.38</v>
      </c>
      <c r="Q409" s="11">
        <v>0.32</v>
      </c>
      <c r="R409" s="11">
        <v>0.35</v>
      </c>
      <c r="S409" s="11">
        <v>0.33</v>
      </c>
      <c r="T409" s="155" t="s">
        <v>103</v>
      </c>
      <c r="U409" s="155" t="s">
        <v>102</v>
      </c>
      <c r="V409" s="155" t="s">
        <v>105</v>
      </c>
      <c r="W409" s="11">
        <v>0.3666136528126136</v>
      </c>
      <c r="X409" s="11">
        <v>0.3</v>
      </c>
      <c r="Y409" s="15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55">
        <v>0.33</v>
      </c>
      <c r="E410" s="11">
        <v>0.33800000000000002</v>
      </c>
      <c r="F410" s="11">
        <v>0.36</v>
      </c>
      <c r="G410" s="155">
        <v>0.4</v>
      </c>
      <c r="H410" s="155" t="s">
        <v>101</v>
      </c>
      <c r="I410" s="11">
        <v>0.32</v>
      </c>
      <c r="J410" s="11">
        <v>0.35</v>
      </c>
      <c r="K410" s="11">
        <v>0.35</v>
      </c>
      <c r="L410" s="149">
        <v>0.36</v>
      </c>
      <c r="M410" s="11">
        <v>0.35</v>
      </c>
      <c r="N410" s="11">
        <v>0.36</v>
      </c>
      <c r="O410" s="11">
        <v>0.37</v>
      </c>
      <c r="P410" s="11">
        <v>0.36</v>
      </c>
      <c r="Q410" s="11">
        <v>0.35</v>
      </c>
      <c r="R410" s="11">
        <v>0.35</v>
      </c>
      <c r="S410" s="11">
        <v>0.33</v>
      </c>
      <c r="T410" s="155" t="s">
        <v>103</v>
      </c>
      <c r="U410" s="155" t="s">
        <v>102</v>
      </c>
      <c r="V410" s="155" t="s">
        <v>105</v>
      </c>
      <c r="W410" s="11">
        <v>0.3653263976145053</v>
      </c>
      <c r="X410" s="11">
        <v>0.35</v>
      </c>
      <c r="Y410" s="15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0.34371923395520437</v>
      </c>
    </row>
    <row r="411" spans="1:65">
      <c r="A411" s="30"/>
      <c r="B411" s="19">
        <v>1</v>
      </c>
      <c r="C411" s="9">
        <v>5</v>
      </c>
      <c r="D411" s="155">
        <v>0.26</v>
      </c>
      <c r="E411" s="11">
        <v>0.35199999999999998</v>
      </c>
      <c r="F411" s="11">
        <v>0.34</v>
      </c>
      <c r="G411" s="155">
        <v>0.4</v>
      </c>
      <c r="H411" s="155" t="s">
        <v>101</v>
      </c>
      <c r="I411" s="11">
        <v>0.33999999999999997</v>
      </c>
      <c r="J411" s="11">
        <v>0.36</v>
      </c>
      <c r="K411" s="11">
        <v>0.34</v>
      </c>
      <c r="L411" s="11">
        <v>0.34</v>
      </c>
      <c r="M411" s="11">
        <v>0.35</v>
      </c>
      <c r="N411" s="11">
        <v>0.38</v>
      </c>
      <c r="O411" s="11">
        <v>0.35</v>
      </c>
      <c r="P411" s="11">
        <v>0.39</v>
      </c>
      <c r="Q411" s="11">
        <v>0.31</v>
      </c>
      <c r="R411" s="11">
        <v>0.35</v>
      </c>
      <c r="S411" s="11">
        <v>0.34</v>
      </c>
      <c r="T411" s="155" t="s">
        <v>103</v>
      </c>
      <c r="U411" s="155" t="s">
        <v>102</v>
      </c>
      <c r="V411" s="155" t="s">
        <v>105</v>
      </c>
      <c r="W411" s="11">
        <v>0.35768209634397807</v>
      </c>
      <c r="X411" s="11">
        <v>0.34</v>
      </c>
      <c r="Y411" s="15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94</v>
      </c>
    </row>
    <row r="412" spans="1:65">
      <c r="A412" s="30"/>
      <c r="B412" s="19">
        <v>1</v>
      </c>
      <c r="C412" s="9">
        <v>6</v>
      </c>
      <c r="D412" s="155">
        <v>0.11</v>
      </c>
      <c r="E412" s="11">
        <v>0.318</v>
      </c>
      <c r="F412" s="11">
        <v>0.37</v>
      </c>
      <c r="G412" s="155">
        <v>0.4</v>
      </c>
      <c r="H412" s="155" t="s">
        <v>101</v>
      </c>
      <c r="I412" s="11">
        <v>0.33999999999999997</v>
      </c>
      <c r="J412" s="11">
        <v>0.34</v>
      </c>
      <c r="K412" s="11">
        <v>0.36</v>
      </c>
      <c r="L412" s="11">
        <v>0.31</v>
      </c>
      <c r="M412" s="11">
        <v>0.34</v>
      </c>
      <c r="N412" s="11">
        <v>0.34</v>
      </c>
      <c r="O412" s="11">
        <v>0.35</v>
      </c>
      <c r="P412" s="11">
        <v>0.38</v>
      </c>
      <c r="Q412" s="11">
        <v>0.33</v>
      </c>
      <c r="R412" s="11">
        <v>0.33</v>
      </c>
      <c r="S412" s="11">
        <v>0.33</v>
      </c>
      <c r="T412" s="155" t="s">
        <v>103</v>
      </c>
      <c r="U412" s="155" t="s">
        <v>102</v>
      </c>
      <c r="V412" s="155" t="s">
        <v>105</v>
      </c>
      <c r="W412" s="11">
        <v>0.35482652577575163</v>
      </c>
      <c r="X412" s="11">
        <v>0.32</v>
      </c>
      <c r="Y412" s="15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272</v>
      </c>
      <c r="C413" s="12"/>
      <c r="D413" s="23">
        <v>0.20833333333333337</v>
      </c>
      <c r="E413" s="23">
        <v>0.3213333333333333</v>
      </c>
      <c r="F413" s="23">
        <v>0.35499999999999998</v>
      </c>
      <c r="G413" s="23">
        <v>0.39999999999999997</v>
      </c>
      <c r="H413" s="23" t="s">
        <v>720</v>
      </c>
      <c r="I413" s="23">
        <v>0.32499999999999996</v>
      </c>
      <c r="J413" s="23">
        <v>0.35333333333333328</v>
      </c>
      <c r="K413" s="23">
        <v>0.34833333333333338</v>
      </c>
      <c r="L413" s="23">
        <v>0.32166666666666666</v>
      </c>
      <c r="M413" s="23">
        <v>0.34666666666666668</v>
      </c>
      <c r="N413" s="23">
        <v>0.35333333333333328</v>
      </c>
      <c r="O413" s="23">
        <v>0.36000000000000004</v>
      </c>
      <c r="P413" s="23">
        <v>0.37833333333333335</v>
      </c>
      <c r="Q413" s="23">
        <v>0.33</v>
      </c>
      <c r="R413" s="23">
        <v>0.34333333333333332</v>
      </c>
      <c r="S413" s="23">
        <v>0.33083333333333337</v>
      </c>
      <c r="T413" s="23" t="s">
        <v>720</v>
      </c>
      <c r="U413" s="23" t="s">
        <v>720</v>
      </c>
      <c r="V413" s="23">
        <v>0.28000000000000003</v>
      </c>
      <c r="W413" s="23">
        <v>0.36148850932806487</v>
      </c>
      <c r="X413" s="23">
        <v>0.32333333333333331</v>
      </c>
      <c r="Y413" s="15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273</v>
      </c>
      <c r="C414" s="29"/>
      <c r="D414" s="11">
        <v>0.19500000000000001</v>
      </c>
      <c r="E414" s="11">
        <v>0.32800000000000001</v>
      </c>
      <c r="F414" s="11">
        <v>0.36</v>
      </c>
      <c r="G414" s="11">
        <v>0.4</v>
      </c>
      <c r="H414" s="11" t="s">
        <v>720</v>
      </c>
      <c r="I414" s="11">
        <v>0.32500000000000001</v>
      </c>
      <c r="J414" s="11">
        <v>0.35499999999999998</v>
      </c>
      <c r="K414" s="11">
        <v>0.34499999999999997</v>
      </c>
      <c r="L414" s="11">
        <v>0.31</v>
      </c>
      <c r="M414" s="11">
        <v>0.35</v>
      </c>
      <c r="N414" s="11">
        <v>0.35</v>
      </c>
      <c r="O414" s="11">
        <v>0.36</v>
      </c>
      <c r="P414" s="11">
        <v>0.38</v>
      </c>
      <c r="Q414" s="11">
        <v>0.33</v>
      </c>
      <c r="R414" s="11">
        <v>0.35</v>
      </c>
      <c r="S414" s="11">
        <v>0.33</v>
      </c>
      <c r="T414" s="11" t="s">
        <v>720</v>
      </c>
      <c r="U414" s="11" t="s">
        <v>720</v>
      </c>
      <c r="V414" s="11">
        <v>0.28000000000000003</v>
      </c>
      <c r="W414" s="11">
        <v>0.36150424697924166</v>
      </c>
      <c r="X414" s="11">
        <v>0.32</v>
      </c>
      <c r="Y414" s="15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274</v>
      </c>
      <c r="C415" s="29"/>
      <c r="D415" s="24">
        <v>7.7308904187465055E-2</v>
      </c>
      <c r="E415" s="24">
        <v>3.0513385041103951E-2</v>
      </c>
      <c r="F415" s="24">
        <v>1.2247448713915874E-2</v>
      </c>
      <c r="G415" s="24">
        <v>6.0809419444881171E-17</v>
      </c>
      <c r="H415" s="24" t="s">
        <v>720</v>
      </c>
      <c r="I415" s="24">
        <v>1.378404875209021E-2</v>
      </c>
      <c r="J415" s="24">
        <v>8.1649658092772491E-3</v>
      </c>
      <c r="K415" s="24">
        <v>9.8319208025017327E-3</v>
      </c>
      <c r="L415" s="24">
        <v>2.3166067138525408E-2</v>
      </c>
      <c r="M415" s="24">
        <v>5.1639777949431982E-3</v>
      </c>
      <c r="N415" s="24">
        <v>2.3380903889000236E-2</v>
      </c>
      <c r="O415" s="24">
        <v>8.9442719099991665E-3</v>
      </c>
      <c r="P415" s="24">
        <v>9.8319208025017587E-3</v>
      </c>
      <c r="Q415" s="24">
        <v>1.4142135623730947E-2</v>
      </c>
      <c r="R415" s="24">
        <v>1.5055453054181605E-2</v>
      </c>
      <c r="S415" s="24">
        <v>1.2006942436218582E-2</v>
      </c>
      <c r="T415" s="24" t="s">
        <v>720</v>
      </c>
      <c r="U415" s="24" t="s">
        <v>720</v>
      </c>
      <c r="V415" s="24" t="s">
        <v>720</v>
      </c>
      <c r="W415" s="24">
        <v>5.3605702855395202E-3</v>
      </c>
      <c r="X415" s="24">
        <v>1.8618986725025256E-2</v>
      </c>
      <c r="Y415" s="210"/>
      <c r="Z415" s="211"/>
      <c r="AA415" s="211"/>
      <c r="AB415" s="211"/>
      <c r="AC415" s="211"/>
      <c r="AD415" s="211"/>
      <c r="AE415" s="211"/>
      <c r="AF415" s="211"/>
      <c r="AG415" s="211"/>
      <c r="AH415" s="211"/>
      <c r="AI415" s="211"/>
      <c r="AJ415" s="211"/>
      <c r="AK415" s="211"/>
      <c r="AL415" s="211"/>
      <c r="AM415" s="211"/>
      <c r="AN415" s="211"/>
      <c r="AO415" s="211"/>
      <c r="AP415" s="211"/>
      <c r="AQ415" s="211"/>
      <c r="AR415" s="211"/>
      <c r="AS415" s="211"/>
      <c r="AT415" s="211"/>
      <c r="AU415" s="211"/>
      <c r="AV415" s="211"/>
      <c r="AW415" s="211"/>
      <c r="AX415" s="211"/>
      <c r="AY415" s="211"/>
      <c r="AZ415" s="211"/>
      <c r="BA415" s="211"/>
      <c r="BB415" s="211"/>
      <c r="BC415" s="211"/>
      <c r="BD415" s="211"/>
      <c r="BE415" s="211"/>
      <c r="BF415" s="211"/>
      <c r="BG415" s="211"/>
      <c r="BH415" s="211"/>
      <c r="BI415" s="211"/>
      <c r="BJ415" s="211"/>
      <c r="BK415" s="211"/>
      <c r="BL415" s="211"/>
      <c r="BM415" s="56"/>
    </row>
    <row r="416" spans="1:65">
      <c r="A416" s="30"/>
      <c r="B416" s="3" t="s">
        <v>86</v>
      </c>
      <c r="C416" s="29"/>
      <c r="D416" s="13">
        <v>0.37108274009983222</v>
      </c>
      <c r="E416" s="13">
        <v>9.4958667140364994E-2</v>
      </c>
      <c r="F416" s="13">
        <v>3.449985553215739E-2</v>
      </c>
      <c r="G416" s="13">
        <v>1.5202354861220294E-16</v>
      </c>
      <c r="H416" s="13" t="s">
        <v>720</v>
      </c>
      <c r="I416" s="13">
        <v>4.2412457698739116E-2</v>
      </c>
      <c r="J416" s="13">
        <v>2.3108393799841274E-2</v>
      </c>
      <c r="K416" s="13">
        <v>2.8225609959335114E-2</v>
      </c>
      <c r="L416" s="13">
        <v>7.2018861570545309E-2</v>
      </c>
      <c r="M416" s="13">
        <v>1.4896089793105379E-2</v>
      </c>
      <c r="N416" s="13">
        <v>6.6172369497170494E-2</v>
      </c>
      <c r="O416" s="13">
        <v>2.484519974999768E-2</v>
      </c>
      <c r="P416" s="13">
        <v>2.5987455865643414E-2</v>
      </c>
      <c r="Q416" s="13">
        <v>4.2854956435548326E-2</v>
      </c>
      <c r="R416" s="13">
        <v>4.3850834138393024E-2</v>
      </c>
      <c r="S416" s="13">
        <v>3.6293024996126688E-2</v>
      </c>
      <c r="T416" s="13" t="s">
        <v>720</v>
      </c>
      <c r="U416" s="13" t="s">
        <v>720</v>
      </c>
      <c r="V416" s="13" t="s">
        <v>720</v>
      </c>
      <c r="W416" s="13">
        <v>1.4829158181275949E-2</v>
      </c>
      <c r="X416" s="13">
        <v>5.7584495025851314E-2</v>
      </c>
      <c r="Y416" s="15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275</v>
      </c>
      <c r="C417" s="29"/>
      <c r="D417" s="13">
        <v>-0.39388514591975188</v>
      </c>
      <c r="E417" s="13">
        <v>-6.5128449066625516E-2</v>
      </c>
      <c r="F417" s="13">
        <v>3.2819711352742642E-2</v>
      </c>
      <c r="G417" s="13">
        <v>0.16374051983407623</v>
      </c>
      <c r="H417" s="13" t="s">
        <v>720</v>
      </c>
      <c r="I417" s="13">
        <v>-5.4460827634813191E-2</v>
      </c>
      <c r="J417" s="13">
        <v>2.7970792520100485E-2</v>
      </c>
      <c r="K417" s="13">
        <v>1.3424036022174901E-2</v>
      </c>
      <c r="L417" s="13">
        <v>-6.4158665300097062E-2</v>
      </c>
      <c r="M417" s="13">
        <v>8.5751171895327438E-3</v>
      </c>
      <c r="N417" s="13">
        <v>2.7970792520100485E-2</v>
      </c>
      <c r="O417" s="13">
        <v>4.736646785066867E-2</v>
      </c>
      <c r="P417" s="13">
        <v>0.1007045750097304</v>
      </c>
      <c r="Q417" s="13">
        <v>-3.9914071136887053E-2</v>
      </c>
      <c r="R417" s="13">
        <v>-1.1227204757512377E-3</v>
      </c>
      <c r="S417" s="13">
        <v>-3.7489611720565974E-2</v>
      </c>
      <c r="T417" s="13" t="s">
        <v>720</v>
      </c>
      <c r="U417" s="13" t="s">
        <v>720</v>
      </c>
      <c r="V417" s="13">
        <v>-0.18538163611614655</v>
      </c>
      <c r="W417" s="13">
        <v>5.1697064398718906E-2</v>
      </c>
      <c r="X417" s="13">
        <v>-5.9309746467455127E-2</v>
      </c>
      <c r="Y417" s="15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276</v>
      </c>
      <c r="C418" s="47"/>
      <c r="D418" s="45">
        <v>4.6900000000000004</v>
      </c>
      <c r="E418" s="45">
        <v>0.88</v>
      </c>
      <c r="F418" s="45">
        <v>0.25</v>
      </c>
      <c r="G418" s="45" t="s">
        <v>277</v>
      </c>
      <c r="H418" s="45">
        <v>5.14</v>
      </c>
      <c r="I418" s="45">
        <v>0.76</v>
      </c>
      <c r="J418" s="45">
        <v>0.2</v>
      </c>
      <c r="K418" s="45">
        <v>0.03</v>
      </c>
      <c r="L418" s="45">
        <v>0.87</v>
      </c>
      <c r="M418" s="45">
        <v>0.03</v>
      </c>
      <c r="N418" s="45">
        <v>0.2</v>
      </c>
      <c r="O418" s="45">
        <v>0.42</v>
      </c>
      <c r="P418" s="45">
        <v>1.04</v>
      </c>
      <c r="Q418" s="45">
        <v>0.59</v>
      </c>
      <c r="R418" s="45">
        <v>0.14000000000000001</v>
      </c>
      <c r="S418" s="45">
        <v>0.56000000000000005</v>
      </c>
      <c r="T418" s="45">
        <v>72.569999999999993</v>
      </c>
      <c r="U418" s="45">
        <v>22</v>
      </c>
      <c r="V418" s="45">
        <v>10</v>
      </c>
      <c r="W418" s="45">
        <v>0.47</v>
      </c>
      <c r="X418" s="45">
        <v>0.81</v>
      </c>
      <c r="Y418" s="15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 t="s">
        <v>314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>
      <c r="BM420" s="55"/>
    </row>
    <row r="421" spans="1:65" ht="15">
      <c r="B421" s="8" t="s">
        <v>551</v>
      </c>
      <c r="BM421" s="28" t="s">
        <v>66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234</v>
      </c>
      <c r="E422" s="17" t="s">
        <v>234</v>
      </c>
      <c r="F422" s="17" t="s">
        <v>234</v>
      </c>
      <c r="G422" s="17" t="s">
        <v>234</v>
      </c>
      <c r="H422" s="17" t="s">
        <v>234</v>
      </c>
      <c r="I422" s="17" t="s">
        <v>234</v>
      </c>
      <c r="J422" s="17" t="s">
        <v>234</v>
      </c>
      <c r="K422" s="17" t="s">
        <v>234</v>
      </c>
      <c r="L422" s="17" t="s">
        <v>234</v>
      </c>
      <c r="M422" s="17" t="s">
        <v>234</v>
      </c>
      <c r="N422" s="15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235</v>
      </c>
      <c r="C423" s="9" t="s">
        <v>235</v>
      </c>
      <c r="D423" s="151" t="s">
        <v>239</v>
      </c>
      <c r="E423" s="152" t="s">
        <v>241</v>
      </c>
      <c r="F423" s="152" t="s">
        <v>242</v>
      </c>
      <c r="G423" s="152" t="s">
        <v>243</v>
      </c>
      <c r="H423" s="152" t="s">
        <v>245</v>
      </c>
      <c r="I423" s="152" t="s">
        <v>248</v>
      </c>
      <c r="J423" s="152" t="s">
        <v>255</v>
      </c>
      <c r="K423" s="152" t="s">
        <v>259</v>
      </c>
      <c r="L423" s="152" t="s">
        <v>261</v>
      </c>
      <c r="M423" s="152" t="s">
        <v>264</v>
      </c>
      <c r="N423" s="15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279</v>
      </c>
      <c r="E424" s="11" t="s">
        <v>279</v>
      </c>
      <c r="F424" s="11" t="s">
        <v>279</v>
      </c>
      <c r="G424" s="11" t="s">
        <v>304</v>
      </c>
      <c r="H424" s="11" t="s">
        <v>279</v>
      </c>
      <c r="I424" s="11" t="s">
        <v>279</v>
      </c>
      <c r="J424" s="11" t="s">
        <v>279</v>
      </c>
      <c r="K424" s="11" t="s">
        <v>279</v>
      </c>
      <c r="L424" s="11" t="s">
        <v>279</v>
      </c>
      <c r="M424" s="11" t="s">
        <v>279</v>
      </c>
      <c r="N424" s="15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305</v>
      </c>
      <c r="E425" s="26" t="s">
        <v>306</v>
      </c>
      <c r="F425" s="26" t="s">
        <v>307</v>
      </c>
      <c r="G425" s="26" t="s">
        <v>305</v>
      </c>
      <c r="H425" s="26" t="s">
        <v>308</v>
      </c>
      <c r="I425" s="26" t="s">
        <v>306</v>
      </c>
      <c r="J425" s="26" t="s">
        <v>309</v>
      </c>
      <c r="K425" s="26" t="s">
        <v>305</v>
      </c>
      <c r="L425" s="26" t="s">
        <v>305</v>
      </c>
      <c r="M425" s="26" t="s">
        <v>116</v>
      </c>
      <c r="N425" s="15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0.18</v>
      </c>
      <c r="E426" s="22">
        <v>0.193</v>
      </c>
      <c r="F426" s="22">
        <v>0.1949966496228239</v>
      </c>
      <c r="G426" s="154">
        <v>0.2</v>
      </c>
      <c r="H426" s="22">
        <v>0.12559999999999999</v>
      </c>
      <c r="I426" s="22">
        <v>0.22</v>
      </c>
      <c r="J426" s="22">
        <v>0.18</v>
      </c>
      <c r="K426" s="22">
        <v>0.1739</v>
      </c>
      <c r="L426" s="22">
        <v>0.15</v>
      </c>
      <c r="M426" s="22">
        <v>0.15</v>
      </c>
      <c r="N426" s="15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0.18</v>
      </c>
      <c r="E427" s="11">
        <v>0.191</v>
      </c>
      <c r="F427" s="11">
        <v>0.19272666618538439</v>
      </c>
      <c r="G427" s="155">
        <v>0.2</v>
      </c>
      <c r="H427" s="11">
        <v>0.14169999999999999</v>
      </c>
      <c r="I427" s="11">
        <v>0.22</v>
      </c>
      <c r="J427" s="11">
        <v>0.18</v>
      </c>
      <c r="K427" s="11">
        <v>0.19239999999999999</v>
      </c>
      <c r="L427" s="11">
        <v>0.16</v>
      </c>
      <c r="M427" s="11">
        <v>0.16</v>
      </c>
      <c r="N427" s="15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24</v>
      </c>
    </row>
    <row r="428" spans="1:65">
      <c r="A428" s="30"/>
      <c r="B428" s="19">
        <v>1</v>
      </c>
      <c r="C428" s="9">
        <v>3</v>
      </c>
      <c r="D428" s="11">
        <v>0.18</v>
      </c>
      <c r="E428" s="11">
        <v>0.20100000000000001</v>
      </c>
      <c r="F428" s="11">
        <v>0.18911400510423049</v>
      </c>
      <c r="G428" s="155">
        <v>0.2</v>
      </c>
      <c r="H428" s="11">
        <v>0.159</v>
      </c>
      <c r="I428" s="11">
        <v>0.22</v>
      </c>
      <c r="J428" s="11">
        <v>0.18</v>
      </c>
      <c r="K428" s="11">
        <v>0.15429999999999999</v>
      </c>
      <c r="L428" s="11">
        <v>0.14000000000000001</v>
      </c>
      <c r="M428" s="11">
        <v>0.15</v>
      </c>
      <c r="N428" s="15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0.18</v>
      </c>
      <c r="E429" s="11">
        <v>0.193</v>
      </c>
      <c r="F429" s="11">
        <v>0.19568958758282742</v>
      </c>
      <c r="G429" s="155">
        <v>0.2</v>
      </c>
      <c r="H429" s="11">
        <v>0.13750000000000001</v>
      </c>
      <c r="I429" s="11">
        <v>0.22</v>
      </c>
      <c r="J429" s="11">
        <v>0.19</v>
      </c>
      <c r="K429" s="11">
        <v>0.1623</v>
      </c>
      <c r="L429" s="11">
        <v>0.15</v>
      </c>
      <c r="M429" s="11">
        <v>0.18</v>
      </c>
      <c r="N429" s="15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0.17727787191631325</v>
      </c>
    </row>
    <row r="430" spans="1:65">
      <c r="A430" s="30"/>
      <c r="B430" s="19">
        <v>1</v>
      </c>
      <c r="C430" s="9">
        <v>5</v>
      </c>
      <c r="D430" s="11">
        <v>0.18</v>
      </c>
      <c r="E430" s="11">
        <v>0.19500000000000001</v>
      </c>
      <c r="F430" s="11">
        <v>0.18529522827552219</v>
      </c>
      <c r="G430" s="155">
        <v>0.2</v>
      </c>
      <c r="H430" s="11">
        <v>0.16309999999999999</v>
      </c>
      <c r="I430" s="11">
        <v>0.21</v>
      </c>
      <c r="J430" s="11">
        <v>0.18</v>
      </c>
      <c r="K430" s="11">
        <v>0.16700000000000001</v>
      </c>
      <c r="L430" s="11">
        <v>0.14000000000000001</v>
      </c>
      <c r="M430" s="11">
        <v>0.14000000000000001</v>
      </c>
      <c r="N430" s="15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95</v>
      </c>
    </row>
    <row r="431" spans="1:65">
      <c r="A431" s="30"/>
      <c r="B431" s="19">
        <v>1</v>
      </c>
      <c r="C431" s="9">
        <v>6</v>
      </c>
      <c r="D431" s="11">
        <v>0.19</v>
      </c>
      <c r="E431" s="11">
        <v>0.19800000000000001</v>
      </c>
      <c r="F431" s="11">
        <v>0.18668294671012592</v>
      </c>
      <c r="G431" s="155">
        <v>0.2</v>
      </c>
      <c r="H431" s="11">
        <v>0.1507</v>
      </c>
      <c r="I431" s="11">
        <v>0.23</v>
      </c>
      <c r="J431" s="11">
        <v>0.19</v>
      </c>
      <c r="K431" s="11">
        <v>0.18</v>
      </c>
      <c r="L431" s="11">
        <v>0.15</v>
      </c>
      <c r="M431" s="11">
        <v>0.17</v>
      </c>
      <c r="N431" s="15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272</v>
      </c>
      <c r="C432" s="12"/>
      <c r="D432" s="23">
        <v>0.18166666666666664</v>
      </c>
      <c r="E432" s="23">
        <v>0.19516666666666668</v>
      </c>
      <c r="F432" s="23">
        <v>0.19075084724681904</v>
      </c>
      <c r="G432" s="23">
        <v>0.19999999999999998</v>
      </c>
      <c r="H432" s="23">
        <v>0.14626666666666668</v>
      </c>
      <c r="I432" s="23">
        <v>0.22</v>
      </c>
      <c r="J432" s="23">
        <v>0.18333333333333332</v>
      </c>
      <c r="K432" s="23">
        <v>0.17165</v>
      </c>
      <c r="L432" s="23">
        <v>0.14833333333333334</v>
      </c>
      <c r="M432" s="23">
        <v>0.15833333333333333</v>
      </c>
      <c r="N432" s="15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273</v>
      </c>
      <c r="C433" s="29"/>
      <c r="D433" s="11">
        <v>0.18</v>
      </c>
      <c r="E433" s="11">
        <v>0.19400000000000001</v>
      </c>
      <c r="F433" s="11">
        <v>0.19092033564480743</v>
      </c>
      <c r="G433" s="11">
        <v>0.2</v>
      </c>
      <c r="H433" s="11">
        <v>0.1462</v>
      </c>
      <c r="I433" s="11">
        <v>0.22</v>
      </c>
      <c r="J433" s="11">
        <v>0.18</v>
      </c>
      <c r="K433" s="11">
        <v>0.17044999999999999</v>
      </c>
      <c r="L433" s="11">
        <v>0.15</v>
      </c>
      <c r="M433" s="11">
        <v>0.155</v>
      </c>
      <c r="N433" s="15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274</v>
      </c>
      <c r="C434" s="29"/>
      <c r="D434" s="24">
        <v>4.0824829046386332E-3</v>
      </c>
      <c r="E434" s="24">
        <v>3.7103458958251709E-3</v>
      </c>
      <c r="F434" s="24">
        <v>4.3660668738981613E-3</v>
      </c>
      <c r="G434" s="24">
        <v>3.0404709722440586E-17</v>
      </c>
      <c r="H434" s="24">
        <v>1.4071057766446229E-2</v>
      </c>
      <c r="I434" s="24">
        <v>6.324555320336764E-3</v>
      </c>
      <c r="J434" s="24">
        <v>5.1639777949432268E-3</v>
      </c>
      <c r="K434" s="24">
        <v>1.353081667897396E-2</v>
      </c>
      <c r="L434" s="24">
        <v>7.5277265270908044E-3</v>
      </c>
      <c r="M434" s="24">
        <v>1.4719601443879743E-2</v>
      </c>
      <c r="N434" s="15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86</v>
      </c>
      <c r="C435" s="29"/>
      <c r="D435" s="13">
        <v>2.247238296131358E-2</v>
      </c>
      <c r="E435" s="13">
        <v>1.9011165990564495E-2</v>
      </c>
      <c r="F435" s="13">
        <v>2.2888846560396969E-2</v>
      </c>
      <c r="G435" s="13">
        <v>1.5202354861220294E-16</v>
      </c>
      <c r="H435" s="13">
        <v>9.620139767397147E-2</v>
      </c>
      <c r="I435" s="13">
        <v>2.8747978728803473E-2</v>
      </c>
      <c r="J435" s="13">
        <v>2.8167151608781239E-2</v>
      </c>
      <c r="K435" s="13">
        <v>7.8827944532327179E-2</v>
      </c>
      <c r="L435" s="13">
        <v>5.0748718160162722E-2</v>
      </c>
      <c r="M435" s="13">
        <v>9.2965903856082582E-2</v>
      </c>
      <c r="N435" s="15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275</v>
      </c>
      <c r="C436" s="29"/>
      <c r="D436" s="13">
        <v>2.4756585257438068E-2</v>
      </c>
      <c r="E436" s="13">
        <v>0.10090822140959643</v>
      </c>
      <c r="F436" s="13">
        <v>7.5999193722642966E-2</v>
      </c>
      <c r="G436" s="13">
        <v>0.12817238743938142</v>
      </c>
      <c r="H436" s="13">
        <v>-0.17492992731933221</v>
      </c>
      <c r="I436" s="13">
        <v>0.24098962618331954</v>
      </c>
      <c r="J436" s="13">
        <v>3.415802181943306E-2</v>
      </c>
      <c r="K436" s="13">
        <v>-3.1746048480150835E-2</v>
      </c>
      <c r="L436" s="13">
        <v>-0.16327214598245865</v>
      </c>
      <c r="M436" s="13">
        <v>-0.1068635266104897</v>
      </c>
      <c r="N436" s="15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276</v>
      </c>
      <c r="C437" s="47"/>
      <c r="D437" s="45">
        <v>0</v>
      </c>
      <c r="E437" s="45">
        <v>0.67</v>
      </c>
      <c r="F437" s="45">
        <v>0.45</v>
      </c>
      <c r="G437" s="45" t="s">
        <v>277</v>
      </c>
      <c r="H437" s="45">
        <v>1.77</v>
      </c>
      <c r="I437" s="45">
        <v>1.91</v>
      </c>
      <c r="J437" s="45">
        <v>0.08</v>
      </c>
      <c r="K437" s="45">
        <v>0.5</v>
      </c>
      <c r="L437" s="45">
        <v>1.66</v>
      </c>
      <c r="M437" s="45">
        <v>1.17</v>
      </c>
      <c r="N437" s="15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 t="s">
        <v>302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BM438" s="55"/>
    </row>
    <row r="439" spans="1:65">
      <c r="BM439" s="55"/>
    </row>
    <row r="440" spans="1:65" ht="15">
      <c r="B440" s="8" t="s">
        <v>552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234</v>
      </c>
      <c r="E441" s="17" t="s">
        <v>234</v>
      </c>
      <c r="F441" s="17" t="s">
        <v>234</v>
      </c>
      <c r="G441" s="17" t="s">
        <v>234</v>
      </c>
      <c r="H441" s="17" t="s">
        <v>234</v>
      </c>
      <c r="I441" s="17" t="s">
        <v>234</v>
      </c>
      <c r="J441" s="17" t="s">
        <v>234</v>
      </c>
      <c r="K441" s="17" t="s">
        <v>234</v>
      </c>
      <c r="L441" s="17" t="s">
        <v>234</v>
      </c>
      <c r="M441" s="17" t="s">
        <v>234</v>
      </c>
      <c r="N441" s="17" t="s">
        <v>234</v>
      </c>
      <c r="O441" s="17" t="s">
        <v>234</v>
      </c>
      <c r="P441" s="17" t="s">
        <v>234</v>
      </c>
      <c r="Q441" s="17" t="s">
        <v>234</v>
      </c>
      <c r="R441" s="17" t="s">
        <v>234</v>
      </c>
      <c r="S441" s="17" t="s">
        <v>234</v>
      </c>
      <c r="T441" s="17" t="s">
        <v>234</v>
      </c>
      <c r="U441" s="17" t="s">
        <v>234</v>
      </c>
      <c r="V441" s="15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235</v>
      </c>
      <c r="C442" s="9" t="s">
        <v>235</v>
      </c>
      <c r="D442" s="151" t="s">
        <v>237</v>
      </c>
      <c r="E442" s="152" t="s">
        <v>239</v>
      </c>
      <c r="F442" s="152" t="s">
        <v>241</v>
      </c>
      <c r="G442" s="152" t="s">
        <v>243</v>
      </c>
      <c r="H442" s="152" t="s">
        <v>244</v>
      </c>
      <c r="I442" s="152" t="s">
        <v>246</v>
      </c>
      <c r="J442" s="152" t="s">
        <v>247</v>
      </c>
      <c r="K442" s="152" t="s">
        <v>248</v>
      </c>
      <c r="L442" s="152" t="s">
        <v>249</v>
      </c>
      <c r="M442" s="152" t="s">
        <v>250</v>
      </c>
      <c r="N442" s="152" t="s">
        <v>251</v>
      </c>
      <c r="O442" s="152" t="s">
        <v>252</v>
      </c>
      <c r="P442" s="152" t="s">
        <v>253</v>
      </c>
      <c r="Q442" s="152" t="s">
        <v>255</v>
      </c>
      <c r="R442" s="152" t="s">
        <v>256</v>
      </c>
      <c r="S442" s="152" t="s">
        <v>258</v>
      </c>
      <c r="T442" s="152" t="s">
        <v>262</v>
      </c>
      <c r="U442" s="152" t="s">
        <v>264</v>
      </c>
      <c r="V442" s="15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279</v>
      </c>
      <c r="E443" s="11" t="s">
        <v>279</v>
      </c>
      <c r="F443" s="11" t="s">
        <v>279</v>
      </c>
      <c r="G443" s="11" t="s">
        <v>304</v>
      </c>
      <c r="H443" s="11" t="s">
        <v>279</v>
      </c>
      <c r="I443" s="11" t="s">
        <v>304</v>
      </c>
      <c r="J443" s="11" t="s">
        <v>304</v>
      </c>
      <c r="K443" s="11" t="s">
        <v>279</v>
      </c>
      <c r="L443" s="11" t="s">
        <v>279</v>
      </c>
      <c r="M443" s="11" t="s">
        <v>279</v>
      </c>
      <c r="N443" s="11" t="s">
        <v>279</v>
      </c>
      <c r="O443" s="11" t="s">
        <v>279</v>
      </c>
      <c r="P443" s="11" t="s">
        <v>279</v>
      </c>
      <c r="Q443" s="11" t="s">
        <v>279</v>
      </c>
      <c r="R443" s="11" t="s">
        <v>279</v>
      </c>
      <c r="S443" s="11" t="s">
        <v>279</v>
      </c>
      <c r="T443" s="11" t="s">
        <v>304</v>
      </c>
      <c r="U443" s="11" t="s">
        <v>279</v>
      </c>
      <c r="V443" s="15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9"/>
      <c r="C444" s="9"/>
      <c r="D444" s="26" t="s">
        <v>305</v>
      </c>
      <c r="E444" s="26" t="s">
        <v>305</v>
      </c>
      <c r="F444" s="26" t="s">
        <v>306</v>
      </c>
      <c r="G444" s="26" t="s">
        <v>305</v>
      </c>
      <c r="H444" s="26" t="s">
        <v>305</v>
      </c>
      <c r="I444" s="26" t="s">
        <v>307</v>
      </c>
      <c r="J444" s="26" t="s">
        <v>306</v>
      </c>
      <c r="K444" s="26" t="s">
        <v>306</v>
      </c>
      <c r="L444" s="26" t="s">
        <v>305</v>
      </c>
      <c r="M444" s="26" t="s">
        <v>305</v>
      </c>
      <c r="N444" s="26" t="s">
        <v>305</v>
      </c>
      <c r="O444" s="26" t="s">
        <v>305</v>
      </c>
      <c r="P444" s="26" t="s">
        <v>305</v>
      </c>
      <c r="Q444" s="26" t="s">
        <v>309</v>
      </c>
      <c r="R444" s="26" t="s">
        <v>305</v>
      </c>
      <c r="S444" s="26" t="s">
        <v>307</v>
      </c>
      <c r="T444" s="26" t="s">
        <v>306</v>
      </c>
      <c r="U444" s="26" t="s">
        <v>116</v>
      </c>
      <c r="V444" s="15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2">
        <v>1.3979999999999999</v>
      </c>
      <c r="E445" s="22">
        <v>1.33</v>
      </c>
      <c r="F445" s="22">
        <v>1.24</v>
      </c>
      <c r="G445" s="22">
        <v>1.1299999999999999</v>
      </c>
      <c r="H445" s="22">
        <v>1.24</v>
      </c>
      <c r="I445" s="154">
        <v>1.2</v>
      </c>
      <c r="J445" s="22">
        <v>1.21</v>
      </c>
      <c r="K445" s="22">
        <v>1.24</v>
      </c>
      <c r="L445" s="22">
        <v>1.26</v>
      </c>
      <c r="M445" s="22">
        <v>1.3149999999999999</v>
      </c>
      <c r="N445" s="22">
        <v>1.25</v>
      </c>
      <c r="O445" s="22">
        <v>1.32</v>
      </c>
      <c r="P445" s="22">
        <v>1.2849999999999999</v>
      </c>
      <c r="Q445" s="22">
        <v>1.3140000000000001</v>
      </c>
      <c r="R445" s="22">
        <v>1.21</v>
      </c>
      <c r="S445" s="22">
        <v>1.2669999999999999</v>
      </c>
      <c r="T445" s="22">
        <v>1.2137342897963344</v>
      </c>
      <c r="U445" s="22">
        <v>1.0429999999999999</v>
      </c>
      <c r="V445" s="15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>
        <v>1</v>
      </c>
      <c r="C446" s="9">
        <v>2</v>
      </c>
      <c r="D446" s="11">
        <v>1.452</v>
      </c>
      <c r="E446" s="11">
        <v>1.25</v>
      </c>
      <c r="F446" s="11">
        <v>1.25</v>
      </c>
      <c r="G446" s="11">
        <v>1.1499999999999999</v>
      </c>
      <c r="H446" s="11">
        <v>1.26</v>
      </c>
      <c r="I446" s="155">
        <v>1.2</v>
      </c>
      <c r="J446" s="11">
        <v>1.2</v>
      </c>
      <c r="K446" s="11">
        <v>1.29</v>
      </c>
      <c r="L446" s="11">
        <v>1.2549999999999999</v>
      </c>
      <c r="M446" s="11">
        <v>1.34</v>
      </c>
      <c r="N446" s="11">
        <v>1.2749999999999999</v>
      </c>
      <c r="O446" s="11">
        <v>1.325</v>
      </c>
      <c r="P446" s="11">
        <v>1.33</v>
      </c>
      <c r="Q446" s="11">
        <v>1.3080000000000001</v>
      </c>
      <c r="R446" s="11">
        <v>1.1599999999999999</v>
      </c>
      <c r="S446" s="11">
        <v>1.306</v>
      </c>
      <c r="T446" s="11">
        <v>1.2187031382510001</v>
      </c>
      <c r="U446" s="11">
        <v>1.105</v>
      </c>
      <c r="V446" s="15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25</v>
      </c>
    </row>
    <row r="447" spans="1:65">
      <c r="A447" s="30"/>
      <c r="B447" s="19">
        <v>1</v>
      </c>
      <c r="C447" s="9">
        <v>3</v>
      </c>
      <c r="D447" s="11">
        <v>1.292</v>
      </c>
      <c r="E447" s="11">
        <v>1.43</v>
      </c>
      <c r="F447" s="11">
        <v>1.24</v>
      </c>
      <c r="G447" s="11">
        <v>1.1399999999999999</v>
      </c>
      <c r="H447" s="11">
        <v>1.24</v>
      </c>
      <c r="I447" s="155">
        <v>1.2</v>
      </c>
      <c r="J447" s="11">
        <v>1.18</v>
      </c>
      <c r="K447" s="11">
        <v>1.24</v>
      </c>
      <c r="L447" s="11">
        <v>1.25</v>
      </c>
      <c r="M447" s="11">
        <v>1.31</v>
      </c>
      <c r="N447" s="11">
        <v>1.26</v>
      </c>
      <c r="O447" s="11">
        <v>1.3</v>
      </c>
      <c r="P447" s="11">
        <v>1.28</v>
      </c>
      <c r="Q447" s="11">
        <v>1.3440000000000001</v>
      </c>
      <c r="R447" s="11">
        <v>1.2</v>
      </c>
      <c r="S447" s="11">
        <v>1.3460000000000001</v>
      </c>
      <c r="T447" s="11">
        <v>1.2177138818974729</v>
      </c>
      <c r="U447" s="11">
        <v>1.1160000000000001</v>
      </c>
      <c r="V447" s="15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16</v>
      </c>
    </row>
    <row r="448" spans="1:65">
      <c r="A448" s="30"/>
      <c r="B448" s="19">
        <v>1</v>
      </c>
      <c r="C448" s="9">
        <v>4</v>
      </c>
      <c r="D448" s="11">
        <v>1.335</v>
      </c>
      <c r="E448" s="11">
        <v>1.37</v>
      </c>
      <c r="F448" s="11">
        <v>1.25</v>
      </c>
      <c r="G448" s="11">
        <v>1.1499999999999999</v>
      </c>
      <c r="H448" s="11">
        <v>1.22</v>
      </c>
      <c r="I448" s="155">
        <v>1.1000000000000001</v>
      </c>
      <c r="J448" s="11">
        <v>1.17</v>
      </c>
      <c r="K448" s="11">
        <v>1.29</v>
      </c>
      <c r="L448" s="11">
        <v>1.2350000000000001</v>
      </c>
      <c r="M448" s="11">
        <v>1.3</v>
      </c>
      <c r="N448" s="11">
        <v>1.24</v>
      </c>
      <c r="O448" s="11">
        <v>1.345</v>
      </c>
      <c r="P448" s="149">
        <v>1.2050000000000001</v>
      </c>
      <c r="Q448" s="11">
        <v>1.3049999999999999</v>
      </c>
      <c r="R448" s="11">
        <v>1.1599999999999999</v>
      </c>
      <c r="S448" s="11">
        <v>1.256</v>
      </c>
      <c r="T448" s="11">
        <v>1.2320624207147779</v>
      </c>
      <c r="U448" s="11">
        <v>1.145</v>
      </c>
      <c r="V448" s="15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1.2598768242383016</v>
      </c>
    </row>
    <row r="449" spans="1:65">
      <c r="A449" s="30"/>
      <c r="B449" s="19">
        <v>1</v>
      </c>
      <c r="C449" s="9">
        <v>5</v>
      </c>
      <c r="D449" s="11">
        <v>1.331</v>
      </c>
      <c r="E449" s="11">
        <v>1.33</v>
      </c>
      <c r="F449" s="11">
        <v>1.23</v>
      </c>
      <c r="G449" s="11">
        <v>1.1599999999999999</v>
      </c>
      <c r="H449" s="11">
        <v>1.22</v>
      </c>
      <c r="I449" s="155">
        <v>1.2</v>
      </c>
      <c r="J449" s="11">
        <v>1.18</v>
      </c>
      <c r="K449" s="11">
        <v>1.22</v>
      </c>
      <c r="L449" s="11">
        <v>1.2749999999999999</v>
      </c>
      <c r="M449" s="11">
        <v>1.355</v>
      </c>
      <c r="N449" s="11">
        <v>1.3</v>
      </c>
      <c r="O449" s="149">
        <v>1.2549999999999999</v>
      </c>
      <c r="P449" s="11">
        <v>1.29</v>
      </c>
      <c r="Q449" s="11">
        <v>1.2989999999999999</v>
      </c>
      <c r="R449" s="11">
        <v>1.2</v>
      </c>
      <c r="S449" s="11">
        <v>1.3480000000000001</v>
      </c>
      <c r="T449" s="11">
        <v>1.2326479604362299</v>
      </c>
      <c r="U449" s="11">
        <v>1.2050000000000001</v>
      </c>
      <c r="V449" s="15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96</v>
      </c>
    </row>
    <row r="450" spans="1:65">
      <c r="A450" s="30"/>
      <c r="B450" s="19">
        <v>1</v>
      </c>
      <c r="C450" s="9">
        <v>6</v>
      </c>
      <c r="D450" s="11">
        <v>1.3620000000000001</v>
      </c>
      <c r="E450" s="11">
        <v>1.41</v>
      </c>
      <c r="F450" s="11">
        <v>1.23</v>
      </c>
      <c r="G450" s="11">
        <v>1.1499999999999999</v>
      </c>
      <c r="H450" s="11">
        <v>1.25</v>
      </c>
      <c r="I450" s="155">
        <v>1.2</v>
      </c>
      <c r="J450" s="11">
        <v>1.18</v>
      </c>
      <c r="K450" s="11">
        <v>1.29</v>
      </c>
      <c r="L450" s="11">
        <v>1.22</v>
      </c>
      <c r="M450" s="11">
        <v>1.32</v>
      </c>
      <c r="N450" s="11">
        <v>1.24</v>
      </c>
      <c r="O450" s="11">
        <v>1.32</v>
      </c>
      <c r="P450" s="11">
        <v>1.2749999999999999</v>
      </c>
      <c r="Q450" s="11">
        <v>1.3240000000000001</v>
      </c>
      <c r="R450" s="11">
        <v>1.29</v>
      </c>
      <c r="S450" s="11">
        <v>1.3540000000000001</v>
      </c>
      <c r="T450" s="11">
        <v>1.2175743812109492</v>
      </c>
      <c r="U450" s="11">
        <v>1.1559999999999999</v>
      </c>
      <c r="V450" s="15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20" t="s">
        <v>272</v>
      </c>
      <c r="C451" s="12"/>
      <c r="D451" s="23">
        <v>1.3616666666666666</v>
      </c>
      <c r="E451" s="23">
        <v>1.3533333333333333</v>
      </c>
      <c r="F451" s="23">
        <v>1.2400000000000002</v>
      </c>
      <c r="G451" s="23">
        <v>1.1466666666666667</v>
      </c>
      <c r="H451" s="23">
        <v>1.2383333333333333</v>
      </c>
      <c r="I451" s="23">
        <v>1.1833333333333333</v>
      </c>
      <c r="J451" s="23">
        <v>1.1866666666666665</v>
      </c>
      <c r="K451" s="23">
        <v>1.2616666666666667</v>
      </c>
      <c r="L451" s="23">
        <v>1.2491666666666668</v>
      </c>
      <c r="M451" s="23">
        <v>1.3233333333333335</v>
      </c>
      <c r="N451" s="23">
        <v>1.2608333333333335</v>
      </c>
      <c r="O451" s="23">
        <v>1.3108333333333333</v>
      </c>
      <c r="P451" s="23">
        <v>1.2775000000000001</v>
      </c>
      <c r="Q451" s="23">
        <v>1.3156666666666668</v>
      </c>
      <c r="R451" s="23">
        <v>1.2033333333333334</v>
      </c>
      <c r="S451" s="23">
        <v>1.3128333333333333</v>
      </c>
      <c r="T451" s="23">
        <v>1.222072678717794</v>
      </c>
      <c r="U451" s="23">
        <v>1.1283333333333332</v>
      </c>
      <c r="V451" s="15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273</v>
      </c>
      <c r="C452" s="29"/>
      <c r="D452" s="11">
        <v>1.3485</v>
      </c>
      <c r="E452" s="11">
        <v>1.35</v>
      </c>
      <c r="F452" s="11">
        <v>1.24</v>
      </c>
      <c r="G452" s="11">
        <v>1.1499999999999999</v>
      </c>
      <c r="H452" s="11">
        <v>1.24</v>
      </c>
      <c r="I452" s="11">
        <v>1.2</v>
      </c>
      <c r="J452" s="11">
        <v>1.18</v>
      </c>
      <c r="K452" s="11">
        <v>1.2650000000000001</v>
      </c>
      <c r="L452" s="11">
        <v>1.2524999999999999</v>
      </c>
      <c r="M452" s="11">
        <v>1.3174999999999999</v>
      </c>
      <c r="N452" s="11">
        <v>1.2549999999999999</v>
      </c>
      <c r="O452" s="11">
        <v>1.32</v>
      </c>
      <c r="P452" s="11">
        <v>1.2825</v>
      </c>
      <c r="Q452" s="11">
        <v>1.3109999999999999</v>
      </c>
      <c r="R452" s="11">
        <v>1.2</v>
      </c>
      <c r="S452" s="11">
        <v>1.3260000000000001</v>
      </c>
      <c r="T452" s="11">
        <v>1.2182085100742364</v>
      </c>
      <c r="U452" s="11">
        <v>1.1305000000000001</v>
      </c>
      <c r="V452" s="15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274</v>
      </c>
      <c r="C453" s="29"/>
      <c r="D453" s="24">
        <v>5.6542609301894295E-2</v>
      </c>
      <c r="E453" s="24">
        <v>6.501281924871942E-2</v>
      </c>
      <c r="F453" s="24">
        <v>8.9442719099991665E-3</v>
      </c>
      <c r="G453" s="24">
        <v>1.0327955589886454E-2</v>
      </c>
      <c r="H453" s="24">
        <v>1.6020819787597233E-2</v>
      </c>
      <c r="I453" s="24">
        <v>4.0824829046386249E-2</v>
      </c>
      <c r="J453" s="24">
        <v>1.5055453054181633E-2</v>
      </c>
      <c r="K453" s="24">
        <v>3.1885210782848346E-2</v>
      </c>
      <c r="L453" s="24">
        <v>1.9343388189938839E-2</v>
      </c>
      <c r="M453" s="24">
        <v>2.0412414523193142E-2</v>
      </c>
      <c r="N453" s="24">
        <v>2.3327380192954952E-2</v>
      </c>
      <c r="O453" s="24">
        <v>3.0889588321417763E-2</v>
      </c>
      <c r="P453" s="24">
        <v>4.0589407485204801E-2</v>
      </c>
      <c r="Q453" s="24">
        <v>1.628086811772236E-2</v>
      </c>
      <c r="R453" s="24">
        <v>4.7609522856952378E-2</v>
      </c>
      <c r="S453" s="24">
        <v>4.3379334557674717E-2</v>
      </c>
      <c r="T453" s="24">
        <v>8.1455245568888886E-3</v>
      </c>
      <c r="U453" s="24">
        <v>5.4588155003321641E-2</v>
      </c>
      <c r="V453" s="210"/>
      <c r="W453" s="211"/>
      <c r="X453" s="211"/>
      <c r="Y453" s="211"/>
      <c r="Z453" s="211"/>
      <c r="AA453" s="211"/>
      <c r="AB453" s="211"/>
      <c r="AC453" s="211"/>
      <c r="AD453" s="211"/>
      <c r="AE453" s="211"/>
      <c r="AF453" s="211"/>
      <c r="AG453" s="211"/>
      <c r="AH453" s="211"/>
      <c r="AI453" s="211"/>
      <c r="AJ453" s="211"/>
      <c r="AK453" s="211"/>
      <c r="AL453" s="211"/>
      <c r="AM453" s="211"/>
      <c r="AN453" s="211"/>
      <c r="AO453" s="211"/>
      <c r="AP453" s="211"/>
      <c r="AQ453" s="211"/>
      <c r="AR453" s="211"/>
      <c r="AS453" s="211"/>
      <c r="AT453" s="211"/>
      <c r="AU453" s="211"/>
      <c r="AV453" s="211"/>
      <c r="AW453" s="211"/>
      <c r="AX453" s="211"/>
      <c r="AY453" s="211"/>
      <c r="AZ453" s="211"/>
      <c r="BA453" s="211"/>
      <c r="BB453" s="211"/>
      <c r="BC453" s="211"/>
      <c r="BD453" s="211"/>
      <c r="BE453" s="211"/>
      <c r="BF453" s="211"/>
      <c r="BG453" s="211"/>
      <c r="BH453" s="211"/>
      <c r="BI453" s="211"/>
      <c r="BJ453" s="211"/>
      <c r="BK453" s="211"/>
      <c r="BL453" s="211"/>
      <c r="BM453" s="56"/>
    </row>
    <row r="454" spans="1:65">
      <c r="A454" s="30"/>
      <c r="B454" s="3" t="s">
        <v>86</v>
      </c>
      <c r="C454" s="29"/>
      <c r="D454" s="13">
        <v>4.1524560074830574E-2</v>
      </c>
      <c r="E454" s="13">
        <v>4.8039029001516811E-2</v>
      </c>
      <c r="F454" s="13">
        <v>7.2131225080638425E-3</v>
      </c>
      <c r="G454" s="13">
        <v>9.0069380144358595E-3</v>
      </c>
      <c r="H454" s="13">
        <v>1.2937404942877982E-2</v>
      </c>
      <c r="I454" s="13">
        <v>3.449985553215739E-2</v>
      </c>
      <c r="J454" s="13">
        <v>1.2687179540040703E-2</v>
      </c>
      <c r="K454" s="13">
        <v>2.5272293883367249E-2</v>
      </c>
      <c r="L454" s="13">
        <v>1.5485033907889663E-2</v>
      </c>
      <c r="M454" s="13">
        <v>1.5424998380246704E-2</v>
      </c>
      <c r="N454" s="13">
        <v>1.8501557324220715E-2</v>
      </c>
      <c r="O454" s="13">
        <v>2.3564848051939806E-2</v>
      </c>
      <c r="P454" s="13">
        <v>3.1772530321099647E-2</v>
      </c>
      <c r="Q454" s="13">
        <v>1.2374614733510788E-2</v>
      </c>
      <c r="R454" s="13">
        <v>3.956470043514048E-2</v>
      </c>
      <c r="S454" s="13">
        <v>3.3042529814148576E-2</v>
      </c>
      <c r="T454" s="13">
        <v>6.6653356209838699E-3</v>
      </c>
      <c r="U454" s="13">
        <v>4.8379457905454934E-2</v>
      </c>
      <c r="V454" s="15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275</v>
      </c>
      <c r="C455" s="29"/>
      <c r="D455" s="13">
        <v>8.0793487482322179E-2</v>
      </c>
      <c r="E455" s="13">
        <v>7.4179084254156091E-2</v>
      </c>
      <c r="F455" s="13">
        <v>-1.5776799648900997E-2</v>
      </c>
      <c r="G455" s="13">
        <v>-8.9858115804360206E-2</v>
      </c>
      <c r="H455" s="13">
        <v>-1.7099680294534458E-2</v>
      </c>
      <c r="I455" s="13">
        <v>-6.0754741600429929E-2</v>
      </c>
      <c r="J455" s="13">
        <v>-5.8108980309163671E-2</v>
      </c>
      <c r="K455" s="13">
        <v>1.420648744330455E-3</v>
      </c>
      <c r="L455" s="13">
        <v>-8.5009560979185661E-3</v>
      </c>
      <c r="M455" s="13">
        <v>5.0367232632758663E-2</v>
      </c>
      <c r="N455" s="13">
        <v>7.5920842151377954E-4</v>
      </c>
      <c r="O455" s="13">
        <v>4.0445627790509642E-2</v>
      </c>
      <c r="P455" s="13">
        <v>1.3988014877845734E-2</v>
      </c>
      <c r="Q455" s="13">
        <v>4.4281981662845915E-2</v>
      </c>
      <c r="R455" s="13">
        <v>-4.4880173852831495E-2</v>
      </c>
      <c r="S455" s="13">
        <v>4.2033084565269441E-2</v>
      </c>
      <c r="T455" s="13">
        <v>-3.0006223460268266E-2</v>
      </c>
      <c r="U455" s="13">
        <v>-0.10440980290632551</v>
      </c>
      <c r="V455" s="15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276</v>
      </c>
      <c r="C456" s="47"/>
      <c r="D456" s="45">
        <v>1.31</v>
      </c>
      <c r="E456" s="45">
        <v>1.2</v>
      </c>
      <c r="F456" s="45">
        <v>0.27</v>
      </c>
      <c r="G456" s="45">
        <v>1.48</v>
      </c>
      <c r="H456" s="45">
        <v>0.28999999999999998</v>
      </c>
      <c r="I456" s="45" t="s">
        <v>277</v>
      </c>
      <c r="J456" s="45">
        <v>0.96</v>
      </c>
      <c r="K456" s="45">
        <v>0.01</v>
      </c>
      <c r="L456" s="45">
        <v>0.15</v>
      </c>
      <c r="M456" s="45">
        <v>0.81</v>
      </c>
      <c r="N456" s="45">
        <v>0</v>
      </c>
      <c r="O456" s="45">
        <v>0.65</v>
      </c>
      <c r="P456" s="45">
        <v>0.22</v>
      </c>
      <c r="Q456" s="45">
        <v>0.71</v>
      </c>
      <c r="R456" s="45">
        <v>0.75</v>
      </c>
      <c r="S456" s="45">
        <v>0.67</v>
      </c>
      <c r="T456" s="45">
        <v>0.5</v>
      </c>
      <c r="U456" s="45">
        <v>1.72</v>
      </c>
      <c r="V456" s="15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 t="s">
        <v>315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BM457" s="55"/>
    </row>
    <row r="458" spans="1:65">
      <c r="BM458" s="55"/>
    </row>
    <row r="459" spans="1:65" ht="15">
      <c r="B459" s="8" t="s">
        <v>553</v>
      </c>
      <c r="BM459" s="28" t="s">
        <v>66</v>
      </c>
    </row>
    <row r="460" spans="1:65" ht="15">
      <c r="A460" s="25" t="s">
        <v>54</v>
      </c>
      <c r="B460" s="18" t="s">
        <v>110</v>
      </c>
      <c r="C460" s="15" t="s">
        <v>111</v>
      </c>
      <c r="D460" s="16" t="s">
        <v>234</v>
      </c>
      <c r="E460" s="17" t="s">
        <v>234</v>
      </c>
      <c r="F460" s="17" t="s">
        <v>234</v>
      </c>
      <c r="G460" s="17" t="s">
        <v>234</v>
      </c>
      <c r="H460" s="17" t="s">
        <v>234</v>
      </c>
      <c r="I460" s="17" t="s">
        <v>234</v>
      </c>
      <c r="J460" s="17" t="s">
        <v>234</v>
      </c>
      <c r="K460" s="17" t="s">
        <v>234</v>
      </c>
      <c r="L460" s="17" t="s">
        <v>234</v>
      </c>
      <c r="M460" s="17" t="s">
        <v>234</v>
      </c>
      <c r="N460" s="17" t="s">
        <v>234</v>
      </c>
      <c r="O460" s="17" t="s">
        <v>234</v>
      </c>
      <c r="P460" s="17" t="s">
        <v>234</v>
      </c>
      <c r="Q460" s="17" t="s">
        <v>234</v>
      </c>
      <c r="R460" s="17" t="s">
        <v>234</v>
      </c>
      <c r="S460" s="17" t="s">
        <v>234</v>
      </c>
      <c r="T460" s="17" t="s">
        <v>234</v>
      </c>
      <c r="U460" s="17" t="s">
        <v>234</v>
      </c>
      <c r="V460" s="17" t="s">
        <v>234</v>
      </c>
      <c r="W460" s="17" t="s">
        <v>234</v>
      </c>
      <c r="X460" s="17" t="s">
        <v>234</v>
      </c>
      <c r="Y460" s="17" t="s">
        <v>234</v>
      </c>
      <c r="Z460" s="17" t="s">
        <v>234</v>
      </c>
      <c r="AA460" s="15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235</v>
      </c>
      <c r="C461" s="9" t="s">
        <v>235</v>
      </c>
      <c r="D461" s="151" t="s">
        <v>237</v>
      </c>
      <c r="E461" s="152" t="s">
        <v>239</v>
      </c>
      <c r="F461" s="152" t="s">
        <v>240</v>
      </c>
      <c r="G461" s="152" t="s">
        <v>241</v>
      </c>
      <c r="H461" s="152" t="s">
        <v>242</v>
      </c>
      <c r="I461" s="152" t="s">
        <v>243</v>
      </c>
      <c r="J461" s="152" t="s">
        <v>244</v>
      </c>
      <c r="K461" s="152" t="s">
        <v>246</v>
      </c>
      <c r="L461" s="152" t="s">
        <v>247</v>
      </c>
      <c r="M461" s="152" t="s">
        <v>248</v>
      </c>
      <c r="N461" s="152" t="s">
        <v>249</v>
      </c>
      <c r="O461" s="152" t="s">
        <v>250</v>
      </c>
      <c r="P461" s="152" t="s">
        <v>251</v>
      </c>
      <c r="Q461" s="152" t="s">
        <v>252</v>
      </c>
      <c r="R461" s="152" t="s">
        <v>253</v>
      </c>
      <c r="S461" s="152" t="s">
        <v>255</v>
      </c>
      <c r="T461" s="152" t="s">
        <v>256</v>
      </c>
      <c r="U461" s="152" t="s">
        <v>257</v>
      </c>
      <c r="V461" s="152" t="s">
        <v>258</v>
      </c>
      <c r="W461" s="152" t="s">
        <v>259</v>
      </c>
      <c r="X461" s="152" t="s">
        <v>261</v>
      </c>
      <c r="Y461" s="152" t="s">
        <v>262</v>
      </c>
      <c r="Z461" s="152" t="s">
        <v>263</v>
      </c>
      <c r="AA461" s="15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280</v>
      </c>
      <c r="E462" s="11" t="s">
        <v>279</v>
      </c>
      <c r="F462" s="11" t="s">
        <v>279</v>
      </c>
      <c r="G462" s="11" t="s">
        <v>280</v>
      </c>
      <c r="H462" s="11" t="s">
        <v>279</v>
      </c>
      <c r="I462" s="11" t="s">
        <v>304</v>
      </c>
      <c r="J462" s="11" t="s">
        <v>279</v>
      </c>
      <c r="K462" s="11" t="s">
        <v>304</v>
      </c>
      <c r="L462" s="11" t="s">
        <v>304</v>
      </c>
      <c r="M462" s="11" t="s">
        <v>280</v>
      </c>
      <c r="N462" s="11" t="s">
        <v>279</v>
      </c>
      <c r="O462" s="11" t="s">
        <v>279</v>
      </c>
      <c r="P462" s="11" t="s">
        <v>279</v>
      </c>
      <c r="Q462" s="11" t="s">
        <v>279</v>
      </c>
      <c r="R462" s="11" t="s">
        <v>279</v>
      </c>
      <c r="S462" s="11" t="s">
        <v>280</v>
      </c>
      <c r="T462" s="11" t="s">
        <v>280</v>
      </c>
      <c r="U462" s="11" t="s">
        <v>280</v>
      </c>
      <c r="V462" s="11" t="s">
        <v>304</v>
      </c>
      <c r="W462" s="11" t="s">
        <v>280</v>
      </c>
      <c r="X462" s="11" t="s">
        <v>280</v>
      </c>
      <c r="Y462" s="11" t="s">
        <v>304</v>
      </c>
      <c r="Z462" s="11" t="s">
        <v>280</v>
      </c>
      <c r="AA462" s="15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 t="s">
        <v>305</v>
      </c>
      <c r="E463" s="26" t="s">
        <v>305</v>
      </c>
      <c r="F463" s="26" t="s">
        <v>270</v>
      </c>
      <c r="G463" s="26" t="s">
        <v>306</v>
      </c>
      <c r="H463" s="26" t="s">
        <v>307</v>
      </c>
      <c r="I463" s="26" t="s">
        <v>305</v>
      </c>
      <c r="J463" s="26" t="s">
        <v>305</v>
      </c>
      <c r="K463" s="26" t="s">
        <v>307</v>
      </c>
      <c r="L463" s="26" t="s">
        <v>306</v>
      </c>
      <c r="M463" s="26" t="s">
        <v>306</v>
      </c>
      <c r="N463" s="26" t="s">
        <v>305</v>
      </c>
      <c r="O463" s="26" t="s">
        <v>305</v>
      </c>
      <c r="P463" s="26" t="s">
        <v>305</v>
      </c>
      <c r="Q463" s="26" t="s">
        <v>305</v>
      </c>
      <c r="R463" s="26" t="s">
        <v>305</v>
      </c>
      <c r="S463" s="26" t="s">
        <v>309</v>
      </c>
      <c r="T463" s="26" t="s">
        <v>305</v>
      </c>
      <c r="U463" s="26" t="s">
        <v>306</v>
      </c>
      <c r="V463" s="26" t="s">
        <v>307</v>
      </c>
      <c r="W463" s="26" t="s">
        <v>305</v>
      </c>
      <c r="X463" s="26" t="s">
        <v>305</v>
      </c>
      <c r="Y463" s="26" t="s">
        <v>306</v>
      </c>
      <c r="Z463" s="26" t="s">
        <v>308</v>
      </c>
      <c r="AA463" s="15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12">
        <v>0.24</v>
      </c>
      <c r="E464" s="212">
        <v>0.26</v>
      </c>
      <c r="F464" s="212">
        <v>0.24</v>
      </c>
      <c r="G464" s="212">
        <v>0.23839999999999997</v>
      </c>
      <c r="H464" s="240">
        <v>0.1942452254521842</v>
      </c>
      <c r="I464" s="212">
        <v>0.27</v>
      </c>
      <c r="J464" s="212">
        <v>0.21</v>
      </c>
      <c r="K464" s="212">
        <v>0.22999999999999998</v>
      </c>
      <c r="L464" s="236">
        <v>0.37</v>
      </c>
      <c r="M464" s="236">
        <v>0.36519999999999997</v>
      </c>
      <c r="N464" s="212">
        <v>0.22999999999999998</v>
      </c>
      <c r="O464" s="212">
        <v>0.22999999999999998</v>
      </c>
      <c r="P464" s="212">
        <v>0.22999999999999998</v>
      </c>
      <c r="Q464" s="212">
        <v>0.27</v>
      </c>
      <c r="R464" s="212">
        <v>0.22999999999999998</v>
      </c>
      <c r="S464" s="212">
        <v>0.24299999999999999</v>
      </c>
      <c r="T464" s="212">
        <v>0.246</v>
      </c>
      <c r="U464" s="212">
        <v>0.22999999999999998</v>
      </c>
      <c r="V464" s="212">
        <v>0.27</v>
      </c>
      <c r="W464" s="212">
        <v>0.24420000000000003</v>
      </c>
      <c r="X464" s="212">
        <v>0.2109</v>
      </c>
      <c r="Y464" s="212">
        <v>0.23720884392227204</v>
      </c>
      <c r="Z464" s="212">
        <v>0.27191690000000002</v>
      </c>
      <c r="AA464" s="210"/>
      <c r="AB464" s="211"/>
      <c r="AC464" s="211"/>
      <c r="AD464" s="211"/>
      <c r="AE464" s="211"/>
      <c r="AF464" s="211"/>
      <c r="AG464" s="211"/>
      <c r="AH464" s="211"/>
      <c r="AI464" s="211"/>
      <c r="AJ464" s="211"/>
      <c r="AK464" s="211"/>
      <c r="AL464" s="211"/>
      <c r="AM464" s="211"/>
      <c r="AN464" s="211"/>
      <c r="AO464" s="211"/>
      <c r="AP464" s="211"/>
      <c r="AQ464" s="211"/>
      <c r="AR464" s="211"/>
      <c r="AS464" s="211"/>
      <c r="AT464" s="211"/>
      <c r="AU464" s="211"/>
      <c r="AV464" s="211"/>
      <c r="AW464" s="211"/>
      <c r="AX464" s="211"/>
      <c r="AY464" s="211"/>
      <c r="AZ464" s="211"/>
      <c r="BA464" s="211"/>
      <c r="BB464" s="211"/>
      <c r="BC464" s="211"/>
      <c r="BD464" s="211"/>
      <c r="BE464" s="211"/>
      <c r="BF464" s="211"/>
      <c r="BG464" s="211"/>
      <c r="BH464" s="211"/>
      <c r="BI464" s="211"/>
      <c r="BJ464" s="211"/>
      <c r="BK464" s="211"/>
      <c r="BL464" s="211"/>
      <c r="BM464" s="213">
        <v>1</v>
      </c>
    </row>
    <row r="465" spans="1:65">
      <c r="A465" s="30"/>
      <c r="B465" s="19">
        <v>1</v>
      </c>
      <c r="C465" s="9">
        <v>2</v>
      </c>
      <c r="D465" s="24">
        <v>0.25</v>
      </c>
      <c r="E465" s="24">
        <v>0.25</v>
      </c>
      <c r="F465" s="24">
        <v>0.25</v>
      </c>
      <c r="G465" s="24">
        <v>0.246</v>
      </c>
      <c r="H465" s="24">
        <v>0.23705651178025328</v>
      </c>
      <c r="I465" s="24">
        <v>0.28000000000000003</v>
      </c>
      <c r="J465" s="24">
        <v>0.22</v>
      </c>
      <c r="K465" s="24">
        <v>0.22999999999999998</v>
      </c>
      <c r="L465" s="237">
        <v>0.35500000000000004</v>
      </c>
      <c r="M465" s="237">
        <v>0.37959999999999999</v>
      </c>
      <c r="N465" s="24">
        <v>0.22</v>
      </c>
      <c r="O465" s="24">
        <v>0.22999999999999998</v>
      </c>
      <c r="P465" s="24">
        <v>0.22999999999999998</v>
      </c>
      <c r="Q465" s="24">
        <v>0.27</v>
      </c>
      <c r="R465" s="24">
        <v>0.24</v>
      </c>
      <c r="S465" s="24">
        <v>0.23599999999999996</v>
      </c>
      <c r="T465" s="238">
        <v>0.217</v>
      </c>
      <c r="U465" s="24">
        <v>0.22999999999999998</v>
      </c>
      <c r="V465" s="24">
        <v>0.27</v>
      </c>
      <c r="W465" s="24">
        <v>0.25580000000000003</v>
      </c>
      <c r="X465" s="238">
        <v>0.15859999999999999</v>
      </c>
      <c r="Y465" s="24">
        <v>0.23929118105923355</v>
      </c>
      <c r="Z465" s="24">
        <v>0.26965509999999998</v>
      </c>
      <c r="AA465" s="210"/>
      <c r="AB465" s="211"/>
      <c r="AC465" s="211"/>
      <c r="AD465" s="211"/>
      <c r="AE465" s="211"/>
      <c r="AF465" s="211"/>
      <c r="AG465" s="211"/>
      <c r="AH465" s="211"/>
      <c r="AI465" s="211"/>
      <c r="AJ465" s="211"/>
      <c r="AK465" s="211"/>
      <c r="AL465" s="211"/>
      <c r="AM465" s="211"/>
      <c r="AN465" s="211"/>
      <c r="AO465" s="211"/>
      <c r="AP465" s="211"/>
      <c r="AQ465" s="211"/>
      <c r="AR465" s="211"/>
      <c r="AS465" s="211"/>
      <c r="AT465" s="211"/>
      <c r="AU465" s="211"/>
      <c r="AV465" s="211"/>
      <c r="AW465" s="211"/>
      <c r="AX465" s="211"/>
      <c r="AY465" s="211"/>
      <c r="AZ465" s="211"/>
      <c r="BA465" s="211"/>
      <c r="BB465" s="211"/>
      <c r="BC465" s="211"/>
      <c r="BD465" s="211"/>
      <c r="BE465" s="211"/>
      <c r="BF465" s="211"/>
      <c r="BG465" s="211"/>
      <c r="BH465" s="211"/>
      <c r="BI465" s="211"/>
      <c r="BJ465" s="211"/>
      <c r="BK465" s="211"/>
      <c r="BL465" s="211"/>
      <c r="BM465" s="213" t="e">
        <v>#N/A</v>
      </c>
    </row>
    <row r="466" spans="1:65">
      <c r="A466" s="30"/>
      <c r="B466" s="19">
        <v>1</v>
      </c>
      <c r="C466" s="9">
        <v>3</v>
      </c>
      <c r="D466" s="24">
        <v>0.24</v>
      </c>
      <c r="E466" s="24">
        <v>0.24</v>
      </c>
      <c r="F466" s="24">
        <v>0.25</v>
      </c>
      <c r="G466" s="24">
        <v>0.24180000000000001</v>
      </c>
      <c r="H466" s="24">
        <v>0.24040831067458149</v>
      </c>
      <c r="I466" s="24">
        <v>0.28000000000000003</v>
      </c>
      <c r="J466" s="24">
        <v>0.22</v>
      </c>
      <c r="K466" s="24">
        <v>0.22999999999999998</v>
      </c>
      <c r="L466" s="237">
        <v>0.36</v>
      </c>
      <c r="M466" s="237">
        <v>0.36380000000000001</v>
      </c>
      <c r="N466" s="24">
        <v>0.22</v>
      </c>
      <c r="O466" s="24">
        <v>0.22999999999999998</v>
      </c>
      <c r="P466" s="24">
        <v>0.22999999999999998</v>
      </c>
      <c r="Q466" s="24">
        <v>0.27</v>
      </c>
      <c r="R466" s="24">
        <v>0.24</v>
      </c>
      <c r="S466" s="24">
        <v>0.23699999999999996</v>
      </c>
      <c r="T466" s="24">
        <v>0.25</v>
      </c>
      <c r="U466" s="24">
        <v>0.22999999999999998</v>
      </c>
      <c r="V466" s="24">
        <v>0.26</v>
      </c>
      <c r="W466" s="24">
        <v>0.2631</v>
      </c>
      <c r="X466" s="24">
        <v>0.21</v>
      </c>
      <c r="Y466" s="24">
        <v>0.23746790282466343</v>
      </c>
      <c r="Z466" s="24">
        <v>0.27030959999999998</v>
      </c>
      <c r="AA466" s="210"/>
      <c r="AB466" s="211"/>
      <c r="AC466" s="211"/>
      <c r="AD466" s="211"/>
      <c r="AE466" s="211"/>
      <c r="AF466" s="211"/>
      <c r="AG466" s="211"/>
      <c r="AH466" s="211"/>
      <c r="AI466" s="211"/>
      <c r="AJ466" s="211"/>
      <c r="AK466" s="211"/>
      <c r="AL466" s="211"/>
      <c r="AM466" s="211"/>
      <c r="AN466" s="211"/>
      <c r="AO466" s="211"/>
      <c r="AP466" s="211"/>
      <c r="AQ466" s="211"/>
      <c r="AR466" s="211"/>
      <c r="AS466" s="211"/>
      <c r="AT466" s="211"/>
      <c r="AU466" s="211"/>
      <c r="AV466" s="211"/>
      <c r="AW466" s="211"/>
      <c r="AX466" s="211"/>
      <c r="AY466" s="211"/>
      <c r="AZ466" s="211"/>
      <c r="BA466" s="211"/>
      <c r="BB466" s="211"/>
      <c r="BC466" s="211"/>
      <c r="BD466" s="211"/>
      <c r="BE466" s="211"/>
      <c r="BF466" s="211"/>
      <c r="BG466" s="211"/>
      <c r="BH466" s="211"/>
      <c r="BI466" s="211"/>
      <c r="BJ466" s="211"/>
      <c r="BK466" s="211"/>
      <c r="BL466" s="211"/>
      <c r="BM466" s="213">
        <v>16</v>
      </c>
    </row>
    <row r="467" spans="1:65">
      <c r="A467" s="30"/>
      <c r="B467" s="19">
        <v>1</v>
      </c>
      <c r="C467" s="9">
        <v>4</v>
      </c>
      <c r="D467" s="24">
        <v>0.24</v>
      </c>
      <c r="E467" s="24">
        <v>0.22999999999999998</v>
      </c>
      <c r="F467" s="24">
        <v>0.25</v>
      </c>
      <c r="G467" s="24">
        <v>0.24650000000000002</v>
      </c>
      <c r="H467" s="24">
        <v>0.23880000137142687</v>
      </c>
      <c r="I467" s="24">
        <v>0.27</v>
      </c>
      <c r="J467" s="24">
        <v>0.22</v>
      </c>
      <c r="K467" s="24">
        <v>0.22999999999999998</v>
      </c>
      <c r="L467" s="237">
        <v>0.35200000000000004</v>
      </c>
      <c r="M467" s="237">
        <v>0.37580000000000002</v>
      </c>
      <c r="N467" s="24">
        <v>0.22</v>
      </c>
      <c r="O467" s="238">
        <v>0.3</v>
      </c>
      <c r="P467" s="24">
        <v>0.22999999999999998</v>
      </c>
      <c r="Q467" s="24">
        <v>0.27</v>
      </c>
      <c r="R467" s="24">
        <v>0.22999999999999998</v>
      </c>
      <c r="S467" s="24">
        <v>0.247</v>
      </c>
      <c r="T467" s="24">
        <v>0.25700000000000001</v>
      </c>
      <c r="U467" s="24">
        <v>0.22999999999999998</v>
      </c>
      <c r="V467" s="24">
        <v>0.27</v>
      </c>
      <c r="W467" s="24">
        <v>0.26960000000000001</v>
      </c>
      <c r="X467" s="24">
        <v>0.2009</v>
      </c>
      <c r="Y467" s="24">
        <v>0.24163630415609999</v>
      </c>
      <c r="Z467" s="24">
        <v>0.26270010000000005</v>
      </c>
      <c r="AA467" s="210"/>
      <c r="AB467" s="211"/>
      <c r="AC467" s="211"/>
      <c r="AD467" s="211"/>
      <c r="AE467" s="211"/>
      <c r="AF467" s="211"/>
      <c r="AG467" s="211"/>
      <c r="AH467" s="211"/>
      <c r="AI467" s="211"/>
      <c r="AJ467" s="211"/>
      <c r="AK467" s="211"/>
      <c r="AL467" s="211"/>
      <c r="AM467" s="211"/>
      <c r="AN467" s="211"/>
      <c r="AO467" s="211"/>
      <c r="AP467" s="211"/>
      <c r="AQ467" s="211"/>
      <c r="AR467" s="211"/>
      <c r="AS467" s="211"/>
      <c r="AT467" s="211"/>
      <c r="AU467" s="211"/>
      <c r="AV467" s="211"/>
      <c r="AW467" s="211"/>
      <c r="AX467" s="211"/>
      <c r="AY467" s="211"/>
      <c r="AZ467" s="211"/>
      <c r="BA467" s="211"/>
      <c r="BB467" s="211"/>
      <c r="BC467" s="211"/>
      <c r="BD467" s="211"/>
      <c r="BE467" s="211"/>
      <c r="BF467" s="211"/>
      <c r="BG467" s="211"/>
      <c r="BH467" s="211"/>
      <c r="BI467" s="211"/>
      <c r="BJ467" s="211"/>
      <c r="BK467" s="211"/>
      <c r="BL467" s="211"/>
      <c r="BM467" s="213">
        <v>0.24300904792355729</v>
      </c>
    </row>
    <row r="468" spans="1:65">
      <c r="A468" s="30"/>
      <c r="B468" s="19">
        <v>1</v>
      </c>
      <c r="C468" s="9">
        <v>5</v>
      </c>
      <c r="D468" s="24">
        <v>0.24</v>
      </c>
      <c r="E468" s="24">
        <v>0.25</v>
      </c>
      <c r="F468" s="24">
        <v>0.25</v>
      </c>
      <c r="G468" s="24">
        <v>0.23939999999999997</v>
      </c>
      <c r="H468" s="24">
        <v>0.23692380140387714</v>
      </c>
      <c r="I468" s="24">
        <v>0.28999999999999998</v>
      </c>
      <c r="J468" s="24">
        <v>0.21</v>
      </c>
      <c r="K468" s="24">
        <v>0.22999999999999998</v>
      </c>
      <c r="L468" s="237">
        <v>0.36699999999999999</v>
      </c>
      <c r="M468" s="237">
        <v>0.3639</v>
      </c>
      <c r="N468" s="24">
        <v>0.22</v>
      </c>
      <c r="O468" s="24">
        <v>0.22999999999999998</v>
      </c>
      <c r="P468" s="24">
        <v>0.24</v>
      </c>
      <c r="Q468" s="24">
        <v>0.27</v>
      </c>
      <c r="R468" s="24">
        <v>0.24</v>
      </c>
      <c r="S468" s="24">
        <v>0.252</v>
      </c>
      <c r="T468" s="24">
        <v>0.248</v>
      </c>
      <c r="U468" s="24">
        <v>0.22999999999999998</v>
      </c>
      <c r="V468" s="24">
        <v>0.27</v>
      </c>
      <c r="W468" s="24">
        <v>0.27989999999999998</v>
      </c>
      <c r="X468" s="24">
        <v>0.20669999999999999</v>
      </c>
      <c r="Y468" s="24">
        <v>0.24128043252850201</v>
      </c>
      <c r="Z468" s="24">
        <v>0.26343529999999998</v>
      </c>
      <c r="AA468" s="210"/>
      <c r="AB468" s="211"/>
      <c r="AC468" s="211"/>
      <c r="AD468" s="211"/>
      <c r="AE468" s="211"/>
      <c r="AF468" s="211"/>
      <c r="AG468" s="211"/>
      <c r="AH468" s="211"/>
      <c r="AI468" s="211"/>
      <c r="AJ468" s="211"/>
      <c r="AK468" s="211"/>
      <c r="AL468" s="211"/>
      <c r="AM468" s="211"/>
      <c r="AN468" s="211"/>
      <c r="AO468" s="211"/>
      <c r="AP468" s="211"/>
      <c r="AQ468" s="211"/>
      <c r="AR468" s="211"/>
      <c r="AS468" s="211"/>
      <c r="AT468" s="211"/>
      <c r="AU468" s="211"/>
      <c r="AV468" s="211"/>
      <c r="AW468" s="211"/>
      <c r="AX468" s="211"/>
      <c r="AY468" s="211"/>
      <c r="AZ468" s="211"/>
      <c r="BA468" s="211"/>
      <c r="BB468" s="211"/>
      <c r="BC468" s="211"/>
      <c r="BD468" s="211"/>
      <c r="BE468" s="211"/>
      <c r="BF468" s="211"/>
      <c r="BG468" s="211"/>
      <c r="BH468" s="211"/>
      <c r="BI468" s="211"/>
      <c r="BJ468" s="211"/>
      <c r="BK468" s="211"/>
      <c r="BL468" s="211"/>
      <c r="BM468" s="213">
        <v>97</v>
      </c>
    </row>
    <row r="469" spans="1:65">
      <c r="A469" s="30"/>
      <c r="B469" s="19">
        <v>1</v>
      </c>
      <c r="C469" s="9">
        <v>6</v>
      </c>
      <c r="D469" s="24">
        <v>0.24</v>
      </c>
      <c r="E469" s="24">
        <v>0.26</v>
      </c>
      <c r="F469" s="24">
        <v>0.25</v>
      </c>
      <c r="G469" s="24">
        <v>0.24149999999999999</v>
      </c>
      <c r="H469" s="24">
        <v>0.23709538722710236</v>
      </c>
      <c r="I469" s="24">
        <v>0.28999999999999998</v>
      </c>
      <c r="J469" s="24">
        <v>0.22</v>
      </c>
      <c r="K469" s="24">
        <v>0.22999999999999998</v>
      </c>
      <c r="L469" s="237">
        <v>0.371</v>
      </c>
      <c r="M469" s="237">
        <v>0.39100000000000001</v>
      </c>
      <c r="N469" s="24">
        <v>0.22</v>
      </c>
      <c r="O469" s="24">
        <v>0.22999999999999998</v>
      </c>
      <c r="P469" s="24">
        <v>0.22999999999999998</v>
      </c>
      <c r="Q469" s="24">
        <v>0.27</v>
      </c>
      <c r="R469" s="24">
        <v>0.22999999999999998</v>
      </c>
      <c r="S469" s="24">
        <v>0.252</v>
      </c>
      <c r="T469" s="24">
        <v>0.25</v>
      </c>
      <c r="U469" s="24">
        <v>0.22999999999999998</v>
      </c>
      <c r="V469" s="24">
        <v>0.27</v>
      </c>
      <c r="W469" s="24">
        <v>0.25800000000000001</v>
      </c>
      <c r="X469" s="24">
        <v>0.2092</v>
      </c>
      <c r="Y469" s="24">
        <v>0.23736162768186655</v>
      </c>
      <c r="Z469" s="24">
        <v>0.27090929999999996</v>
      </c>
      <c r="AA469" s="210"/>
      <c r="AB469" s="211"/>
      <c r="AC469" s="211"/>
      <c r="AD469" s="211"/>
      <c r="AE469" s="211"/>
      <c r="AF469" s="211"/>
      <c r="AG469" s="211"/>
      <c r="AH469" s="211"/>
      <c r="AI469" s="211"/>
      <c r="AJ469" s="211"/>
      <c r="AK469" s="211"/>
      <c r="AL469" s="211"/>
      <c r="AM469" s="211"/>
      <c r="AN469" s="211"/>
      <c r="AO469" s="211"/>
      <c r="AP469" s="211"/>
      <c r="AQ469" s="211"/>
      <c r="AR469" s="211"/>
      <c r="AS469" s="211"/>
      <c r="AT469" s="211"/>
      <c r="AU469" s="211"/>
      <c r="AV469" s="211"/>
      <c r="AW469" s="211"/>
      <c r="AX469" s="211"/>
      <c r="AY469" s="211"/>
      <c r="AZ469" s="211"/>
      <c r="BA469" s="211"/>
      <c r="BB469" s="211"/>
      <c r="BC469" s="211"/>
      <c r="BD469" s="211"/>
      <c r="BE469" s="211"/>
      <c r="BF469" s="211"/>
      <c r="BG469" s="211"/>
      <c r="BH469" s="211"/>
      <c r="BI469" s="211"/>
      <c r="BJ469" s="211"/>
      <c r="BK469" s="211"/>
      <c r="BL469" s="211"/>
      <c r="BM469" s="56"/>
    </row>
    <row r="470" spans="1:65">
      <c r="A470" s="30"/>
      <c r="B470" s="20" t="s">
        <v>272</v>
      </c>
      <c r="C470" s="12"/>
      <c r="D470" s="214">
        <v>0.24166666666666667</v>
      </c>
      <c r="E470" s="214">
        <v>0.24833333333333332</v>
      </c>
      <c r="F470" s="214">
        <v>0.24833333333333332</v>
      </c>
      <c r="G470" s="214">
        <v>0.24226666666666666</v>
      </c>
      <c r="H470" s="214">
        <v>0.23075487298490424</v>
      </c>
      <c r="I470" s="214">
        <v>0.28000000000000003</v>
      </c>
      <c r="J470" s="214">
        <v>0.21666666666666667</v>
      </c>
      <c r="K470" s="214">
        <v>0.22999999999999998</v>
      </c>
      <c r="L470" s="214">
        <v>0.36249999999999999</v>
      </c>
      <c r="M470" s="214">
        <v>0.3732166666666667</v>
      </c>
      <c r="N470" s="214">
        <v>0.22166666666666665</v>
      </c>
      <c r="O470" s="214">
        <v>0.24166666666666667</v>
      </c>
      <c r="P470" s="214">
        <v>0.23166666666666666</v>
      </c>
      <c r="Q470" s="214">
        <v>0.27</v>
      </c>
      <c r="R470" s="214">
        <v>0.23499999999999999</v>
      </c>
      <c r="S470" s="214">
        <v>0.24449999999999997</v>
      </c>
      <c r="T470" s="214">
        <v>0.24466666666666667</v>
      </c>
      <c r="U470" s="214">
        <v>0.22999999999999998</v>
      </c>
      <c r="V470" s="214">
        <v>0.26833333333333337</v>
      </c>
      <c r="W470" s="214">
        <v>0.26176666666666665</v>
      </c>
      <c r="X470" s="214">
        <v>0.19938333333333333</v>
      </c>
      <c r="Y470" s="214">
        <v>0.23904104869543963</v>
      </c>
      <c r="Z470" s="214">
        <v>0.26815438333333336</v>
      </c>
      <c r="AA470" s="210"/>
      <c r="AB470" s="211"/>
      <c r="AC470" s="211"/>
      <c r="AD470" s="211"/>
      <c r="AE470" s="211"/>
      <c r="AF470" s="211"/>
      <c r="AG470" s="211"/>
      <c r="AH470" s="211"/>
      <c r="AI470" s="211"/>
      <c r="AJ470" s="211"/>
      <c r="AK470" s="211"/>
      <c r="AL470" s="211"/>
      <c r="AM470" s="211"/>
      <c r="AN470" s="211"/>
      <c r="AO470" s="211"/>
      <c r="AP470" s="211"/>
      <c r="AQ470" s="211"/>
      <c r="AR470" s="211"/>
      <c r="AS470" s="211"/>
      <c r="AT470" s="211"/>
      <c r="AU470" s="211"/>
      <c r="AV470" s="211"/>
      <c r="AW470" s="211"/>
      <c r="AX470" s="211"/>
      <c r="AY470" s="211"/>
      <c r="AZ470" s="211"/>
      <c r="BA470" s="211"/>
      <c r="BB470" s="211"/>
      <c r="BC470" s="211"/>
      <c r="BD470" s="211"/>
      <c r="BE470" s="211"/>
      <c r="BF470" s="211"/>
      <c r="BG470" s="211"/>
      <c r="BH470" s="211"/>
      <c r="BI470" s="211"/>
      <c r="BJ470" s="211"/>
      <c r="BK470" s="211"/>
      <c r="BL470" s="211"/>
      <c r="BM470" s="56"/>
    </row>
    <row r="471" spans="1:65">
      <c r="A471" s="30"/>
      <c r="B471" s="3" t="s">
        <v>273</v>
      </c>
      <c r="C471" s="29"/>
      <c r="D471" s="24">
        <v>0.24</v>
      </c>
      <c r="E471" s="24">
        <v>0.25</v>
      </c>
      <c r="F471" s="24">
        <v>0.25</v>
      </c>
      <c r="G471" s="24">
        <v>0.24165</v>
      </c>
      <c r="H471" s="24">
        <v>0.23707594950367783</v>
      </c>
      <c r="I471" s="24">
        <v>0.28000000000000003</v>
      </c>
      <c r="J471" s="24">
        <v>0.22</v>
      </c>
      <c r="K471" s="24">
        <v>0.22999999999999998</v>
      </c>
      <c r="L471" s="24">
        <v>0.36349999999999999</v>
      </c>
      <c r="M471" s="24">
        <v>0.3705</v>
      </c>
      <c r="N471" s="24">
        <v>0.22</v>
      </c>
      <c r="O471" s="24">
        <v>0.22999999999999998</v>
      </c>
      <c r="P471" s="24">
        <v>0.22999999999999998</v>
      </c>
      <c r="Q471" s="24">
        <v>0.27</v>
      </c>
      <c r="R471" s="24">
        <v>0.23499999999999999</v>
      </c>
      <c r="S471" s="24">
        <v>0.245</v>
      </c>
      <c r="T471" s="24">
        <v>0.249</v>
      </c>
      <c r="U471" s="24">
        <v>0.22999999999999998</v>
      </c>
      <c r="V471" s="24">
        <v>0.27</v>
      </c>
      <c r="W471" s="24">
        <v>0.26055</v>
      </c>
      <c r="X471" s="24">
        <v>0.20795</v>
      </c>
      <c r="Y471" s="24">
        <v>0.23837954194194849</v>
      </c>
      <c r="Z471" s="24">
        <v>0.26998234999999998</v>
      </c>
      <c r="AA471" s="210"/>
      <c r="AB471" s="211"/>
      <c r="AC471" s="211"/>
      <c r="AD471" s="211"/>
      <c r="AE471" s="211"/>
      <c r="AF471" s="211"/>
      <c r="AG471" s="211"/>
      <c r="AH471" s="211"/>
      <c r="AI471" s="211"/>
      <c r="AJ471" s="211"/>
      <c r="AK471" s="211"/>
      <c r="AL471" s="211"/>
      <c r="AM471" s="211"/>
      <c r="AN471" s="211"/>
      <c r="AO471" s="211"/>
      <c r="AP471" s="211"/>
      <c r="AQ471" s="211"/>
      <c r="AR471" s="211"/>
      <c r="AS471" s="211"/>
      <c r="AT471" s="211"/>
      <c r="AU471" s="211"/>
      <c r="AV471" s="211"/>
      <c r="AW471" s="211"/>
      <c r="AX471" s="211"/>
      <c r="AY471" s="211"/>
      <c r="AZ471" s="211"/>
      <c r="BA471" s="211"/>
      <c r="BB471" s="211"/>
      <c r="BC471" s="211"/>
      <c r="BD471" s="211"/>
      <c r="BE471" s="211"/>
      <c r="BF471" s="211"/>
      <c r="BG471" s="211"/>
      <c r="BH471" s="211"/>
      <c r="BI471" s="211"/>
      <c r="BJ471" s="211"/>
      <c r="BK471" s="211"/>
      <c r="BL471" s="211"/>
      <c r="BM471" s="56"/>
    </row>
    <row r="472" spans="1:65">
      <c r="A472" s="30"/>
      <c r="B472" s="3" t="s">
        <v>274</v>
      </c>
      <c r="C472" s="29"/>
      <c r="D472" s="24">
        <v>4.0824829046386341E-3</v>
      </c>
      <c r="E472" s="24">
        <v>1.1690451944500132E-2</v>
      </c>
      <c r="F472" s="24">
        <v>4.0824829046386341E-3</v>
      </c>
      <c r="G472" s="24">
        <v>3.3416562759605861E-3</v>
      </c>
      <c r="H472" s="24">
        <v>1.7937869233264809E-2</v>
      </c>
      <c r="I472" s="24">
        <v>8.9442719099991422E-3</v>
      </c>
      <c r="J472" s="24">
        <v>5.1639777949432277E-3</v>
      </c>
      <c r="K472" s="24">
        <v>0</v>
      </c>
      <c r="L472" s="24">
        <v>8.0187280786917642E-3</v>
      </c>
      <c r="M472" s="24">
        <v>1.0985520773575863E-2</v>
      </c>
      <c r="N472" s="24">
        <v>4.0824829046386219E-3</v>
      </c>
      <c r="O472" s="24">
        <v>2.8577380332470197E-2</v>
      </c>
      <c r="P472" s="24">
        <v>4.0824829046386332E-3</v>
      </c>
      <c r="Q472" s="24">
        <v>0</v>
      </c>
      <c r="R472" s="24">
        <v>5.4772255750516656E-3</v>
      </c>
      <c r="S472" s="24">
        <v>7.0639932049797634E-3</v>
      </c>
      <c r="T472" s="24">
        <v>1.405228332573275E-2</v>
      </c>
      <c r="U472" s="24">
        <v>0</v>
      </c>
      <c r="V472" s="24">
        <v>4.0824829046386332E-3</v>
      </c>
      <c r="W472" s="24">
        <v>1.2250170066846675E-2</v>
      </c>
      <c r="X472" s="24">
        <v>2.0301863625457314E-2</v>
      </c>
      <c r="Y472" s="24">
        <v>2.0231151356101726E-3</v>
      </c>
      <c r="Z472" s="24">
        <v>4.0165199137644709E-3</v>
      </c>
      <c r="AA472" s="210"/>
      <c r="AB472" s="211"/>
      <c r="AC472" s="211"/>
      <c r="AD472" s="211"/>
      <c r="AE472" s="211"/>
      <c r="AF472" s="211"/>
      <c r="AG472" s="211"/>
      <c r="AH472" s="211"/>
      <c r="AI472" s="211"/>
      <c r="AJ472" s="211"/>
      <c r="AK472" s="211"/>
      <c r="AL472" s="211"/>
      <c r="AM472" s="211"/>
      <c r="AN472" s="211"/>
      <c r="AO472" s="211"/>
      <c r="AP472" s="211"/>
      <c r="AQ472" s="211"/>
      <c r="AR472" s="211"/>
      <c r="AS472" s="211"/>
      <c r="AT472" s="211"/>
      <c r="AU472" s="211"/>
      <c r="AV472" s="211"/>
      <c r="AW472" s="211"/>
      <c r="AX472" s="211"/>
      <c r="AY472" s="211"/>
      <c r="AZ472" s="211"/>
      <c r="BA472" s="211"/>
      <c r="BB472" s="211"/>
      <c r="BC472" s="211"/>
      <c r="BD472" s="211"/>
      <c r="BE472" s="211"/>
      <c r="BF472" s="211"/>
      <c r="BG472" s="211"/>
      <c r="BH472" s="211"/>
      <c r="BI472" s="211"/>
      <c r="BJ472" s="211"/>
      <c r="BK472" s="211"/>
      <c r="BL472" s="211"/>
      <c r="BM472" s="56"/>
    </row>
    <row r="473" spans="1:65">
      <c r="A473" s="30"/>
      <c r="B473" s="3" t="s">
        <v>86</v>
      </c>
      <c r="C473" s="29"/>
      <c r="D473" s="13">
        <v>1.689303270884952E-2</v>
      </c>
      <c r="E473" s="13">
        <v>4.7075645414094494E-2</v>
      </c>
      <c r="F473" s="13">
        <v>1.6439528475054904E-2</v>
      </c>
      <c r="G473" s="13">
        <v>1.379329778189565E-2</v>
      </c>
      <c r="H473" s="13">
        <v>7.7735603158587629E-2</v>
      </c>
      <c r="I473" s="13">
        <v>3.1943828249996933E-2</v>
      </c>
      <c r="J473" s="13">
        <v>2.3833743668968742E-2</v>
      </c>
      <c r="K473" s="13">
        <v>0</v>
      </c>
      <c r="L473" s="13">
        <v>2.2120629182597971E-2</v>
      </c>
      <c r="M473" s="13">
        <v>2.9434700415958189E-2</v>
      </c>
      <c r="N473" s="13">
        <v>1.8417216111151678E-2</v>
      </c>
      <c r="O473" s="13">
        <v>0.11825122896194563</v>
      </c>
      <c r="P473" s="13">
        <v>1.7622228365346618E-2</v>
      </c>
      <c r="Q473" s="13">
        <v>0</v>
      </c>
      <c r="R473" s="13">
        <v>2.3307342872560279E-2</v>
      </c>
      <c r="S473" s="13">
        <v>2.8891587750428483E-2</v>
      </c>
      <c r="T473" s="13">
        <v>5.7434400513894077E-2</v>
      </c>
      <c r="U473" s="13">
        <v>0</v>
      </c>
      <c r="V473" s="13">
        <v>1.5214222004864469E-2</v>
      </c>
      <c r="W473" s="13">
        <v>4.6798051955354678E-2</v>
      </c>
      <c r="X473" s="13">
        <v>0.10182327321971403</v>
      </c>
      <c r="Y473" s="13">
        <v>8.4634632698077222E-3</v>
      </c>
      <c r="Z473" s="13">
        <v>1.4978386196177428E-2</v>
      </c>
      <c r="AA473" s="15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>
        <v>-5.5239970213492029E-3</v>
      </c>
      <c r="E474" s="13">
        <v>2.1909823750475566E-2</v>
      </c>
      <c r="F474" s="13">
        <v>2.1909823750475566E-2</v>
      </c>
      <c r="G474" s="13">
        <v>-3.054953151884976E-3</v>
      </c>
      <c r="H474" s="13">
        <v>-5.0426825846039303E-2</v>
      </c>
      <c r="I474" s="13">
        <v>0.15222047241664383</v>
      </c>
      <c r="J474" s="13">
        <v>-0.10840082491569236</v>
      </c>
      <c r="K474" s="13">
        <v>-5.3533183372042714E-2</v>
      </c>
      <c r="L474" s="13">
        <v>0.4917140044679762</v>
      </c>
      <c r="M474" s="13">
        <v>0.53581387135868486</v>
      </c>
      <c r="N474" s="13">
        <v>-8.782545933682373E-2</v>
      </c>
      <c r="O474" s="13">
        <v>-5.5239970213492029E-3</v>
      </c>
      <c r="P474" s="13">
        <v>-4.6674728179086467E-2</v>
      </c>
      <c r="Q474" s="13">
        <v>0.11106974125890656</v>
      </c>
      <c r="R474" s="13">
        <v>-3.2957817793174082E-2</v>
      </c>
      <c r="S474" s="13">
        <v>6.135376806676307E-3</v>
      </c>
      <c r="T474" s="13">
        <v>6.8212223259720428E-3</v>
      </c>
      <c r="U474" s="13">
        <v>-5.3533183372042714E-2</v>
      </c>
      <c r="V474" s="13">
        <v>0.10421128606595031</v>
      </c>
      <c r="W474" s="13">
        <v>7.7188972605702677E-2</v>
      </c>
      <c r="X474" s="13">
        <v>-0.17952300526664833</v>
      </c>
      <c r="Y474" s="13">
        <v>-1.632860694703786E-2</v>
      </c>
      <c r="Z474" s="13">
        <v>0.10347489373188257</v>
      </c>
      <c r="AA474" s="15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>
        <v>0.03</v>
      </c>
      <c r="E475" s="45">
        <v>0.33</v>
      </c>
      <c r="F475" s="45">
        <v>0.33</v>
      </c>
      <c r="G475" s="45">
        <v>0</v>
      </c>
      <c r="H475" s="45">
        <v>0.63</v>
      </c>
      <c r="I475" s="45">
        <v>2.0699999999999998</v>
      </c>
      <c r="J475" s="45">
        <v>1.41</v>
      </c>
      <c r="K475" s="45">
        <v>0.67</v>
      </c>
      <c r="L475" s="45">
        <v>6.61</v>
      </c>
      <c r="M475" s="45">
        <v>7.2</v>
      </c>
      <c r="N475" s="45">
        <v>1.1299999999999999</v>
      </c>
      <c r="O475" s="45">
        <v>0.03</v>
      </c>
      <c r="P475" s="45">
        <v>0.57999999999999996</v>
      </c>
      <c r="Q475" s="45">
        <v>1.52</v>
      </c>
      <c r="R475" s="45">
        <v>0.4</v>
      </c>
      <c r="S475" s="45">
        <v>0.12</v>
      </c>
      <c r="T475" s="45">
        <v>0.13</v>
      </c>
      <c r="U475" s="45">
        <v>0.67</v>
      </c>
      <c r="V475" s="45">
        <v>1.43</v>
      </c>
      <c r="W475" s="45">
        <v>1.07</v>
      </c>
      <c r="X475" s="45">
        <v>2.36</v>
      </c>
      <c r="Y475" s="45">
        <v>0.18</v>
      </c>
      <c r="Z475" s="45">
        <v>1.42</v>
      </c>
      <c r="AA475" s="15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BM476" s="55"/>
    </row>
    <row r="477" spans="1:65" ht="15">
      <c r="B477" s="8" t="s">
        <v>554</v>
      </c>
      <c r="BM477" s="28" t="s">
        <v>66</v>
      </c>
    </row>
    <row r="478" spans="1:65" ht="15">
      <c r="A478" s="25" t="s">
        <v>17</v>
      </c>
      <c r="B478" s="18" t="s">
        <v>110</v>
      </c>
      <c r="C478" s="15" t="s">
        <v>111</v>
      </c>
      <c r="D478" s="16" t="s">
        <v>234</v>
      </c>
      <c r="E478" s="17" t="s">
        <v>234</v>
      </c>
      <c r="F478" s="17" t="s">
        <v>234</v>
      </c>
      <c r="G478" s="17" t="s">
        <v>234</v>
      </c>
      <c r="H478" s="17" t="s">
        <v>234</v>
      </c>
      <c r="I478" s="17" t="s">
        <v>234</v>
      </c>
      <c r="J478" s="17" t="s">
        <v>234</v>
      </c>
      <c r="K478" s="17" t="s">
        <v>234</v>
      </c>
      <c r="L478" s="17" t="s">
        <v>234</v>
      </c>
      <c r="M478" s="17" t="s">
        <v>234</v>
      </c>
      <c r="N478" s="17" t="s">
        <v>234</v>
      </c>
      <c r="O478" s="17" t="s">
        <v>234</v>
      </c>
      <c r="P478" s="17" t="s">
        <v>234</v>
      </c>
      <c r="Q478" s="17" t="s">
        <v>234</v>
      </c>
      <c r="R478" s="17" t="s">
        <v>234</v>
      </c>
      <c r="S478" s="17" t="s">
        <v>234</v>
      </c>
      <c r="T478" s="17" t="s">
        <v>234</v>
      </c>
      <c r="U478" s="17" t="s">
        <v>234</v>
      </c>
      <c r="V478" s="17" t="s">
        <v>234</v>
      </c>
      <c r="W478" s="17" t="s">
        <v>234</v>
      </c>
      <c r="X478" s="17" t="s">
        <v>234</v>
      </c>
      <c r="Y478" s="17" t="s">
        <v>234</v>
      </c>
      <c r="Z478" s="17" t="s">
        <v>234</v>
      </c>
      <c r="AA478" s="17" t="s">
        <v>234</v>
      </c>
      <c r="AB478" s="17" t="s">
        <v>234</v>
      </c>
      <c r="AC478" s="15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235</v>
      </c>
      <c r="C479" s="9" t="s">
        <v>235</v>
      </c>
      <c r="D479" s="151" t="s">
        <v>237</v>
      </c>
      <c r="E479" s="152" t="s">
        <v>239</v>
      </c>
      <c r="F479" s="152" t="s">
        <v>240</v>
      </c>
      <c r="G479" s="152" t="s">
        <v>241</v>
      </c>
      <c r="H479" s="152" t="s">
        <v>242</v>
      </c>
      <c r="I479" s="152" t="s">
        <v>243</v>
      </c>
      <c r="J479" s="152" t="s">
        <v>244</v>
      </c>
      <c r="K479" s="152" t="s">
        <v>245</v>
      </c>
      <c r="L479" s="152" t="s">
        <v>246</v>
      </c>
      <c r="M479" s="152" t="s">
        <v>247</v>
      </c>
      <c r="N479" s="152" t="s">
        <v>248</v>
      </c>
      <c r="O479" s="152" t="s">
        <v>249</v>
      </c>
      <c r="P479" s="152" t="s">
        <v>250</v>
      </c>
      <c r="Q479" s="152" t="s">
        <v>251</v>
      </c>
      <c r="R479" s="152" t="s">
        <v>252</v>
      </c>
      <c r="S479" s="152" t="s">
        <v>253</v>
      </c>
      <c r="T479" s="152" t="s">
        <v>255</v>
      </c>
      <c r="U479" s="152" t="s">
        <v>256</v>
      </c>
      <c r="V479" s="152" t="s">
        <v>257</v>
      </c>
      <c r="W479" s="152" t="s">
        <v>258</v>
      </c>
      <c r="X479" s="152" t="s">
        <v>259</v>
      </c>
      <c r="Y479" s="152" t="s">
        <v>261</v>
      </c>
      <c r="Z479" s="152" t="s">
        <v>262</v>
      </c>
      <c r="AA479" s="152" t="s">
        <v>263</v>
      </c>
      <c r="AB479" s="152" t="s">
        <v>264</v>
      </c>
      <c r="AC479" s="15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279</v>
      </c>
      <c r="E480" s="11" t="s">
        <v>279</v>
      </c>
      <c r="F480" s="11" t="s">
        <v>279</v>
      </c>
      <c r="G480" s="11" t="s">
        <v>279</v>
      </c>
      <c r="H480" s="11" t="s">
        <v>279</v>
      </c>
      <c r="I480" s="11" t="s">
        <v>304</v>
      </c>
      <c r="J480" s="11" t="s">
        <v>279</v>
      </c>
      <c r="K480" s="11" t="s">
        <v>279</v>
      </c>
      <c r="L480" s="11" t="s">
        <v>304</v>
      </c>
      <c r="M480" s="11" t="s">
        <v>304</v>
      </c>
      <c r="N480" s="11" t="s">
        <v>280</v>
      </c>
      <c r="O480" s="11" t="s">
        <v>279</v>
      </c>
      <c r="P480" s="11" t="s">
        <v>279</v>
      </c>
      <c r="Q480" s="11" t="s">
        <v>279</v>
      </c>
      <c r="R480" s="11" t="s">
        <v>279</v>
      </c>
      <c r="S480" s="11" t="s">
        <v>279</v>
      </c>
      <c r="T480" s="11" t="s">
        <v>279</v>
      </c>
      <c r="U480" s="11" t="s">
        <v>279</v>
      </c>
      <c r="V480" s="11" t="s">
        <v>280</v>
      </c>
      <c r="W480" s="11" t="s">
        <v>279</v>
      </c>
      <c r="X480" s="11" t="s">
        <v>279</v>
      </c>
      <c r="Y480" s="11" t="s">
        <v>280</v>
      </c>
      <c r="Z480" s="11" t="s">
        <v>304</v>
      </c>
      <c r="AA480" s="11" t="s">
        <v>280</v>
      </c>
      <c r="AB480" s="11" t="s">
        <v>279</v>
      </c>
      <c r="AC480" s="15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 t="s">
        <v>305</v>
      </c>
      <c r="E481" s="26" t="s">
        <v>305</v>
      </c>
      <c r="F481" s="26" t="s">
        <v>270</v>
      </c>
      <c r="G481" s="26" t="s">
        <v>306</v>
      </c>
      <c r="H481" s="26" t="s">
        <v>307</v>
      </c>
      <c r="I481" s="26" t="s">
        <v>305</v>
      </c>
      <c r="J481" s="26" t="s">
        <v>305</v>
      </c>
      <c r="K481" s="26" t="s">
        <v>308</v>
      </c>
      <c r="L481" s="26" t="s">
        <v>307</v>
      </c>
      <c r="M481" s="26" t="s">
        <v>306</v>
      </c>
      <c r="N481" s="26" t="s">
        <v>306</v>
      </c>
      <c r="O481" s="26" t="s">
        <v>305</v>
      </c>
      <c r="P481" s="26" t="s">
        <v>305</v>
      </c>
      <c r="Q481" s="26" t="s">
        <v>305</v>
      </c>
      <c r="R481" s="26" t="s">
        <v>305</v>
      </c>
      <c r="S481" s="26" t="s">
        <v>305</v>
      </c>
      <c r="T481" s="26" t="s">
        <v>309</v>
      </c>
      <c r="U481" s="26" t="s">
        <v>305</v>
      </c>
      <c r="V481" s="26" t="s">
        <v>306</v>
      </c>
      <c r="W481" s="26" t="s">
        <v>307</v>
      </c>
      <c r="X481" s="26" t="s">
        <v>305</v>
      </c>
      <c r="Y481" s="26" t="s">
        <v>305</v>
      </c>
      <c r="Z481" s="26" t="s">
        <v>306</v>
      </c>
      <c r="AA481" s="26" t="s">
        <v>308</v>
      </c>
      <c r="AB481" s="26" t="s">
        <v>116</v>
      </c>
      <c r="AC481" s="15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8">
        <v>1</v>
      </c>
      <c r="C482" s="14">
        <v>1</v>
      </c>
      <c r="D482" s="215">
        <v>18.7</v>
      </c>
      <c r="E482" s="215">
        <v>17.600000000000001</v>
      </c>
      <c r="F482" s="216">
        <v>16</v>
      </c>
      <c r="G482" s="215">
        <v>19.201000000000001</v>
      </c>
      <c r="H482" s="239">
        <v>16.515588160408821</v>
      </c>
      <c r="I482" s="215">
        <v>18.600000000000001</v>
      </c>
      <c r="J482" s="215">
        <v>17.399999999999999</v>
      </c>
      <c r="K482" s="215">
        <v>16.670000000000002</v>
      </c>
      <c r="L482" s="215">
        <v>17.899999999999999</v>
      </c>
      <c r="M482" s="215">
        <v>23.8</v>
      </c>
      <c r="N482" s="216">
        <v>31</v>
      </c>
      <c r="O482" s="215">
        <v>15.7</v>
      </c>
      <c r="P482" s="215">
        <v>17.8</v>
      </c>
      <c r="Q482" s="215">
        <v>19</v>
      </c>
      <c r="R482" s="215">
        <v>21</v>
      </c>
      <c r="S482" s="215">
        <v>18</v>
      </c>
      <c r="T482" s="215">
        <v>15.299999999999999</v>
      </c>
      <c r="U482" s="215">
        <v>13.2</v>
      </c>
      <c r="V482" s="215">
        <v>20.399999999999999</v>
      </c>
      <c r="W482" s="215">
        <v>19.100000000000001</v>
      </c>
      <c r="X482" s="215">
        <v>22.701000000000001</v>
      </c>
      <c r="Y482" s="216">
        <v>10</v>
      </c>
      <c r="Z482" s="215">
        <v>18.088507933274389</v>
      </c>
      <c r="AA482" s="216">
        <v>23.792000000000002</v>
      </c>
      <c r="AB482" s="216">
        <v>12.61</v>
      </c>
      <c r="AC482" s="217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</v>
      </c>
    </row>
    <row r="483" spans="1:65">
      <c r="A483" s="30"/>
      <c r="B483" s="19">
        <v>1</v>
      </c>
      <c r="C483" s="9">
        <v>2</v>
      </c>
      <c r="D483" s="220">
        <v>19.399999999999999</v>
      </c>
      <c r="E483" s="220">
        <v>16.7</v>
      </c>
      <c r="F483" s="221">
        <v>18</v>
      </c>
      <c r="G483" s="220">
        <v>18.638000000000002</v>
      </c>
      <c r="H483" s="220">
        <v>18.496763933659565</v>
      </c>
      <c r="I483" s="220">
        <v>18.600000000000001</v>
      </c>
      <c r="J483" s="220">
        <v>17.5</v>
      </c>
      <c r="K483" s="220">
        <v>16.59</v>
      </c>
      <c r="L483" s="220">
        <v>18.2</v>
      </c>
      <c r="M483" s="220">
        <v>23</v>
      </c>
      <c r="N483" s="221">
        <v>32</v>
      </c>
      <c r="O483" s="220">
        <v>15.2</v>
      </c>
      <c r="P483" s="220">
        <v>17.8</v>
      </c>
      <c r="Q483" s="220">
        <v>19.8</v>
      </c>
      <c r="R483" s="220">
        <v>21.8</v>
      </c>
      <c r="S483" s="220">
        <v>18.600000000000001</v>
      </c>
      <c r="T483" s="220">
        <v>14.9</v>
      </c>
      <c r="U483" s="220">
        <v>13.3</v>
      </c>
      <c r="V483" s="220">
        <v>20.2</v>
      </c>
      <c r="W483" s="220">
        <v>20</v>
      </c>
      <c r="X483" s="220">
        <v>21.6265</v>
      </c>
      <c r="Y483" s="221">
        <v>10</v>
      </c>
      <c r="Z483" s="220">
        <v>18.221467481346924</v>
      </c>
      <c r="AA483" s="221">
        <v>23.536999999999999</v>
      </c>
      <c r="AB483" s="221">
        <v>13.09</v>
      </c>
      <c r="AC483" s="217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26</v>
      </c>
    </row>
    <row r="484" spans="1:65">
      <c r="A484" s="30"/>
      <c r="B484" s="19">
        <v>1</v>
      </c>
      <c r="C484" s="9">
        <v>3</v>
      </c>
      <c r="D484" s="220">
        <v>17.5</v>
      </c>
      <c r="E484" s="220">
        <v>17.899999999999999</v>
      </c>
      <c r="F484" s="221">
        <v>18</v>
      </c>
      <c r="G484" s="220">
        <v>19.071999999999999</v>
      </c>
      <c r="H484" s="220">
        <v>18.437309743616993</v>
      </c>
      <c r="I484" s="220">
        <v>18.399999999999999</v>
      </c>
      <c r="J484" s="220">
        <v>17.899999999999999</v>
      </c>
      <c r="K484" s="220">
        <v>16.477</v>
      </c>
      <c r="L484" s="220">
        <v>18.399999999999999</v>
      </c>
      <c r="M484" s="220">
        <v>21.5</v>
      </c>
      <c r="N484" s="221">
        <v>30</v>
      </c>
      <c r="O484" s="220">
        <v>15.1</v>
      </c>
      <c r="P484" s="220">
        <v>18.600000000000001</v>
      </c>
      <c r="Q484" s="220">
        <v>18.600000000000001</v>
      </c>
      <c r="R484" s="220">
        <v>21.3</v>
      </c>
      <c r="S484" s="220">
        <v>18.5</v>
      </c>
      <c r="T484" s="220">
        <v>15.2</v>
      </c>
      <c r="U484" s="220">
        <v>13.3</v>
      </c>
      <c r="V484" s="220">
        <v>20.100000000000001</v>
      </c>
      <c r="W484" s="220">
        <v>18.5</v>
      </c>
      <c r="X484" s="220">
        <v>20.384799999999998</v>
      </c>
      <c r="Y484" s="221">
        <v>9</v>
      </c>
      <c r="Z484" s="220">
        <v>17.416656956949115</v>
      </c>
      <c r="AA484" s="221">
        <v>24.227</v>
      </c>
      <c r="AB484" s="221">
        <v>12.41</v>
      </c>
      <c r="AC484" s="217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>
        <v>16</v>
      </c>
    </row>
    <row r="485" spans="1:65">
      <c r="A485" s="30"/>
      <c r="B485" s="19">
        <v>1</v>
      </c>
      <c r="C485" s="9">
        <v>4</v>
      </c>
      <c r="D485" s="220">
        <v>17.399999999999999</v>
      </c>
      <c r="E485" s="220">
        <v>17.399999999999999</v>
      </c>
      <c r="F485" s="221">
        <v>17</v>
      </c>
      <c r="G485" s="220">
        <v>18.481000000000002</v>
      </c>
      <c r="H485" s="220">
        <v>18.399461027282801</v>
      </c>
      <c r="I485" s="220">
        <v>18.3</v>
      </c>
      <c r="J485" s="220">
        <v>17.7</v>
      </c>
      <c r="K485" s="220">
        <v>16.667999999999999</v>
      </c>
      <c r="L485" s="220">
        <v>18.3</v>
      </c>
      <c r="M485" s="220">
        <v>24</v>
      </c>
      <c r="N485" s="221">
        <v>31</v>
      </c>
      <c r="O485" s="220">
        <v>15.7</v>
      </c>
      <c r="P485" s="220">
        <v>17</v>
      </c>
      <c r="Q485" s="220">
        <v>18.100000000000001</v>
      </c>
      <c r="R485" s="220">
        <v>20.9</v>
      </c>
      <c r="S485" s="220">
        <v>17.7</v>
      </c>
      <c r="T485" s="220">
        <v>16</v>
      </c>
      <c r="U485" s="220">
        <v>13.5</v>
      </c>
      <c r="V485" s="220">
        <v>20</v>
      </c>
      <c r="W485" s="220">
        <v>20.399999999999999</v>
      </c>
      <c r="X485" s="220">
        <v>21.024899999999999</v>
      </c>
      <c r="Y485" s="221">
        <v>9</v>
      </c>
      <c r="Z485" s="220">
        <v>18.192575208703182</v>
      </c>
      <c r="AA485" s="221">
        <v>23.542000000000002</v>
      </c>
      <c r="AB485" s="221">
        <v>12.78</v>
      </c>
      <c r="AC485" s="217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19">
        <v>18.348131651748403</v>
      </c>
    </row>
    <row r="486" spans="1:65">
      <c r="A486" s="30"/>
      <c r="B486" s="19">
        <v>1</v>
      </c>
      <c r="C486" s="9">
        <v>5</v>
      </c>
      <c r="D486" s="220">
        <v>18.2</v>
      </c>
      <c r="E486" s="220">
        <v>18.100000000000001</v>
      </c>
      <c r="F486" s="221">
        <v>17</v>
      </c>
      <c r="G486" s="220">
        <v>18.957999999999998</v>
      </c>
      <c r="H486" s="220">
        <v>18.467832939665129</v>
      </c>
      <c r="I486" s="220">
        <v>19.100000000000001</v>
      </c>
      <c r="J486" s="220">
        <v>16.8</v>
      </c>
      <c r="K486" s="220">
        <v>16.803999999999998</v>
      </c>
      <c r="L486" s="220">
        <v>18.399999999999999</v>
      </c>
      <c r="M486" s="220">
        <v>22.2</v>
      </c>
      <c r="N486" s="221">
        <v>30</v>
      </c>
      <c r="O486" s="220">
        <v>15.400000000000002</v>
      </c>
      <c r="P486" s="220">
        <v>18</v>
      </c>
      <c r="Q486" s="220">
        <v>20.100000000000001</v>
      </c>
      <c r="R486" s="220">
        <v>20.5</v>
      </c>
      <c r="S486" s="220">
        <v>18.5</v>
      </c>
      <c r="T486" s="220">
        <v>15.8</v>
      </c>
      <c r="U486" s="220">
        <v>13.5</v>
      </c>
      <c r="V486" s="220">
        <v>20.3</v>
      </c>
      <c r="W486" s="220">
        <v>19.399999999999999</v>
      </c>
      <c r="X486" s="220">
        <v>21.591100000000001</v>
      </c>
      <c r="Y486" s="221">
        <v>9</v>
      </c>
      <c r="Z486" s="220">
        <v>18.211838768713001</v>
      </c>
      <c r="AA486" s="221">
        <v>23.483000000000001</v>
      </c>
      <c r="AB486" s="221">
        <v>11.99</v>
      </c>
      <c r="AC486" s="217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19">
        <v>98</v>
      </c>
    </row>
    <row r="487" spans="1:65">
      <c r="A487" s="30"/>
      <c r="B487" s="19">
        <v>1</v>
      </c>
      <c r="C487" s="9">
        <v>6</v>
      </c>
      <c r="D487" s="220">
        <v>18</v>
      </c>
      <c r="E487" s="220">
        <v>18.8</v>
      </c>
      <c r="F487" s="221">
        <v>18</v>
      </c>
      <c r="G487" s="220">
        <v>18.731999999999999</v>
      </c>
      <c r="H487" s="220">
        <v>18.792322847239667</v>
      </c>
      <c r="I487" s="220">
        <v>19</v>
      </c>
      <c r="J487" s="220">
        <v>17.399999999999999</v>
      </c>
      <c r="K487" s="220">
        <v>16.158000000000001</v>
      </c>
      <c r="L487" s="220">
        <v>18.5</v>
      </c>
      <c r="M487" s="220">
        <v>23.8</v>
      </c>
      <c r="N487" s="221">
        <v>33</v>
      </c>
      <c r="O487" s="220">
        <v>15.1</v>
      </c>
      <c r="P487" s="220">
        <v>17.2</v>
      </c>
      <c r="Q487" s="220">
        <v>17.899999999999999</v>
      </c>
      <c r="R487" s="220">
        <v>21</v>
      </c>
      <c r="S487" s="220">
        <v>17.7</v>
      </c>
      <c r="T487" s="220">
        <v>16.2</v>
      </c>
      <c r="U487" s="220">
        <v>13.3</v>
      </c>
      <c r="V487" s="220">
        <v>20.6</v>
      </c>
      <c r="W487" s="220">
        <v>20.399999999999999</v>
      </c>
      <c r="X487" s="220">
        <v>22.410399999999999</v>
      </c>
      <c r="Y487" s="221">
        <v>9</v>
      </c>
      <c r="Z487" s="220">
        <v>17.44462327106482</v>
      </c>
      <c r="AA487" s="221">
        <v>24.207999999999998</v>
      </c>
      <c r="AB487" s="222">
        <v>14.42</v>
      </c>
      <c r="AC487" s="217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23"/>
    </row>
    <row r="488" spans="1:65">
      <c r="A488" s="30"/>
      <c r="B488" s="20" t="s">
        <v>272</v>
      </c>
      <c r="C488" s="12"/>
      <c r="D488" s="224">
        <v>18.2</v>
      </c>
      <c r="E488" s="224">
        <v>17.749999999999996</v>
      </c>
      <c r="F488" s="224">
        <v>17.333333333333332</v>
      </c>
      <c r="G488" s="224">
        <v>18.846999999999998</v>
      </c>
      <c r="H488" s="224">
        <v>18.184879775312165</v>
      </c>
      <c r="I488" s="224">
        <v>18.666666666666668</v>
      </c>
      <c r="J488" s="224">
        <v>17.45</v>
      </c>
      <c r="K488" s="224">
        <v>16.561166666666669</v>
      </c>
      <c r="L488" s="224">
        <v>18.283333333333331</v>
      </c>
      <c r="M488" s="224">
        <v>23.05</v>
      </c>
      <c r="N488" s="224">
        <v>31.166666666666668</v>
      </c>
      <c r="O488" s="224">
        <v>15.366666666666667</v>
      </c>
      <c r="P488" s="224">
        <v>17.733333333333334</v>
      </c>
      <c r="Q488" s="224">
        <v>18.916666666666668</v>
      </c>
      <c r="R488" s="224">
        <v>21.083333333333332</v>
      </c>
      <c r="S488" s="224">
        <v>18.166666666666668</v>
      </c>
      <c r="T488" s="224">
        <v>15.566666666666668</v>
      </c>
      <c r="U488" s="224">
        <v>13.35</v>
      </c>
      <c r="V488" s="224">
        <v>20.266666666666666</v>
      </c>
      <c r="W488" s="224">
        <v>19.633333333333336</v>
      </c>
      <c r="X488" s="224">
        <v>21.623116666666665</v>
      </c>
      <c r="Y488" s="224">
        <v>9.3333333333333339</v>
      </c>
      <c r="Z488" s="224">
        <v>17.92927827000857</v>
      </c>
      <c r="AA488" s="224">
        <v>23.798166666666663</v>
      </c>
      <c r="AB488" s="224">
        <v>12.883333333333333</v>
      </c>
      <c r="AC488" s="217"/>
      <c r="AD488" s="218"/>
      <c r="AE488" s="218"/>
      <c r="AF488" s="218"/>
      <c r="AG488" s="218"/>
      <c r="AH488" s="218"/>
      <c r="AI488" s="218"/>
      <c r="AJ488" s="218"/>
      <c r="AK488" s="218"/>
      <c r="AL488" s="218"/>
      <c r="AM488" s="218"/>
      <c r="AN488" s="218"/>
      <c r="AO488" s="218"/>
      <c r="AP488" s="218"/>
      <c r="AQ488" s="218"/>
      <c r="AR488" s="218"/>
      <c r="AS488" s="218"/>
      <c r="AT488" s="218"/>
      <c r="AU488" s="218"/>
      <c r="AV488" s="218"/>
      <c r="AW488" s="218"/>
      <c r="AX488" s="218"/>
      <c r="AY488" s="218"/>
      <c r="AZ488" s="218"/>
      <c r="BA488" s="218"/>
      <c r="BB488" s="218"/>
      <c r="BC488" s="218"/>
      <c r="BD488" s="218"/>
      <c r="BE488" s="218"/>
      <c r="BF488" s="218"/>
      <c r="BG488" s="218"/>
      <c r="BH488" s="218"/>
      <c r="BI488" s="218"/>
      <c r="BJ488" s="218"/>
      <c r="BK488" s="218"/>
      <c r="BL488" s="218"/>
      <c r="BM488" s="223"/>
    </row>
    <row r="489" spans="1:65">
      <c r="A489" s="30"/>
      <c r="B489" s="3" t="s">
        <v>273</v>
      </c>
      <c r="C489" s="29"/>
      <c r="D489" s="220">
        <v>18.100000000000001</v>
      </c>
      <c r="E489" s="220">
        <v>17.75</v>
      </c>
      <c r="F489" s="220">
        <v>17.5</v>
      </c>
      <c r="G489" s="220">
        <v>18.844999999999999</v>
      </c>
      <c r="H489" s="220">
        <v>18.452571341641061</v>
      </c>
      <c r="I489" s="220">
        <v>18.600000000000001</v>
      </c>
      <c r="J489" s="220">
        <v>17.45</v>
      </c>
      <c r="K489" s="220">
        <v>16.628999999999998</v>
      </c>
      <c r="L489" s="220">
        <v>18.350000000000001</v>
      </c>
      <c r="M489" s="220">
        <v>23.4</v>
      </c>
      <c r="N489" s="220">
        <v>31</v>
      </c>
      <c r="O489" s="220">
        <v>15.3</v>
      </c>
      <c r="P489" s="220">
        <v>17.8</v>
      </c>
      <c r="Q489" s="220">
        <v>18.8</v>
      </c>
      <c r="R489" s="220">
        <v>21</v>
      </c>
      <c r="S489" s="220">
        <v>18.25</v>
      </c>
      <c r="T489" s="220">
        <v>15.55</v>
      </c>
      <c r="U489" s="220">
        <v>13.3</v>
      </c>
      <c r="V489" s="220">
        <v>20.25</v>
      </c>
      <c r="W489" s="220">
        <v>19.7</v>
      </c>
      <c r="X489" s="220">
        <v>21.608800000000002</v>
      </c>
      <c r="Y489" s="220">
        <v>9</v>
      </c>
      <c r="Z489" s="220">
        <v>18.140541570988788</v>
      </c>
      <c r="AA489" s="220">
        <v>23.667000000000002</v>
      </c>
      <c r="AB489" s="220">
        <v>12.695</v>
      </c>
      <c r="AC489" s="217"/>
      <c r="AD489" s="218"/>
      <c r="AE489" s="218"/>
      <c r="AF489" s="218"/>
      <c r="AG489" s="218"/>
      <c r="AH489" s="218"/>
      <c r="AI489" s="218"/>
      <c r="AJ489" s="218"/>
      <c r="AK489" s="218"/>
      <c r="AL489" s="218"/>
      <c r="AM489" s="218"/>
      <c r="AN489" s="218"/>
      <c r="AO489" s="218"/>
      <c r="AP489" s="218"/>
      <c r="AQ489" s="218"/>
      <c r="AR489" s="218"/>
      <c r="AS489" s="218"/>
      <c r="AT489" s="218"/>
      <c r="AU489" s="218"/>
      <c r="AV489" s="218"/>
      <c r="AW489" s="218"/>
      <c r="AX489" s="218"/>
      <c r="AY489" s="218"/>
      <c r="AZ489" s="218"/>
      <c r="BA489" s="218"/>
      <c r="BB489" s="218"/>
      <c r="BC489" s="218"/>
      <c r="BD489" s="218"/>
      <c r="BE489" s="218"/>
      <c r="BF489" s="218"/>
      <c r="BG489" s="218"/>
      <c r="BH489" s="218"/>
      <c r="BI489" s="218"/>
      <c r="BJ489" s="218"/>
      <c r="BK489" s="218"/>
      <c r="BL489" s="218"/>
      <c r="BM489" s="223"/>
    </row>
    <row r="490" spans="1:65">
      <c r="A490" s="30"/>
      <c r="B490" s="3" t="s">
        <v>274</v>
      </c>
      <c r="C490" s="29"/>
      <c r="D490" s="220">
        <v>0.75630681604756123</v>
      </c>
      <c r="E490" s="220">
        <v>0.70639932049797494</v>
      </c>
      <c r="F490" s="220">
        <v>0.81649658092772603</v>
      </c>
      <c r="G490" s="220">
        <v>0.27536303310357324</v>
      </c>
      <c r="H490" s="220">
        <v>0.82977368062145918</v>
      </c>
      <c r="I490" s="220">
        <v>0.32041639575194475</v>
      </c>
      <c r="J490" s="220">
        <v>0.37282703764614433</v>
      </c>
      <c r="K490" s="220">
        <v>0.22480428524978421</v>
      </c>
      <c r="L490" s="220">
        <v>0.21369760566432836</v>
      </c>
      <c r="M490" s="220">
        <v>1.0153817016275213</v>
      </c>
      <c r="N490" s="220">
        <v>1.1690451944500122</v>
      </c>
      <c r="O490" s="220">
        <v>0.28047578623950165</v>
      </c>
      <c r="P490" s="220">
        <v>0.57503623074260923</v>
      </c>
      <c r="Q490" s="220">
        <v>0.89312186551817641</v>
      </c>
      <c r="R490" s="220">
        <v>0.43550736694878883</v>
      </c>
      <c r="S490" s="220">
        <v>0.41793141383086668</v>
      </c>
      <c r="T490" s="220">
        <v>0.5085928299402841</v>
      </c>
      <c r="U490" s="220">
        <v>0.1224744871391589</v>
      </c>
      <c r="V490" s="220">
        <v>0.21602468994692878</v>
      </c>
      <c r="W490" s="220">
        <v>0.76594168620506986</v>
      </c>
      <c r="X490" s="220">
        <v>0.85720188851090828</v>
      </c>
      <c r="Y490" s="220">
        <v>0.51639777949432231</v>
      </c>
      <c r="Z490" s="220">
        <v>0.38924681446205622</v>
      </c>
      <c r="AA490" s="220">
        <v>0.34206982717957796</v>
      </c>
      <c r="AB490" s="220">
        <v>0.83803738977844333</v>
      </c>
      <c r="AC490" s="217"/>
      <c r="AD490" s="218"/>
      <c r="AE490" s="218"/>
      <c r="AF490" s="218"/>
      <c r="AG490" s="218"/>
      <c r="AH490" s="218"/>
      <c r="AI490" s="218"/>
      <c r="AJ490" s="218"/>
      <c r="AK490" s="218"/>
      <c r="AL490" s="218"/>
      <c r="AM490" s="218"/>
      <c r="AN490" s="218"/>
      <c r="AO490" s="218"/>
      <c r="AP490" s="218"/>
      <c r="AQ490" s="218"/>
      <c r="AR490" s="218"/>
      <c r="AS490" s="218"/>
      <c r="AT490" s="218"/>
      <c r="AU490" s="218"/>
      <c r="AV490" s="218"/>
      <c r="AW490" s="218"/>
      <c r="AX490" s="218"/>
      <c r="AY490" s="218"/>
      <c r="AZ490" s="218"/>
      <c r="BA490" s="218"/>
      <c r="BB490" s="218"/>
      <c r="BC490" s="218"/>
      <c r="BD490" s="218"/>
      <c r="BE490" s="218"/>
      <c r="BF490" s="218"/>
      <c r="BG490" s="218"/>
      <c r="BH490" s="218"/>
      <c r="BI490" s="218"/>
      <c r="BJ490" s="218"/>
      <c r="BK490" s="218"/>
      <c r="BL490" s="218"/>
      <c r="BM490" s="223"/>
    </row>
    <row r="491" spans="1:65">
      <c r="A491" s="30"/>
      <c r="B491" s="3" t="s">
        <v>86</v>
      </c>
      <c r="C491" s="29"/>
      <c r="D491" s="13">
        <v>4.1555319563052813E-2</v>
      </c>
      <c r="E491" s="13">
        <v>3.9797144816787332E-2</v>
      </c>
      <c r="F491" s="13">
        <v>4.7105571976599585E-2</v>
      </c>
      <c r="G491" s="13">
        <v>1.4610443736593265E-2</v>
      </c>
      <c r="H491" s="13">
        <v>4.5629868928138959E-2</v>
      </c>
      <c r="I491" s="13">
        <v>1.7165164058139896E-2</v>
      </c>
      <c r="J491" s="13">
        <v>2.1365446283446669E-2</v>
      </c>
      <c r="K491" s="13">
        <v>1.3574181685053439E-2</v>
      </c>
      <c r="L491" s="13">
        <v>1.1688109699051688E-2</v>
      </c>
      <c r="M491" s="13">
        <v>4.4051266881888124E-2</v>
      </c>
      <c r="N491" s="13">
        <v>3.7509471479679535E-2</v>
      </c>
      <c r="O491" s="13">
        <v>1.8252220362657372E-2</v>
      </c>
      <c r="P491" s="13">
        <v>3.2426855117064432E-2</v>
      </c>
      <c r="Q491" s="13">
        <v>4.7213490688185533E-2</v>
      </c>
      <c r="R491" s="13">
        <v>2.0656475902709352E-2</v>
      </c>
      <c r="S491" s="13">
        <v>2.3005398926469724E-2</v>
      </c>
      <c r="T491" s="13">
        <v>3.2671916270253794E-2</v>
      </c>
      <c r="U491" s="13">
        <v>9.1741188868283818E-3</v>
      </c>
      <c r="V491" s="13">
        <v>1.0659112990802407E-2</v>
      </c>
      <c r="W491" s="13">
        <v>3.9012309993467047E-2</v>
      </c>
      <c r="X491" s="13">
        <v>3.9642846205992892E-2</v>
      </c>
      <c r="Y491" s="13">
        <v>5.5328333517248814E-2</v>
      </c>
      <c r="Z491" s="13">
        <v>2.171012176843581E-2</v>
      </c>
      <c r="AA491" s="13">
        <v>1.4373789038913839E-2</v>
      </c>
      <c r="AB491" s="13">
        <v>6.5048180319154728E-2</v>
      </c>
      <c r="AC491" s="15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275</v>
      </c>
      <c r="C492" s="29"/>
      <c r="D492" s="13">
        <v>-8.0733915888535623E-3</v>
      </c>
      <c r="E492" s="13">
        <v>-3.2599049489129395E-2</v>
      </c>
      <c r="F492" s="13">
        <v>-5.5307991989384409E-2</v>
      </c>
      <c r="G492" s="13">
        <v>2.7189054325542639E-2</v>
      </c>
      <c r="H492" s="13">
        <v>-8.8974659401183098E-3</v>
      </c>
      <c r="I492" s="13">
        <v>1.7360624011432346E-2</v>
      </c>
      <c r="J492" s="13">
        <v>-4.8949488089312876E-2</v>
      </c>
      <c r="K492" s="13">
        <v>-9.7392204230857149E-2</v>
      </c>
      <c r="L492" s="13">
        <v>-3.5316030888026262E-3</v>
      </c>
      <c r="M492" s="13">
        <v>0.25625869911411692</v>
      </c>
      <c r="N492" s="13">
        <v>0.69862889901908787</v>
      </c>
      <c r="O492" s="13">
        <v>-0.16249420059058883</v>
      </c>
      <c r="P492" s="13">
        <v>-3.350740718913936E-2</v>
      </c>
      <c r="Q492" s="13">
        <v>3.0985989511585377E-2</v>
      </c>
      <c r="R492" s="13">
        <v>0.14907249051291216</v>
      </c>
      <c r="S492" s="13">
        <v>-9.8901069888739368E-3</v>
      </c>
      <c r="T492" s="13">
        <v>-0.15159390819046625</v>
      </c>
      <c r="U492" s="13">
        <v>-0.27240548229182393</v>
      </c>
      <c r="V492" s="13">
        <v>0.1045629632124121</v>
      </c>
      <c r="W492" s="13">
        <v>7.0045370612024538E-2</v>
      </c>
      <c r="X492" s="13">
        <v>0.17849147134314269</v>
      </c>
      <c r="Y492" s="13">
        <v>-0.49131968799428383</v>
      </c>
      <c r="Z492" s="13">
        <v>-2.2828121668721502E-2</v>
      </c>
      <c r="AA492" s="13">
        <v>0.29703487626757474</v>
      </c>
      <c r="AB492" s="13">
        <v>-0.29783949789210973</v>
      </c>
      <c r="AC492" s="15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276</v>
      </c>
      <c r="C493" s="47"/>
      <c r="D493" s="45">
        <v>0</v>
      </c>
      <c r="E493" s="45">
        <v>0.21</v>
      </c>
      <c r="F493" s="45" t="s">
        <v>277</v>
      </c>
      <c r="G493" s="45">
        <v>0.3</v>
      </c>
      <c r="H493" s="45">
        <v>0.01</v>
      </c>
      <c r="I493" s="45">
        <v>0.22</v>
      </c>
      <c r="J493" s="45">
        <v>0.35</v>
      </c>
      <c r="K493" s="45">
        <v>0.77</v>
      </c>
      <c r="L493" s="45">
        <v>0.04</v>
      </c>
      <c r="M493" s="45">
        <v>2.2799999999999998</v>
      </c>
      <c r="N493" s="45">
        <v>6.1</v>
      </c>
      <c r="O493" s="45">
        <v>1.33</v>
      </c>
      <c r="P493" s="45">
        <v>0.22</v>
      </c>
      <c r="Q493" s="45">
        <v>0.34</v>
      </c>
      <c r="R493" s="45">
        <v>1.36</v>
      </c>
      <c r="S493" s="45">
        <v>0.02</v>
      </c>
      <c r="T493" s="45">
        <v>1.24</v>
      </c>
      <c r="U493" s="45">
        <v>2.2799999999999998</v>
      </c>
      <c r="V493" s="45">
        <v>0.97</v>
      </c>
      <c r="W493" s="45">
        <v>0.67</v>
      </c>
      <c r="X493" s="45">
        <v>1.61</v>
      </c>
      <c r="Y493" s="45" t="s">
        <v>277</v>
      </c>
      <c r="Z493" s="45">
        <v>0.13</v>
      </c>
      <c r="AA493" s="45">
        <v>2.63</v>
      </c>
      <c r="AB493" s="45">
        <v>2.5</v>
      </c>
      <c r="AC493" s="15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 t="s">
        <v>316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BM494" s="55"/>
    </row>
    <row r="495" spans="1:65">
      <c r="BM495" s="55"/>
    </row>
    <row r="496" spans="1:65" ht="15">
      <c r="B496" s="8" t="s">
        <v>555</v>
      </c>
      <c r="BM496" s="28" t="s">
        <v>66</v>
      </c>
    </row>
    <row r="497" spans="1:65" ht="15">
      <c r="A497" s="25" t="s">
        <v>20</v>
      </c>
      <c r="B497" s="18" t="s">
        <v>110</v>
      </c>
      <c r="C497" s="15" t="s">
        <v>111</v>
      </c>
      <c r="D497" s="16" t="s">
        <v>234</v>
      </c>
      <c r="E497" s="17" t="s">
        <v>234</v>
      </c>
      <c r="F497" s="17" t="s">
        <v>234</v>
      </c>
      <c r="G497" s="17" t="s">
        <v>234</v>
      </c>
      <c r="H497" s="17" t="s">
        <v>234</v>
      </c>
      <c r="I497" s="17" t="s">
        <v>234</v>
      </c>
      <c r="J497" s="17" t="s">
        <v>234</v>
      </c>
      <c r="K497" s="17" t="s">
        <v>234</v>
      </c>
      <c r="L497" s="17" t="s">
        <v>234</v>
      </c>
      <c r="M497" s="17" t="s">
        <v>234</v>
      </c>
      <c r="N497" s="17" t="s">
        <v>234</v>
      </c>
      <c r="O497" s="17" t="s">
        <v>234</v>
      </c>
      <c r="P497" s="17" t="s">
        <v>234</v>
      </c>
      <c r="Q497" s="17" t="s">
        <v>234</v>
      </c>
      <c r="R497" s="17" t="s">
        <v>234</v>
      </c>
      <c r="S497" s="17" t="s">
        <v>234</v>
      </c>
      <c r="T497" s="17" t="s">
        <v>234</v>
      </c>
      <c r="U497" s="17" t="s">
        <v>234</v>
      </c>
      <c r="V497" s="17" t="s">
        <v>234</v>
      </c>
      <c r="W497" s="17" t="s">
        <v>234</v>
      </c>
      <c r="X497" s="17" t="s">
        <v>234</v>
      </c>
      <c r="Y497" s="17" t="s">
        <v>234</v>
      </c>
      <c r="Z497" s="17" t="s">
        <v>234</v>
      </c>
      <c r="AA497" s="15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235</v>
      </c>
      <c r="C498" s="9" t="s">
        <v>235</v>
      </c>
      <c r="D498" s="151" t="s">
        <v>237</v>
      </c>
      <c r="E498" s="152" t="s">
        <v>239</v>
      </c>
      <c r="F498" s="152" t="s">
        <v>241</v>
      </c>
      <c r="G498" s="152" t="s">
        <v>242</v>
      </c>
      <c r="H498" s="152" t="s">
        <v>243</v>
      </c>
      <c r="I498" s="152" t="s">
        <v>244</v>
      </c>
      <c r="J498" s="152" t="s">
        <v>245</v>
      </c>
      <c r="K498" s="152" t="s">
        <v>246</v>
      </c>
      <c r="L498" s="152" t="s">
        <v>247</v>
      </c>
      <c r="M498" s="152" t="s">
        <v>248</v>
      </c>
      <c r="N498" s="152" t="s">
        <v>249</v>
      </c>
      <c r="O498" s="152" t="s">
        <v>250</v>
      </c>
      <c r="P498" s="152" t="s">
        <v>251</v>
      </c>
      <c r="Q498" s="152" t="s">
        <v>252</v>
      </c>
      <c r="R498" s="152" t="s">
        <v>253</v>
      </c>
      <c r="S498" s="152" t="s">
        <v>255</v>
      </c>
      <c r="T498" s="152" t="s">
        <v>256</v>
      </c>
      <c r="U498" s="152" t="s">
        <v>258</v>
      </c>
      <c r="V498" s="152" t="s">
        <v>259</v>
      </c>
      <c r="W498" s="152" t="s">
        <v>261</v>
      </c>
      <c r="X498" s="152" t="s">
        <v>262</v>
      </c>
      <c r="Y498" s="152" t="s">
        <v>263</v>
      </c>
      <c r="Z498" s="152" t="s">
        <v>264</v>
      </c>
      <c r="AA498" s="15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279</v>
      </c>
      <c r="E499" s="11" t="s">
        <v>279</v>
      </c>
      <c r="F499" s="11" t="s">
        <v>279</v>
      </c>
      <c r="G499" s="11" t="s">
        <v>279</v>
      </c>
      <c r="H499" s="11" t="s">
        <v>304</v>
      </c>
      <c r="I499" s="11" t="s">
        <v>279</v>
      </c>
      <c r="J499" s="11" t="s">
        <v>279</v>
      </c>
      <c r="K499" s="11" t="s">
        <v>304</v>
      </c>
      <c r="L499" s="11" t="s">
        <v>304</v>
      </c>
      <c r="M499" s="11" t="s">
        <v>279</v>
      </c>
      <c r="N499" s="11" t="s">
        <v>279</v>
      </c>
      <c r="O499" s="11" t="s">
        <v>279</v>
      </c>
      <c r="P499" s="11" t="s">
        <v>279</v>
      </c>
      <c r="Q499" s="11" t="s">
        <v>279</v>
      </c>
      <c r="R499" s="11" t="s">
        <v>279</v>
      </c>
      <c r="S499" s="11" t="s">
        <v>279</v>
      </c>
      <c r="T499" s="11" t="s">
        <v>279</v>
      </c>
      <c r="U499" s="11" t="s">
        <v>279</v>
      </c>
      <c r="V499" s="11" t="s">
        <v>280</v>
      </c>
      <c r="W499" s="11" t="s">
        <v>280</v>
      </c>
      <c r="X499" s="11" t="s">
        <v>304</v>
      </c>
      <c r="Y499" s="11" t="s">
        <v>280</v>
      </c>
      <c r="Z499" s="11" t="s">
        <v>279</v>
      </c>
      <c r="AA499" s="15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9"/>
      <c r="C500" s="9"/>
      <c r="D500" s="26" t="s">
        <v>305</v>
      </c>
      <c r="E500" s="26" t="s">
        <v>305</v>
      </c>
      <c r="F500" s="26" t="s">
        <v>306</v>
      </c>
      <c r="G500" s="26" t="s">
        <v>307</v>
      </c>
      <c r="H500" s="26" t="s">
        <v>305</v>
      </c>
      <c r="I500" s="26" t="s">
        <v>305</v>
      </c>
      <c r="J500" s="26" t="s">
        <v>308</v>
      </c>
      <c r="K500" s="26" t="s">
        <v>307</v>
      </c>
      <c r="L500" s="26" t="s">
        <v>306</v>
      </c>
      <c r="M500" s="26" t="s">
        <v>306</v>
      </c>
      <c r="N500" s="26" t="s">
        <v>305</v>
      </c>
      <c r="O500" s="26" t="s">
        <v>305</v>
      </c>
      <c r="P500" s="26" t="s">
        <v>305</v>
      </c>
      <c r="Q500" s="26" t="s">
        <v>305</v>
      </c>
      <c r="R500" s="26" t="s">
        <v>305</v>
      </c>
      <c r="S500" s="26" t="s">
        <v>309</v>
      </c>
      <c r="T500" s="26" t="s">
        <v>305</v>
      </c>
      <c r="U500" s="26" t="s">
        <v>307</v>
      </c>
      <c r="V500" s="26" t="s">
        <v>305</v>
      </c>
      <c r="W500" s="26" t="s">
        <v>305</v>
      </c>
      <c r="X500" s="26" t="s">
        <v>306</v>
      </c>
      <c r="Y500" s="26" t="s">
        <v>308</v>
      </c>
      <c r="Z500" s="26" t="s">
        <v>116</v>
      </c>
      <c r="AA500" s="15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</v>
      </c>
    </row>
    <row r="501" spans="1:65">
      <c r="A501" s="30"/>
      <c r="B501" s="18">
        <v>1</v>
      </c>
      <c r="C501" s="14">
        <v>1</v>
      </c>
      <c r="D501" s="22">
        <v>5.2</v>
      </c>
      <c r="E501" s="22">
        <v>5.7</v>
      </c>
      <c r="F501" s="22">
        <v>4.9000000000000004</v>
      </c>
      <c r="G501" s="148">
        <v>15.721220345242896</v>
      </c>
      <c r="H501" s="22">
        <v>5.8</v>
      </c>
      <c r="I501" s="22">
        <v>4.9000000000000004</v>
      </c>
      <c r="J501" s="22">
        <v>3.5</v>
      </c>
      <c r="K501" s="22">
        <v>5.3</v>
      </c>
      <c r="L501" s="154">
        <v>6.9</v>
      </c>
      <c r="M501" s="22">
        <v>5.7</v>
      </c>
      <c r="N501" s="22">
        <v>5.0999999999999996</v>
      </c>
      <c r="O501" s="22">
        <v>5.0999999999999996</v>
      </c>
      <c r="P501" s="22">
        <v>4.8</v>
      </c>
      <c r="Q501" s="22">
        <v>5.7</v>
      </c>
      <c r="R501" s="22">
        <v>5.3</v>
      </c>
      <c r="S501" s="22">
        <v>6.2</v>
      </c>
      <c r="T501" s="22">
        <v>4.37</v>
      </c>
      <c r="U501" s="22">
        <v>4.8</v>
      </c>
      <c r="V501" s="154">
        <v>11.018000000000001</v>
      </c>
      <c r="W501" s="154">
        <v>4</v>
      </c>
      <c r="X501" s="22">
        <v>5.060849585978521</v>
      </c>
      <c r="Y501" s="22">
        <v>6.0250000000000004</v>
      </c>
      <c r="Z501" s="22">
        <v>4.4000000000000004</v>
      </c>
      <c r="AA501" s="15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>
        <v>1</v>
      </c>
      <c r="C502" s="9">
        <v>2</v>
      </c>
      <c r="D502" s="11">
        <v>5</v>
      </c>
      <c r="E502" s="11">
        <v>5.5</v>
      </c>
      <c r="F502" s="11">
        <v>5</v>
      </c>
      <c r="G502" s="11">
        <v>5.2647091873300766</v>
      </c>
      <c r="H502" s="11">
        <v>6</v>
      </c>
      <c r="I502" s="11">
        <v>4.5999999999999996</v>
      </c>
      <c r="J502" s="11">
        <v>3.9478999999999997</v>
      </c>
      <c r="K502" s="11">
        <v>5</v>
      </c>
      <c r="L502" s="155">
        <v>7.1</v>
      </c>
      <c r="M502" s="11">
        <v>6</v>
      </c>
      <c r="N502" s="11">
        <v>5</v>
      </c>
      <c r="O502" s="11">
        <v>5.0999999999999996</v>
      </c>
      <c r="P502" s="11">
        <v>5</v>
      </c>
      <c r="Q502" s="11">
        <v>5.7</v>
      </c>
      <c r="R502" s="11">
        <v>5.4</v>
      </c>
      <c r="S502" s="11">
        <v>5.9</v>
      </c>
      <c r="T502" s="11">
        <v>3.8</v>
      </c>
      <c r="U502" s="11">
        <v>5.7</v>
      </c>
      <c r="V502" s="155">
        <v>12.1167</v>
      </c>
      <c r="W502" s="155">
        <v>12</v>
      </c>
      <c r="X502" s="11">
        <v>5.5720703715073201</v>
      </c>
      <c r="Y502" s="11">
        <v>5.95</v>
      </c>
      <c r="Z502" s="11">
        <v>4.5</v>
      </c>
      <c r="AA502" s="15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46</v>
      </c>
    </row>
    <row r="503" spans="1:65">
      <c r="A503" s="30"/>
      <c r="B503" s="19">
        <v>1</v>
      </c>
      <c r="C503" s="9">
        <v>3</v>
      </c>
      <c r="D503" s="11">
        <v>5.2</v>
      </c>
      <c r="E503" s="11">
        <v>6</v>
      </c>
      <c r="F503" s="11">
        <v>5</v>
      </c>
      <c r="G503" s="11">
        <v>5.3675825106013964</v>
      </c>
      <c r="H503" s="11">
        <v>5.9</v>
      </c>
      <c r="I503" s="11">
        <v>4.8</v>
      </c>
      <c r="J503" s="11">
        <v>3.4702000000000002</v>
      </c>
      <c r="K503" s="11">
        <v>5.2</v>
      </c>
      <c r="L503" s="155">
        <v>7</v>
      </c>
      <c r="M503" s="11">
        <v>5.7</v>
      </c>
      <c r="N503" s="11">
        <v>5</v>
      </c>
      <c r="O503" s="11">
        <v>5.0999999999999996</v>
      </c>
      <c r="P503" s="11">
        <v>4.9000000000000004</v>
      </c>
      <c r="Q503" s="11">
        <v>5.8</v>
      </c>
      <c r="R503" s="11">
        <v>5.4</v>
      </c>
      <c r="S503" s="11">
        <v>5.9</v>
      </c>
      <c r="T503" s="11">
        <v>4.3600000000000003</v>
      </c>
      <c r="U503" s="11">
        <v>5.3</v>
      </c>
      <c r="V503" s="149">
        <v>18.0412</v>
      </c>
      <c r="W503" s="155">
        <v>4</v>
      </c>
      <c r="X503" s="11">
        <v>5.3023891825414085</v>
      </c>
      <c r="Y503" s="11">
        <v>6.1440000000000001</v>
      </c>
      <c r="Z503" s="11">
        <v>4.4000000000000004</v>
      </c>
      <c r="AA503" s="15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16</v>
      </c>
    </row>
    <row r="504" spans="1:65">
      <c r="A504" s="30"/>
      <c r="B504" s="19">
        <v>1</v>
      </c>
      <c r="C504" s="9">
        <v>4</v>
      </c>
      <c r="D504" s="11">
        <v>5</v>
      </c>
      <c r="E504" s="11">
        <v>5.9</v>
      </c>
      <c r="F504" s="11">
        <v>5</v>
      </c>
      <c r="G504" s="11">
        <v>5.157411235648377</v>
      </c>
      <c r="H504" s="11">
        <v>5.8</v>
      </c>
      <c r="I504" s="11">
        <v>5</v>
      </c>
      <c r="J504" s="11">
        <v>3.8742999999999994</v>
      </c>
      <c r="K504" s="11">
        <v>5.2</v>
      </c>
      <c r="L504" s="155">
        <v>7.1</v>
      </c>
      <c r="M504" s="11">
        <v>6.1</v>
      </c>
      <c r="N504" s="11">
        <v>5</v>
      </c>
      <c r="O504" s="149">
        <v>5.5</v>
      </c>
      <c r="P504" s="11">
        <v>4.8</v>
      </c>
      <c r="Q504" s="11">
        <v>5.7</v>
      </c>
      <c r="R504" s="11">
        <v>5.0999999999999996</v>
      </c>
      <c r="S504" s="11">
        <v>6.1</v>
      </c>
      <c r="T504" s="11">
        <v>4.7</v>
      </c>
      <c r="U504" s="11">
        <v>4.5999999999999996</v>
      </c>
      <c r="V504" s="155">
        <v>11.4008</v>
      </c>
      <c r="W504" s="155">
        <v>3</v>
      </c>
      <c r="X504" s="11">
        <v>5.1407707175247968</v>
      </c>
      <c r="Y504" s="11">
        <v>5.992</v>
      </c>
      <c r="Z504" s="11">
        <v>4.8</v>
      </c>
      <c r="AA504" s="15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5.2089200301513339</v>
      </c>
    </row>
    <row r="505" spans="1:65">
      <c r="A505" s="30"/>
      <c r="B505" s="19">
        <v>1</v>
      </c>
      <c r="C505" s="9">
        <v>5</v>
      </c>
      <c r="D505" s="11">
        <v>5.0999999999999996</v>
      </c>
      <c r="E505" s="11">
        <v>5.8</v>
      </c>
      <c r="F505" s="11">
        <v>4.9000000000000004</v>
      </c>
      <c r="G505" s="11">
        <v>5.2003920248750992</v>
      </c>
      <c r="H505" s="11">
        <v>6.3</v>
      </c>
      <c r="I505" s="11">
        <v>4.7</v>
      </c>
      <c r="J505" s="149">
        <v>3.2109999999999999</v>
      </c>
      <c r="K505" s="11">
        <v>5.2</v>
      </c>
      <c r="L505" s="155">
        <v>7.2</v>
      </c>
      <c r="M505" s="11">
        <v>5.8</v>
      </c>
      <c r="N505" s="11">
        <v>5</v>
      </c>
      <c r="O505" s="11">
        <v>5.2</v>
      </c>
      <c r="P505" s="11">
        <v>5</v>
      </c>
      <c r="Q505" s="11">
        <v>5.7</v>
      </c>
      <c r="R505" s="11">
        <v>5.3</v>
      </c>
      <c r="S505" s="11">
        <v>6.1</v>
      </c>
      <c r="T505" s="11">
        <v>4.4000000000000004</v>
      </c>
      <c r="U505" s="11">
        <v>4.7</v>
      </c>
      <c r="V505" s="155">
        <v>11.742100000000001</v>
      </c>
      <c r="W505" s="155">
        <v>3</v>
      </c>
      <c r="X505" s="11">
        <v>5.3183523010844409</v>
      </c>
      <c r="Y505" s="11">
        <v>5.97</v>
      </c>
      <c r="Z505" s="11">
        <v>4.5999999999999996</v>
      </c>
      <c r="AA505" s="15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99</v>
      </c>
    </row>
    <row r="506" spans="1:65">
      <c r="A506" s="30"/>
      <c r="B506" s="19">
        <v>1</v>
      </c>
      <c r="C506" s="9">
        <v>6</v>
      </c>
      <c r="D506" s="11">
        <v>5.4</v>
      </c>
      <c r="E506" s="11">
        <v>6.2</v>
      </c>
      <c r="F506" s="11">
        <v>5</v>
      </c>
      <c r="G506" s="11">
        <v>5.1318688437363846</v>
      </c>
      <c r="H506" s="11">
        <v>6.2</v>
      </c>
      <c r="I506" s="11">
        <v>4.5999999999999996</v>
      </c>
      <c r="J506" s="11">
        <v>3.9020000000000001</v>
      </c>
      <c r="K506" s="11">
        <v>5.2</v>
      </c>
      <c r="L506" s="155">
        <v>7.1</v>
      </c>
      <c r="M506" s="11">
        <v>6</v>
      </c>
      <c r="N506" s="11">
        <v>5</v>
      </c>
      <c r="O506" s="11">
        <v>5.0999999999999996</v>
      </c>
      <c r="P506" s="11">
        <v>4.9000000000000004</v>
      </c>
      <c r="Q506" s="11">
        <v>5.7</v>
      </c>
      <c r="R506" s="11">
        <v>5.2</v>
      </c>
      <c r="S506" s="11">
        <v>6.1</v>
      </c>
      <c r="T506" s="11">
        <v>3.8</v>
      </c>
      <c r="U506" s="11">
        <v>6.1</v>
      </c>
      <c r="V506" s="155">
        <v>10.028700000000001</v>
      </c>
      <c r="W506" s="155">
        <v>3</v>
      </c>
      <c r="X506" s="11">
        <v>5.500334896894044</v>
      </c>
      <c r="Y506" s="11">
        <v>5.9649999999999999</v>
      </c>
      <c r="Z506" s="11">
        <v>4.7</v>
      </c>
      <c r="AA506" s="15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20" t="s">
        <v>272</v>
      </c>
      <c r="C507" s="12"/>
      <c r="D507" s="23">
        <v>5.1499999999999995</v>
      </c>
      <c r="E507" s="23">
        <v>5.8500000000000005</v>
      </c>
      <c r="F507" s="23">
        <v>4.9666666666666659</v>
      </c>
      <c r="G507" s="23">
        <v>6.9738640245723715</v>
      </c>
      <c r="H507" s="23">
        <v>6.0000000000000009</v>
      </c>
      <c r="I507" s="23">
        <v>4.7666666666666666</v>
      </c>
      <c r="J507" s="23">
        <v>3.6509</v>
      </c>
      <c r="K507" s="23">
        <v>5.1833333333333327</v>
      </c>
      <c r="L507" s="23">
        <v>7.0666666666666673</v>
      </c>
      <c r="M507" s="23">
        <v>5.8833333333333329</v>
      </c>
      <c r="N507" s="23">
        <v>5.0166666666666666</v>
      </c>
      <c r="O507" s="23">
        <v>5.1833333333333327</v>
      </c>
      <c r="P507" s="23">
        <v>4.8999999999999995</v>
      </c>
      <c r="Q507" s="23">
        <v>5.7166666666666659</v>
      </c>
      <c r="R507" s="23">
        <v>5.2833333333333341</v>
      </c>
      <c r="S507" s="23">
        <v>6.0500000000000007</v>
      </c>
      <c r="T507" s="23">
        <v>4.2383333333333342</v>
      </c>
      <c r="U507" s="23">
        <v>5.1999999999999993</v>
      </c>
      <c r="V507" s="23">
        <v>12.391250000000001</v>
      </c>
      <c r="W507" s="23">
        <v>4.833333333333333</v>
      </c>
      <c r="X507" s="23">
        <v>5.3157945092550882</v>
      </c>
      <c r="Y507" s="23">
        <v>6.0076666666666663</v>
      </c>
      <c r="Z507" s="23">
        <v>4.5666666666666673</v>
      </c>
      <c r="AA507" s="15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273</v>
      </c>
      <c r="C508" s="29"/>
      <c r="D508" s="11">
        <v>5.15</v>
      </c>
      <c r="E508" s="11">
        <v>5.85</v>
      </c>
      <c r="F508" s="11">
        <v>5</v>
      </c>
      <c r="G508" s="11">
        <v>5.2325506061025884</v>
      </c>
      <c r="H508" s="11">
        <v>5.95</v>
      </c>
      <c r="I508" s="11">
        <v>4.75</v>
      </c>
      <c r="J508" s="11">
        <v>3.6871499999999999</v>
      </c>
      <c r="K508" s="11">
        <v>5.2</v>
      </c>
      <c r="L508" s="11">
        <v>7.1</v>
      </c>
      <c r="M508" s="11">
        <v>5.9</v>
      </c>
      <c r="N508" s="11">
        <v>5</v>
      </c>
      <c r="O508" s="11">
        <v>5.0999999999999996</v>
      </c>
      <c r="P508" s="11">
        <v>4.9000000000000004</v>
      </c>
      <c r="Q508" s="11">
        <v>5.7</v>
      </c>
      <c r="R508" s="11">
        <v>5.3</v>
      </c>
      <c r="S508" s="11">
        <v>6.1</v>
      </c>
      <c r="T508" s="11">
        <v>4.3650000000000002</v>
      </c>
      <c r="U508" s="11">
        <v>5.05</v>
      </c>
      <c r="V508" s="11">
        <v>11.57145</v>
      </c>
      <c r="W508" s="11">
        <v>3.5</v>
      </c>
      <c r="X508" s="11">
        <v>5.3103707418129247</v>
      </c>
      <c r="Y508" s="11">
        <v>5.9809999999999999</v>
      </c>
      <c r="Z508" s="11">
        <v>4.55</v>
      </c>
      <c r="AA508" s="15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274</v>
      </c>
      <c r="C509" s="29"/>
      <c r="D509" s="24">
        <v>0.15165750888103116</v>
      </c>
      <c r="E509" s="24">
        <v>0.24289915602982243</v>
      </c>
      <c r="F509" s="24">
        <v>5.1639777949432045E-2</v>
      </c>
      <c r="G509" s="24">
        <v>4.2861461261812153</v>
      </c>
      <c r="H509" s="24">
        <v>0.20976176963403032</v>
      </c>
      <c r="I509" s="24">
        <v>0.16329931618554538</v>
      </c>
      <c r="J509" s="24">
        <v>0.30003435803254253</v>
      </c>
      <c r="K509" s="24">
        <v>9.8319208025017493E-2</v>
      </c>
      <c r="L509" s="24">
        <v>0.10327955589886431</v>
      </c>
      <c r="M509" s="24">
        <v>0.17224014243685068</v>
      </c>
      <c r="N509" s="24">
        <v>4.0824829046386159E-2</v>
      </c>
      <c r="O509" s="24">
        <v>0.16020819787597237</v>
      </c>
      <c r="P509" s="24">
        <v>8.9442719099991672E-2</v>
      </c>
      <c r="Q509" s="24">
        <v>4.0824829046386159E-2</v>
      </c>
      <c r="R509" s="24">
        <v>0.11690451944500142</v>
      </c>
      <c r="S509" s="24">
        <v>0.12247448713915868</v>
      </c>
      <c r="T509" s="24">
        <v>0.36212797001428487</v>
      </c>
      <c r="U509" s="24">
        <v>0.60663003552412931</v>
      </c>
      <c r="V509" s="24">
        <v>2.8589213943373761</v>
      </c>
      <c r="W509" s="24">
        <v>3.5449494589721118</v>
      </c>
      <c r="X509" s="24">
        <v>0.19776195736417407</v>
      </c>
      <c r="Y509" s="24">
        <v>7.1690073696898088E-2</v>
      </c>
      <c r="Z509" s="24">
        <v>0.16329931618554502</v>
      </c>
      <c r="AA509" s="15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86</v>
      </c>
      <c r="C510" s="29"/>
      <c r="D510" s="13">
        <v>2.9448059976899258E-2</v>
      </c>
      <c r="E510" s="13">
        <v>4.1521223252961093E-2</v>
      </c>
      <c r="F510" s="13">
        <v>1.0397270728073567E-2</v>
      </c>
      <c r="G510" s="13">
        <v>0.61460133307431908</v>
      </c>
      <c r="H510" s="13">
        <v>3.496029493900505E-2</v>
      </c>
      <c r="I510" s="13">
        <v>3.4258597801163367E-2</v>
      </c>
      <c r="J510" s="13">
        <v>8.2180930190512619E-2</v>
      </c>
      <c r="K510" s="13">
        <v>1.8968335953379583E-2</v>
      </c>
      <c r="L510" s="13">
        <v>1.4615031495122307E-2</v>
      </c>
      <c r="M510" s="13">
        <v>2.9275944890116264E-2</v>
      </c>
      <c r="N510" s="13">
        <v>8.1378396770204961E-3</v>
      </c>
      <c r="O510" s="13">
        <v>3.090833399536445E-2</v>
      </c>
      <c r="P510" s="13">
        <v>1.8253616142855447E-2</v>
      </c>
      <c r="Q510" s="13">
        <v>7.1413695124873753E-3</v>
      </c>
      <c r="R510" s="13">
        <v>2.2127038380757365E-2</v>
      </c>
      <c r="S510" s="13">
        <v>2.0243716882505564E-2</v>
      </c>
      <c r="T510" s="13">
        <v>8.5441125445761254E-2</v>
      </c>
      <c r="U510" s="13">
        <v>0.11665962221617873</v>
      </c>
      <c r="V510" s="13">
        <v>0.23072098410873607</v>
      </c>
      <c r="W510" s="13">
        <v>0.73343781909767836</v>
      </c>
      <c r="X510" s="13">
        <v>3.720270921305549E-2</v>
      </c>
      <c r="Y510" s="13">
        <v>1.1933097769000403E-2</v>
      </c>
      <c r="Z510" s="13">
        <v>3.5758974347199636E-2</v>
      </c>
      <c r="AA510" s="15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275</v>
      </c>
      <c r="C511" s="29"/>
      <c r="D511" s="13">
        <v>-1.1311371610675858E-2</v>
      </c>
      <c r="E511" s="13">
        <v>0.12307349050049465</v>
      </c>
      <c r="F511" s="13">
        <v>-4.6507406925506145E-2</v>
      </c>
      <c r="G511" s="13">
        <v>0.33883107903458476</v>
      </c>
      <c r="H511" s="13">
        <v>0.15187024666717419</v>
      </c>
      <c r="I511" s="13">
        <v>-8.4903081814411863E-2</v>
      </c>
      <c r="J511" s="13">
        <v>-0.29910615274046914</v>
      </c>
      <c r="K511" s="13">
        <v>-4.9120924625248863E-3</v>
      </c>
      <c r="L511" s="13">
        <v>0.35664717940800506</v>
      </c>
      <c r="M511" s="13">
        <v>0.12947276964864551</v>
      </c>
      <c r="N511" s="13">
        <v>-3.6908488203279632E-2</v>
      </c>
      <c r="O511" s="13">
        <v>-4.9120924625248863E-3</v>
      </c>
      <c r="P511" s="13">
        <v>-5.9305965221808088E-2</v>
      </c>
      <c r="Q511" s="13">
        <v>9.7476373907890546E-2</v>
      </c>
      <c r="R511" s="13">
        <v>1.428574498192825E-2</v>
      </c>
      <c r="S511" s="13">
        <v>0.16146916538940048</v>
      </c>
      <c r="T511" s="13">
        <v>-0.18633165631260451</v>
      </c>
      <c r="U511" s="13">
        <v>-1.7124528884493451E-3</v>
      </c>
      <c r="V511" s="13">
        <v>1.3788520323357703</v>
      </c>
      <c r="W511" s="13">
        <v>-7.210452351810992E-2</v>
      </c>
      <c r="X511" s="13">
        <v>2.0517588767944517E-2</v>
      </c>
      <c r="Y511" s="13">
        <v>0.15334208087124868</v>
      </c>
      <c r="Z511" s="13">
        <v>-0.12329875670331747</v>
      </c>
      <c r="AA511" s="15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276</v>
      </c>
      <c r="C512" s="47"/>
      <c r="D512" s="45">
        <v>0.11</v>
      </c>
      <c r="E512" s="45">
        <v>0.76</v>
      </c>
      <c r="F512" s="45">
        <v>0.34</v>
      </c>
      <c r="G512" s="45">
        <v>2.16</v>
      </c>
      <c r="H512" s="45">
        <v>0.94</v>
      </c>
      <c r="I512" s="45">
        <v>0.59</v>
      </c>
      <c r="J512" s="45">
        <v>1.98</v>
      </c>
      <c r="K512" s="45">
        <v>7.0000000000000007E-2</v>
      </c>
      <c r="L512" s="45">
        <v>2.27</v>
      </c>
      <c r="M512" s="45">
        <v>0.8</v>
      </c>
      <c r="N512" s="45">
        <v>0.28000000000000003</v>
      </c>
      <c r="O512" s="45">
        <v>7.0000000000000007E-2</v>
      </c>
      <c r="P512" s="45">
        <v>0.43</v>
      </c>
      <c r="Q512" s="45">
        <v>0.59</v>
      </c>
      <c r="R512" s="45">
        <v>0.05</v>
      </c>
      <c r="S512" s="45">
        <v>1.01</v>
      </c>
      <c r="T512" s="45">
        <v>1.25</v>
      </c>
      <c r="U512" s="45">
        <v>0.05</v>
      </c>
      <c r="V512" s="45">
        <v>8.9</v>
      </c>
      <c r="W512" s="45" t="s">
        <v>277</v>
      </c>
      <c r="X512" s="45">
        <v>0.09</v>
      </c>
      <c r="Y512" s="45">
        <v>0.95</v>
      </c>
      <c r="Z512" s="45">
        <v>0.84</v>
      </c>
      <c r="AA512" s="15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BM513" s="55"/>
    </row>
    <row r="514" spans="1:65" ht="15">
      <c r="B514" s="8" t="s">
        <v>556</v>
      </c>
      <c r="BM514" s="28" t="s">
        <v>66</v>
      </c>
    </row>
    <row r="515" spans="1:65" ht="15">
      <c r="A515" s="25" t="s">
        <v>23</v>
      </c>
      <c r="B515" s="18" t="s">
        <v>110</v>
      </c>
      <c r="C515" s="15" t="s">
        <v>111</v>
      </c>
      <c r="D515" s="16" t="s">
        <v>234</v>
      </c>
      <c r="E515" s="17" t="s">
        <v>234</v>
      </c>
      <c r="F515" s="17" t="s">
        <v>234</v>
      </c>
      <c r="G515" s="17" t="s">
        <v>234</v>
      </c>
      <c r="H515" s="17" t="s">
        <v>234</v>
      </c>
      <c r="I515" s="17" t="s">
        <v>234</v>
      </c>
      <c r="J515" s="17" t="s">
        <v>234</v>
      </c>
      <c r="K515" s="17" t="s">
        <v>234</v>
      </c>
      <c r="L515" s="15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235</v>
      </c>
      <c r="C516" s="9" t="s">
        <v>235</v>
      </c>
      <c r="D516" s="151" t="s">
        <v>239</v>
      </c>
      <c r="E516" s="152" t="s">
        <v>241</v>
      </c>
      <c r="F516" s="152" t="s">
        <v>242</v>
      </c>
      <c r="G516" s="152" t="s">
        <v>243</v>
      </c>
      <c r="H516" s="152" t="s">
        <v>248</v>
      </c>
      <c r="I516" s="152" t="s">
        <v>255</v>
      </c>
      <c r="J516" s="152" t="s">
        <v>259</v>
      </c>
      <c r="K516" s="152" t="s">
        <v>264</v>
      </c>
      <c r="L516" s="15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279</v>
      </c>
      <c r="E517" s="11" t="s">
        <v>279</v>
      </c>
      <c r="F517" s="11" t="s">
        <v>279</v>
      </c>
      <c r="G517" s="11" t="s">
        <v>304</v>
      </c>
      <c r="H517" s="11" t="s">
        <v>279</v>
      </c>
      <c r="I517" s="11" t="s">
        <v>279</v>
      </c>
      <c r="J517" s="11" t="s">
        <v>279</v>
      </c>
      <c r="K517" s="11" t="s">
        <v>279</v>
      </c>
      <c r="L517" s="15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9"/>
      <c r="C518" s="9"/>
      <c r="D518" s="26" t="s">
        <v>305</v>
      </c>
      <c r="E518" s="26" t="s">
        <v>306</v>
      </c>
      <c r="F518" s="26" t="s">
        <v>307</v>
      </c>
      <c r="G518" s="26" t="s">
        <v>305</v>
      </c>
      <c r="H518" s="26" t="s">
        <v>306</v>
      </c>
      <c r="I518" s="26" t="s">
        <v>309</v>
      </c>
      <c r="J518" s="26" t="s">
        <v>305</v>
      </c>
      <c r="K518" s="26" t="s">
        <v>116</v>
      </c>
      <c r="L518" s="15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12">
        <v>0.02</v>
      </c>
      <c r="E519" s="240">
        <v>2.1000000000000001E-2</v>
      </c>
      <c r="F519" s="236" t="s">
        <v>298</v>
      </c>
      <c r="G519" s="236" t="s">
        <v>104</v>
      </c>
      <c r="H519" s="212">
        <v>0.03</v>
      </c>
      <c r="I519" s="212">
        <v>0.03</v>
      </c>
      <c r="J519" s="212">
        <v>3.1200000000000002E-2</v>
      </c>
      <c r="K519" s="212">
        <v>2.1000000000000001E-2</v>
      </c>
      <c r="L519" s="210"/>
      <c r="M519" s="211"/>
      <c r="N519" s="211"/>
      <c r="O519" s="211"/>
      <c r="P519" s="211"/>
      <c r="Q519" s="211"/>
      <c r="R519" s="211"/>
      <c r="S519" s="211"/>
      <c r="T519" s="211"/>
      <c r="U519" s="211"/>
      <c r="V519" s="211"/>
      <c r="W519" s="211"/>
      <c r="X519" s="211"/>
      <c r="Y519" s="211"/>
      <c r="Z519" s="211"/>
      <c r="AA519" s="211"/>
      <c r="AB519" s="211"/>
      <c r="AC519" s="211"/>
      <c r="AD519" s="211"/>
      <c r="AE519" s="211"/>
      <c r="AF519" s="211"/>
      <c r="AG519" s="211"/>
      <c r="AH519" s="211"/>
      <c r="AI519" s="211"/>
      <c r="AJ519" s="211"/>
      <c r="AK519" s="211"/>
      <c r="AL519" s="211"/>
      <c r="AM519" s="211"/>
      <c r="AN519" s="211"/>
      <c r="AO519" s="211"/>
      <c r="AP519" s="211"/>
      <c r="AQ519" s="211"/>
      <c r="AR519" s="211"/>
      <c r="AS519" s="211"/>
      <c r="AT519" s="211"/>
      <c r="AU519" s="211"/>
      <c r="AV519" s="211"/>
      <c r="AW519" s="211"/>
      <c r="AX519" s="211"/>
      <c r="AY519" s="211"/>
      <c r="AZ519" s="211"/>
      <c r="BA519" s="211"/>
      <c r="BB519" s="211"/>
      <c r="BC519" s="211"/>
      <c r="BD519" s="211"/>
      <c r="BE519" s="211"/>
      <c r="BF519" s="211"/>
      <c r="BG519" s="211"/>
      <c r="BH519" s="211"/>
      <c r="BI519" s="211"/>
      <c r="BJ519" s="211"/>
      <c r="BK519" s="211"/>
      <c r="BL519" s="211"/>
      <c r="BM519" s="213">
        <v>1</v>
      </c>
    </row>
    <row r="520" spans="1:65">
      <c r="A520" s="30"/>
      <c r="B520" s="19">
        <v>1</v>
      </c>
      <c r="C520" s="9">
        <v>2</v>
      </c>
      <c r="D520" s="24">
        <v>0.02</v>
      </c>
      <c r="E520" s="24">
        <v>2.5000000000000001E-2</v>
      </c>
      <c r="F520" s="237" t="s">
        <v>298</v>
      </c>
      <c r="G520" s="237" t="s">
        <v>104</v>
      </c>
      <c r="H520" s="24">
        <v>0.03</v>
      </c>
      <c r="I520" s="24">
        <v>0.03</v>
      </c>
      <c r="J520" s="24">
        <v>3.04E-2</v>
      </c>
      <c r="K520" s="238">
        <v>3.1E-2</v>
      </c>
      <c r="L520" s="210"/>
      <c r="M520" s="211"/>
      <c r="N520" s="211"/>
      <c r="O520" s="211"/>
      <c r="P520" s="211"/>
      <c r="Q520" s="211"/>
      <c r="R520" s="211"/>
      <c r="S520" s="211"/>
      <c r="T520" s="211"/>
      <c r="U520" s="211"/>
      <c r="V520" s="211"/>
      <c r="W520" s="211"/>
      <c r="X520" s="211"/>
      <c r="Y520" s="211"/>
      <c r="Z520" s="211"/>
      <c r="AA520" s="211"/>
      <c r="AB520" s="211"/>
      <c r="AC520" s="211"/>
      <c r="AD520" s="211"/>
      <c r="AE520" s="211"/>
      <c r="AF520" s="211"/>
      <c r="AG520" s="211"/>
      <c r="AH520" s="211"/>
      <c r="AI520" s="211"/>
      <c r="AJ520" s="211"/>
      <c r="AK520" s="211"/>
      <c r="AL520" s="211"/>
      <c r="AM520" s="211"/>
      <c r="AN520" s="211"/>
      <c r="AO520" s="211"/>
      <c r="AP520" s="211"/>
      <c r="AQ520" s="211"/>
      <c r="AR520" s="211"/>
      <c r="AS520" s="211"/>
      <c r="AT520" s="211"/>
      <c r="AU520" s="211"/>
      <c r="AV520" s="211"/>
      <c r="AW520" s="211"/>
      <c r="AX520" s="211"/>
      <c r="AY520" s="211"/>
      <c r="AZ520" s="211"/>
      <c r="BA520" s="211"/>
      <c r="BB520" s="211"/>
      <c r="BC520" s="211"/>
      <c r="BD520" s="211"/>
      <c r="BE520" s="211"/>
      <c r="BF520" s="211"/>
      <c r="BG520" s="211"/>
      <c r="BH520" s="211"/>
      <c r="BI520" s="211"/>
      <c r="BJ520" s="211"/>
      <c r="BK520" s="211"/>
      <c r="BL520" s="211"/>
      <c r="BM520" s="213">
        <v>27</v>
      </c>
    </row>
    <row r="521" spans="1:65">
      <c r="A521" s="30"/>
      <c r="B521" s="19">
        <v>1</v>
      </c>
      <c r="C521" s="9">
        <v>3</v>
      </c>
      <c r="D521" s="24">
        <v>0.03</v>
      </c>
      <c r="E521" s="24">
        <v>2.5000000000000001E-2</v>
      </c>
      <c r="F521" s="237" t="s">
        <v>298</v>
      </c>
      <c r="G521" s="237" t="s">
        <v>104</v>
      </c>
      <c r="H521" s="24">
        <v>0.03</v>
      </c>
      <c r="I521" s="24">
        <v>0.03</v>
      </c>
      <c r="J521" s="24">
        <v>2.8000000000000001E-2</v>
      </c>
      <c r="K521" s="24">
        <v>2.1000000000000001E-2</v>
      </c>
      <c r="L521" s="210"/>
      <c r="M521" s="211"/>
      <c r="N521" s="211"/>
      <c r="O521" s="211"/>
      <c r="P521" s="211"/>
      <c r="Q521" s="211"/>
      <c r="R521" s="211"/>
      <c r="S521" s="211"/>
      <c r="T521" s="211"/>
      <c r="U521" s="211"/>
      <c r="V521" s="211"/>
      <c r="W521" s="211"/>
      <c r="X521" s="211"/>
      <c r="Y521" s="211"/>
      <c r="Z521" s="211"/>
      <c r="AA521" s="211"/>
      <c r="AB521" s="211"/>
      <c r="AC521" s="211"/>
      <c r="AD521" s="211"/>
      <c r="AE521" s="211"/>
      <c r="AF521" s="211"/>
      <c r="AG521" s="211"/>
      <c r="AH521" s="211"/>
      <c r="AI521" s="211"/>
      <c r="AJ521" s="211"/>
      <c r="AK521" s="211"/>
      <c r="AL521" s="211"/>
      <c r="AM521" s="211"/>
      <c r="AN521" s="211"/>
      <c r="AO521" s="211"/>
      <c r="AP521" s="211"/>
      <c r="AQ521" s="211"/>
      <c r="AR521" s="211"/>
      <c r="AS521" s="211"/>
      <c r="AT521" s="211"/>
      <c r="AU521" s="211"/>
      <c r="AV521" s="211"/>
      <c r="AW521" s="211"/>
      <c r="AX521" s="211"/>
      <c r="AY521" s="211"/>
      <c r="AZ521" s="211"/>
      <c r="BA521" s="211"/>
      <c r="BB521" s="211"/>
      <c r="BC521" s="211"/>
      <c r="BD521" s="211"/>
      <c r="BE521" s="211"/>
      <c r="BF521" s="211"/>
      <c r="BG521" s="211"/>
      <c r="BH521" s="211"/>
      <c r="BI521" s="211"/>
      <c r="BJ521" s="211"/>
      <c r="BK521" s="211"/>
      <c r="BL521" s="211"/>
      <c r="BM521" s="213">
        <v>16</v>
      </c>
    </row>
    <row r="522" spans="1:65">
      <c r="A522" s="30"/>
      <c r="B522" s="19">
        <v>1</v>
      </c>
      <c r="C522" s="9">
        <v>4</v>
      </c>
      <c r="D522" s="24">
        <v>0.02</v>
      </c>
      <c r="E522" s="24">
        <v>2.3E-2</v>
      </c>
      <c r="F522" s="237" t="s">
        <v>298</v>
      </c>
      <c r="G522" s="237" t="s">
        <v>104</v>
      </c>
      <c r="H522" s="24">
        <v>0.03</v>
      </c>
      <c r="I522" s="24">
        <v>0.03</v>
      </c>
      <c r="J522" s="24">
        <v>2.8500000000000001E-2</v>
      </c>
      <c r="K522" s="24">
        <v>2.3E-2</v>
      </c>
      <c r="L522" s="210"/>
      <c r="M522" s="211"/>
      <c r="N522" s="211"/>
      <c r="O522" s="211"/>
      <c r="P522" s="211"/>
      <c r="Q522" s="211"/>
      <c r="R522" s="211"/>
      <c r="S522" s="211"/>
      <c r="T522" s="211"/>
      <c r="U522" s="211"/>
      <c r="V522" s="211"/>
      <c r="W522" s="211"/>
      <c r="X522" s="211"/>
      <c r="Y522" s="211"/>
      <c r="Z522" s="211"/>
      <c r="AA522" s="211"/>
      <c r="AB522" s="211"/>
      <c r="AC522" s="211"/>
      <c r="AD522" s="211"/>
      <c r="AE522" s="211"/>
      <c r="AF522" s="211"/>
      <c r="AG522" s="211"/>
      <c r="AH522" s="211"/>
      <c r="AI522" s="211"/>
      <c r="AJ522" s="211"/>
      <c r="AK522" s="211"/>
      <c r="AL522" s="211"/>
      <c r="AM522" s="211"/>
      <c r="AN522" s="211"/>
      <c r="AO522" s="211"/>
      <c r="AP522" s="211"/>
      <c r="AQ522" s="211"/>
      <c r="AR522" s="211"/>
      <c r="AS522" s="211"/>
      <c r="AT522" s="211"/>
      <c r="AU522" s="211"/>
      <c r="AV522" s="211"/>
      <c r="AW522" s="211"/>
      <c r="AX522" s="211"/>
      <c r="AY522" s="211"/>
      <c r="AZ522" s="211"/>
      <c r="BA522" s="211"/>
      <c r="BB522" s="211"/>
      <c r="BC522" s="211"/>
      <c r="BD522" s="211"/>
      <c r="BE522" s="211"/>
      <c r="BF522" s="211"/>
      <c r="BG522" s="211"/>
      <c r="BH522" s="211"/>
      <c r="BI522" s="211"/>
      <c r="BJ522" s="211"/>
      <c r="BK522" s="211"/>
      <c r="BL522" s="211"/>
      <c r="BM522" s="213">
        <v>2.6138888888888889E-2</v>
      </c>
    </row>
    <row r="523" spans="1:65">
      <c r="A523" s="30"/>
      <c r="B523" s="19">
        <v>1</v>
      </c>
      <c r="C523" s="9">
        <v>5</v>
      </c>
      <c r="D523" s="24">
        <v>0.02</v>
      </c>
      <c r="E523" s="24">
        <v>2.5999999999999999E-2</v>
      </c>
      <c r="F523" s="237" t="s">
        <v>298</v>
      </c>
      <c r="G523" s="237" t="s">
        <v>104</v>
      </c>
      <c r="H523" s="24">
        <v>0.03</v>
      </c>
      <c r="I523" s="24">
        <v>0.03</v>
      </c>
      <c r="J523" s="24">
        <v>2.7199999999999998E-2</v>
      </c>
      <c r="K523" s="24">
        <v>1.7999999999999999E-2</v>
      </c>
      <c r="L523" s="210"/>
      <c r="M523" s="211"/>
      <c r="N523" s="211"/>
      <c r="O523" s="211"/>
      <c r="P523" s="211"/>
      <c r="Q523" s="211"/>
      <c r="R523" s="211"/>
      <c r="S523" s="211"/>
      <c r="T523" s="211"/>
      <c r="U523" s="211"/>
      <c r="V523" s="211"/>
      <c r="W523" s="211"/>
      <c r="X523" s="211"/>
      <c r="Y523" s="211"/>
      <c r="Z523" s="211"/>
      <c r="AA523" s="211"/>
      <c r="AB523" s="211"/>
      <c r="AC523" s="211"/>
      <c r="AD523" s="211"/>
      <c r="AE523" s="211"/>
      <c r="AF523" s="211"/>
      <c r="AG523" s="211"/>
      <c r="AH523" s="211"/>
      <c r="AI523" s="211"/>
      <c r="AJ523" s="211"/>
      <c r="AK523" s="211"/>
      <c r="AL523" s="211"/>
      <c r="AM523" s="211"/>
      <c r="AN523" s="211"/>
      <c r="AO523" s="211"/>
      <c r="AP523" s="211"/>
      <c r="AQ523" s="211"/>
      <c r="AR523" s="211"/>
      <c r="AS523" s="211"/>
      <c r="AT523" s="211"/>
      <c r="AU523" s="211"/>
      <c r="AV523" s="211"/>
      <c r="AW523" s="211"/>
      <c r="AX523" s="211"/>
      <c r="AY523" s="211"/>
      <c r="AZ523" s="211"/>
      <c r="BA523" s="211"/>
      <c r="BB523" s="211"/>
      <c r="BC523" s="211"/>
      <c r="BD523" s="211"/>
      <c r="BE523" s="211"/>
      <c r="BF523" s="211"/>
      <c r="BG523" s="211"/>
      <c r="BH523" s="211"/>
      <c r="BI523" s="211"/>
      <c r="BJ523" s="211"/>
      <c r="BK523" s="211"/>
      <c r="BL523" s="211"/>
      <c r="BM523" s="213">
        <v>100</v>
      </c>
    </row>
    <row r="524" spans="1:65">
      <c r="A524" s="30"/>
      <c r="B524" s="19">
        <v>1</v>
      </c>
      <c r="C524" s="9">
        <v>6</v>
      </c>
      <c r="D524" s="24">
        <v>0.02</v>
      </c>
      <c r="E524" s="24">
        <v>2.5000000000000001E-2</v>
      </c>
      <c r="F524" s="237" t="s">
        <v>298</v>
      </c>
      <c r="G524" s="237" t="s">
        <v>104</v>
      </c>
      <c r="H524" s="24">
        <v>0.03</v>
      </c>
      <c r="I524" s="24">
        <v>0.03</v>
      </c>
      <c r="J524" s="24">
        <v>3.09E-2</v>
      </c>
      <c r="K524" s="24">
        <v>2.1999999999999999E-2</v>
      </c>
      <c r="L524" s="210"/>
      <c r="M524" s="211"/>
      <c r="N524" s="211"/>
      <c r="O524" s="211"/>
      <c r="P524" s="211"/>
      <c r="Q524" s="211"/>
      <c r="R524" s="211"/>
      <c r="S524" s="211"/>
      <c r="T524" s="211"/>
      <c r="U524" s="211"/>
      <c r="V524" s="211"/>
      <c r="W524" s="211"/>
      <c r="X524" s="211"/>
      <c r="Y524" s="211"/>
      <c r="Z524" s="211"/>
      <c r="AA524" s="211"/>
      <c r="AB524" s="211"/>
      <c r="AC524" s="211"/>
      <c r="AD524" s="211"/>
      <c r="AE524" s="211"/>
      <c r="AF524" s="211"/>
      <c r="AG524" s="211"/>
      <c r="AH524" s="211"/>
      <c r="AI524" s="211"/>
      <c r="AJ524" s="211"/>
      <c r="AK524" s="211"/>
      <c r="AL524" s="211"/>
      <c r="AM524" s="211"/>
      <c r="AN524" s="211"/>
      <c r="AO524" s="211"/>
      <c r="AP524" s="211"/>
      <c r="AQ524" s="211"/>
      <c r="AR524" s="211"/>
      <c r="AS524" s="211"/>
      <c r="AT524" s="211"/>
      <c r="AU524" s="211"/>
      <c r="AV524" s="211"/>
      <c r="AW524" s="211"/>
      <c r="AX524" s="211"/>
      <c r="AY524" s="211"/>
      <c r="AZ524" s="211"/>
      <c r="BA524" s="211"/>
      <c r="BB524" s="211"/>
      <c r="BC524" s="211"/>
      <c r="BD524" s="211"/>
      <c r="BE524" s="211"/>
      <c r="BF524" s="211"/>
      <c r="BG524" s="211"/>
      <c r="BH524" s="211"/>
      <c r="BI524" s="211"/>
      <c r="BJ524" s="211"/>
      <c r="BK524" s="211"/>
      <c r="BL524" s="211"/>
      <c r="BM524" s="56"/>
    </row>
    <row r="525" spans="1:65">
      <c r="A525" s="30"/>
      <c r="B525" s="20" t="s">
        <v>272</v>
      </c>
      <c r="C525" s="12"/>
      <c r="D525" s="214">
        <v>2.1666666666666667E-2</v>
      </c>
      <c r="E525" s="214">
        <v>2.4166666666666666E-2</v>
      </c>
      <c r="F525" s="214" t="s">
        <v>720</v>
      </c>
      <c r="G525" s="214" t="s">
        <v>720</v>
      </c>
      <c r="H525" s="214">
        <v>0.03</v>
      </c>
      <c r="I525" s="214">
        <v>0.03</v>
      </c>
      <c r="J525" s="214">
        <v>2.9366666666666666E-2</v>
      </c>
      <c r="K525" s="214">
        <v>2.2666666666666668E-2</v>
      </c>
      <c r="L525" s="210"/>
      <c r="M525" s="211"/>
      <c r="N525" s="211"/>
      <c r="O525" s="211"/>
      <c r="P525" s="211"/>
      <c r="Q525" s="211"/>
      <c r="R525" s="211"/>
      <c r="S525" s="211"/>
      <c r="T525" s="211"/>
      <c r="U525" s="211"/>
      <c r="V525" s="211"/>
      <c r="W525" s="211"/>
      <c r="X525" s="211"/>
      <c r="Y525" s="211"/>
      <c r="Z525" s="211"/>
      <c r="AA525" s="211"/>
      <c r="AB525" s="211"/>
      <c r="AC525" s="211"/>
      <c r="AD525" s="211"/>
      <c r="AE525" s="211"/>
      <c r="AF525" s="211"/>
      <c r="AG525" s="211"/>
      <c r="AH525" s="211"/>
      <c r="AI525" s="211"/>
      <c r="AJ525" s="211"/>
      <c r="AK525" s="211"/>
      <c r="AL525" s="211"/>
      <c r="AM525" s="211"/>
      <c r="AN525" s="211"/>
      <c r="AO525" s="211"/>
      <c r="AP525" s="211"/>
      <c r="AQ525" s="211"/>
      <c r="AR525" s="211"/>
      <c r="AS525" s="211"/>
      <c r="AT525" s="211"/>
      <c r="AU525" s="211"/>
      <c r="AV525" s="211"/>
      <c r="AW525" s="211"/>
      <c r="AX525" s="211"/>
      <c r="AY525" s="211"/>
      <c r="AZ525" s="211"/>
      <c r="BA525" s="211"/>
      <c r="BB525" s="211"/>
      <c r="BC525" s="211"/>
      <c r="BD525" s="211"/>
      <c r="BE525" s="211"/>
      <c r="BF525" s="211"/>
      <c r="BG525" s="211"/>
      <c r="BH525" s="211"/>
      <c r="BI525" s="211"/>
      <c r="BJ525" s="211"/>
      <c r="BK525" s="211"/>
      <c r="BL525" s="211"/>
      <c r="BM525" s="56"/>
    </row>
    <row r="526" spans="1:65">
      <c r="A526" s="30"/>
      <c r="B526" s="3" t="s">
        <v>273</v>
      </c>
      <c r="C526" s="29"/>
      <c r="D526" s="24">
        <v>0.02</v>
      </c>
      <c r="E526" s="24">
        <v>2.5000000000000001E-2</v>
      </c>
      <c r="F526" s="24" t="s">
        <v>720</v>
      </c>
      <c r="G526" s="24" t="s">
        <v>720</v>
      </c>
      <c r="H526" s="24">
        <v>0.03</v>
      </c>
      <c r="I526" s="24">
        <v>0.03</v>
      </c>
      <c r="J526" s="24">
        <v>2.945E-2</v>
      </c>
      <c r="K526" s="24">
        <v>2.1499999999999998E-2</v>
      </c>
      <c r="L526" s="210"/>
      <c r="M526" s="211"/>
      <c r="N526" s="211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  <c r="AH526" s="211"/>
      <c r="AI526" s="211"/>
      <c r="AJ526" s="211"/>
      <c r="AK526" s="211"/>
      <c r="AL526" s="211"/>
      <c r="AM526" s="211"/>
      <c r="AN526" s="211"/>
      <c r="AO526" s="211"/>
      <c r="AP526" s="211"/>
      <c r="AQ526" s="211"/>
      <c r="AR526" s="211"/>
      <c r="AS526" s="211"/>
      <c r="AT526" s="211"/>
      <c r="AU526" s="211"/>
      <c r="AV526" s="211"/>
      <c r="AW526" s="211"/>
      <c r="AX526" s="211"/>
      <c r="AY526" s="211"/>
      <c r="AZ526" s="211"/>
      <c r="BA526" s="211"/>
      <c r="BB526" s="211"/>
      <c r="BC526" s="211"/>
      <c r="BD526" s="211"/>
      <c r="BE526" s="211"/>
      <c r="BF526" s="211"/>
      <c r="BG526" s="211"/>
      <c r="BH526" s="211"/>
      <c r="BI526" s="211"/>
      <c r="BJ526" s="211"/>
      <c r="BK526" s="211"/>
      <c r="BL526" s="211"/>
      <c r="BM526" s="56"/>
    </row>
    <row r="527" spans="1:65">
      <c r="A527" s="30"/>
      <c r="B527" s="3" t="s">
        <v>274</v>
      </c>
      <c r="C527" s="29"/>
      <c r="D527" s="24">
        <v>4.0824829046386298E-3</v>
      </c>
      <c r="E527" s="24">
        <v>1.8348478592697176E-3</v>
      </c>
      <c r="F527" s="24" t="s">
        <v>720</v>
      </c>
      <c r="G527" s="24" t="s">
        <v>720</v>
      </c>
      <c r="H527" s="24">
        <v>0</v>
      </c>
      <c r="I527" s="24">
        <v>0</v>
      </c>
      <c r="J527" s="24">
        <v>1.6788885212147557E-3</v>
      </c>
      <c r="K527" s="24">
        <v>4.4121045620731459E-3</v>
      </c>
      <c r="L527" s="210"/>
      <c r="M527" s="211"/>
      <c r="N527" s="211"/>
      <c r="O527" s="211"/>
      <c r="P527" s="211"/>
      <c r="Q527" s="211"/>
      <c r="R527" s="211"/>
      <c r="S527" s="211"/>
      <c r="T527" s="211"/>
      <c r="U527" s="211"/>
      <c r="V527" s="211"/>
      <c r="W527" s="211"/>
      <c r="X527" s="211"/>
      <c r="Y527" s="211"/>
      <c r="Z527" s="211"/>
      <c r="AA527" s="211"/>
      <c r="AB527" s="211"/>
      <c r="AC527" s="211"/>
      <c r="AD527" s="211"/>
      <c r="AE527" s="211"/>
      <c r="AF527" s="211"/>
      <c r="AG527" s="211"/>
      <c r="AH527" s="211"/>
      <c r="AI527" s="211"/>
      <c r="AJ527" s="211"/>
      <c r="AK527" s="211"/>
      <c r="AL527" s="211"/>
      <c r="AM527" s="211"/>
      <c r="AN527" s="211"/>
      <c r="AO527" s="211"/>
      <c r="AP527" s="211"/>
      <c r="AQ527" s="211"/>
      <c r="AR527" s="211"/>
      <c r="AS527" s="211"/>
      <c r="AT527" s="211"/>
      <c r="AU527" s="211"/>
      <c r="AV527" s="211"/>
      <c r="AW527" s="211"/>
      <c r="AX527" s="211"/>
      <c r="AY527" s="211"/>
      <c r="AZ527" s="211"/>
      <c r="BA527" s="211"/>
      <c r="BB527" s="211"/>
      <c r="BC527" s="211"/>
      <c r="BD527" s="211"/>
      <c r="BE527" s="211"/>
      <c r="BF527" s="211"/>
      <c r="BG527" s="211"/>
      <c r="BH527" s="211"/>
      <c r="BI527" s="211"/>
      <c r="BJ527" s="211"/>
      <c r="BK527" s="211"/>
      <c r="BL527" s="211"/>
      <c r="BM527" s="56"/>
    </row>
    <row r="528" spans="1:65">
      <c r="A528" s="30"/>
      <c r="B528" s="3" t="s">
        <v>86</v>
      </c>
      <c r="C528" s="29"/>
      <c r="D528" s="13">
        <v>0.18842228790639828</v>
      </c>
      <c r="E528" s="13">
        <v>7.5924739004264177E-2</v>
      </c>
      <c r="F528" s="13" t="s">
        <v>720</v>
      </c>
      <c r="G528" s="13" t="s">
        <v>720</v>
      </c>
      <c r="H528" s="13">
        <v>0</v>
      </c>
      <c r="I528" s="13">
        <v>0</v>
      </c>
      <c r="J528" s="13">
        <v>5.7169870188924714E-2</v>
      </c>
      <c r="K528" s="13">
        <v>0.19465167185616819</v>
      </c>
      <c r="L528" s="15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275</v>
      </c>
      <c r="C529" s="29"/>
      <c r="D529" s="13">
        <v>-0.17109458023379376</v>
      </c>
      <c r="E529" s="13">
        <v>-7.5451647183847004E-2</v>
      </c>
      <c r="F529" s="13" t="s">
        <v>720</v>
      </c>
      <c r="G529" s="13" t="s">
        <v>720</v>
      </c>
      <c r="H529" s="13">
        <v>0.14771519659936239</v>
      </c>
      <c r="I529" s="13">
        <v>0.14771519659936239</v>
      </c>
      <c r="J529" s="13">
        <v>0.1234856535600426</v>
      </c>
      <c r="K529" s="13">
        <v>-0.13283740701381497</v>
      </c>
      <c r="L529" s="15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276</v>
      </c>
      <c r="C530" s="47"/>
      <c r="D530" s="45">
        <v>1.28</v>
      </c>
      <c r="E530" s="45">
        <v>0.7</v>
      </c>
      <c r="F530" s="45">
        <v>0.5</v>
      </c>
      <c r="G530" s="45">
        <v>5.28</v>
      </c>
      <c r="H530" s="45">
        <v>0.65</v>
      </c>
      <c r="I530" s="45">
        <v>0.65</v>
      </c>
      <c r="J530" s="45">
        <v>0.5</v>
      </c>
      <c r="K530" s="45">
        <v>1.04</v>
      </c>
      <c r="L530" s="15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/>
      <c r="C531" s="20"/>
      <c r="D531" s="20"/>
      <c r="E531" s="20"/>
      <c r="F531" s="20"/>
      <c r="G531" s="20"/>
      <c r="H531" s="20"/>
      <c r="I531" s="20"/>
      <c r="J531" s="20"/>
      <c r="K531" s="20"/>
      <c r="BM531" s="55"/>
    </row>
    <row r="532" spans="1:65" ht="15">
      <c r="B532" s="8" t="s">
        <v>557</v>
      </c>
      <c r="BM532" s="28" t="s">
        <v>66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234</v>
      </c>
      <c r="E533" s="17" t="s">
        <v>234</v>
      </c>
      <c r="F533" s="17" t="s">
        <v>234</v>
      </c>
      <c r="G533" s="17" t="s">
        <v>234</v>
      </c>
      <c r="H533" s="17" t="s">
        <v>234</v>
      </c>
      <c r="I533" s="17" t="s">
        <v>234</v>
      </c>
      <c r="J533" s="17" t="s">
        <v>234</v>
      </c>
      <c r="K533" s="17" t="s">
        <v>234</v>
      </c>
      <c r="L533" s="17" t="s">
        <v>234</v>
      </c>
      <c r="M533" s="17" t="s">
        <v>234</v>
      </c>
      <c r="N533" s="17" t="s">
        <v>234</v>
      </c>
      <c r="O533" s="17" t="s">
        <v>234</v>
      </c>
      <c r="P533" s="17" t="s">
        <v>234</v>
      </c>
      <c r="Q533" s="17" t="s">
        <v>234</v>
      </c>
      <c r="R533" s="17" t="s">
        <v>234</v>
      </c>
      <c r="S533" s="17" t="s">
        <v>234</v>
      </c>
      <c r="T533" s="17" t="s">
        <v>234</v>
      </c>
      <c r="U533" s="17" t="s">
        <v>234</v>
      </c>
      <c r="V533" s="17" t="s">
        <v>234</v>
      </c>
      <c r="W533" s="17" t="s">
        <v>234</v>
      </c>
      <c r="X533" s="17" t="s">
        <v>234</v>
      </c>
      <c r="Y533" s="17" t="s">
        <v>234</v>
      </c>
      <c r="Z533" s="17" t="s">
        <v>234</v>
      </c>
      <c r="AA533" s="15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235</v>
      </c>
      <c r="C534" s="9" t="s">
        <v>235</v>
      </c>
      <c r="D534" s="151" t="s">
        <v>237</v>
      </c>
      <c r="E534" s="152" t="s">
        <v>239</v>
      </c>
      <c r="F534" s="152" t="s">
        <v>240</v>
      </c>
      <c r="G534" s="152" t="s">
        <v>241</v>
      </c>
      <c r="H534" s="152" t="s">
        <v>242</v>
      </c>
      <c r="I534" s="152" t="s">
        <v>243</v>
      </c>
      <c r="J534" s="152" t="s">
        <v>244</v>
      </c>
      <c r="K534" s="152" t="s">
        <v>246</v>
      </c>
      <c r="L534" s="152" t="s">
        <v>247</v>
      </c>
      <c r="M534" s="152" t="s">
        <v>248</v>
      </c>
      <c r="N534" s="152" t="s">
        <v>249</v>
      </c>
      <c r="O534" s="152" t="s">
        <v>250</v>
      </c>
      <c r="P534" s="152" t="s">
        <v>251</v>
      </c>
      <c r="Q534" s="152" t="s">
        <v>252</v>
      </c>
      <c r="R534" s="152" t="s">
        <v>253</v>
      </c>
      <c r="S534" s="152" t="s">
        <v>255</v>
      </c>
      <c r="T534" s="152" t="s">
        <v>256</v>
      </c>
      <c r="U534" s="152" t="s">
        <v>257</v>
      </c>
      <c r="V534" s="152" t="s">
        <v>258</v>
      </c>
      <c r="W534" s="152" t="s">
        <v>259</v>
      </c>
      <c r="X534" s="152" t="s">
        <v>261</v>
      </c>
      <c r="Y534" s="152" t="s">
        <v>262</v>
      </c>
      <c r="Z534" s="152" t="s">
        <v>263</v>
      </c>
      <c r="AA534" s="15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280</v>
      </c>
      <c r="E535" s="11" t="s">
        <v>279</v>
      </c>
      <c r="F535" s="11" t="s">
        <v>279</v>
      </c>
      <c r="G535" s="11" t="s">
        <v>280</v>
      </c>
      <c r="H535" s="11" t="s">
        <v>279</v>
      </c>
      <c r="I535" s="11" t="s">
        <v>304</v>
      </c>
      <c r="J535" s="11" t="s">
        <v>279</v>
      </c>
      <c r="K535" s="11" t="s">
        <v>304</v>
      </c>
      <c r="L535" s="11" t="s">
        <v>304</v>
      </c>
      <c r="M535" s="11" t="s">
        <v>280</v>
      </c>
      <c r="N535" s="11" t="s">
        <v>279</v>
      </c>
      <c r="O535" s="11" t="s">
        <v>279</v>
      </c>
      <c r="P535" s="11" t="s">
        <v>279</v>
      </c>
      <c r="Q535" s="11" t="s">
        <v>279</v>
      </c>
      <c r="R535" s="11" t="s">
        <v>279</v>
      </c>
      <c r="S535" s="11" t="s">
        <v>280</v>
      </c>
      <c r="T535" s="11" t="s">
        <v>280</v>
      </c>
      <c r="U535" s="11" t="s">
        <v>280</v>
      </c>
      <c r="V535" s="11" t="s">
        <v>304</v>
      </c>
      <c r="W535" s="11" t="s">
        <v>280</v>
      </c>
      <c r="X535" s="11" t="s">
        <v>280</v>
      </c>
      <c r="Y535" s="11" t="s">
        <v>304</v>
      </c>
      <c r="Z535" s="11" t="s">
        <v>280</v>
      </c>
      <c r="AA535" s="15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 t="s">
        <v>305</v>
      </c>
      <c r="E536" s="26" t="s">
        <v>305</v>
      </c>
      <c r="F536" s="26" t="s">
        <v>270</v>
      </c>
      <c r="G536" s="26" t="s">
        <v>306</v>
      </c>
      <c r="H536" s="26" t="s">
        <v>307</v>
      </c>
      <c r="I536" s="26" t="s">
        <v>305</v>
      </c>
      <c r="J536" s="26" t="s">
        <v>305</v>
      </c>
      <c r="K536" s="26" t="s">
        <v>307</v>
      </c>
      <c r="L536" s="26" t="s">
        <v>306</v>
      </c>
      <c r="M536" s="26" t="s">
        <v>306</v>
      </c>
      <c r="N536" s="26" t="s">
        <v>305</v>
      </c>
      <c r="O536" s="26" t="s">
        <v>305</v>
      </c>
      <c r="P536" s="26" t="s">
        <v>305</v>
      </c>
      <c r="Q536" s="26" t="s">
        <v>305</v>
      </c>
      <c r="R536" s="26" t="s">
        <v>305</v>
      </c>
      <c r="S536" s="26" t="s">
        <v>309</v>
      </c>
      <c r="T536" s="26" t="s">
        <v>305</v>
      </c>
      <c r="U536" s="26" t="s">
        <v>306</v>
      </c>
      <c r="V536" s="26" t="s">
        <v>307</v>
      </c>
      <c r="W536" s="26" t="s">
        <v>305</v>
      </c>
      <c r="X536" s="26" t="s">
        <v>305</v>
      </c>
      <c r="Y536" s="26" t="s">
        <v>306</v>
      </c>
      <c r="Z536" s="26" t="s">
        <v>308</v>
      </c>
      <c r="AA536" s="15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12">
        <v>0.04</v>
      </c>
      <c r="E537" s="212">
        <v>0.04</v>
      </c>
      <c r="F537" s="212">
        <v>0.04</v>
      </c>
      <c r="G537" s="212">
        <v>0.04</v>
      </c>
      <c r="H537" s="240">
        <v>6.6338695815695514E-2</v>
      </c>
      <c r="I537" s="212">
        <v>0.05</v>
      </c>
      <c r="J537" s="212">
        <v>0.04</v>
      </c>
      <c r="K537" s="212">
        <v>0.04</v>
      </c>
      <c r="L537" s="212">
        <v>0.05</v>
      </c>
      <c r="M537" s="212">
        <v>0.05</v>
      </c>
      <c r="N537" s="212">
        <v>0.04</v>
      </c>
      <c r="O537" s="212">
        <v>0.04</v>
      </c>
      <c r="P537" s="212">
        <v>0.04</v>
      </c>
      <c r="Q537" s="212">
        <v>0.04</v>
      </c>
      <c r="R537" s="212">
        <v>0.04</v>
      </c>
      <c r="S537" s="212">
        <v>4.5999999999999999E-2</v>
      </c>
      <c r="T537" s="212">
        <v>0.04</v>
      </c>
      <c r="U537" s="212">
        <v>0.04</v>
      </c>
      <c r="V537" s="212">
        <v>0.04</v>
      </c>
      <c r="W537" s="236" t="s">
        <v>104</v>
      </c>
      <c r="X537" s="212">
        <v>4.4600000000000001E-2</v>
      </c>
      <c r="Y537" s="212">
        <v>4.0475483398849835E-2</v>
      </c>
      <c r="Z537" s="212">
        <v>4.1369900000000001E-2</v>
      </c>
      <c r="AA537" s="210"/>
      <c r="AB537" s="211"/>
      <c r="AC537" s="211"/>
      <c r="AD537" s="211"/>
      <c r="AE537" s="211"/>
      <c r="AF537" s="211"/>
      <c r="AG537" s="211"/>
      <c r="AH537" s="211"/>
      <c r="AI537" s="211"/>
      <c r="AJ537" s="211"/>
      <c r="AK537" s="211"/>
      <c r="AL537" s="211"/>
      <c r="AM537" s="211"/>
      <c r="AN537" s="211"/>
      <c r="AO537" s="211"/>
      <c r="AP537" s="211"/>
      <c r="AQ537" s="211"/>
      <c r="AR537" s="211"/>
      <c r="AS537" s="211"/>
      <c r="AT537" s="211"/>
      <c r="AU537" s="211"/>
      <c r="AV537" s="211"/>
      <c r="AW537" s="211"/>
      <c r="AX537" s="211"/>
      <c r="AY537" s="211"/>
      <c r="AZ537" s="211"/>
      <c r="BA537" s="211"/>
      <c r="BB537" s="211"/>
      <c r="BC537" s="211"/>
      <c r="BD537" s="211"/>
      <c r="BE537" s="211"/>
      <c r="BF537" s="211"/>
      <c r="BG537" s="211"/>
      <c r="BH537" s="211"/>
      <c r="BI537" s="211"/>
      <c r="BJ537" s="211"/>
      <c r="BK537" s="211"/>
      <c r="BL537" s="211"/>
      <c r="BM537" s="213">
        <v>1</v>
      </c>
    </row>
    <row r="538" spans="1:65">
      <c r="A538" s="30"/>
      <c r="B538" s="19">
        <v>1</v>
      </c>
      <c r="C538" s="9">
        <v>2</v>
      </c>
      <c r="D538" s="24">
        <v>0.04</v>
      </c>
      <c r="E538" s="24">
        <v>0.04</v>
      </c>
      <c r="F538" s="24">
        <v>0.04</v>
      </c>
      <c r="G538" s="24">
        <v>0.04</v>
      </c>
      <c r="H538" s="24">
        <v>4.2691579194036981E-2</v>
      </c>
      <c r="I538" s="24">
        <v>0.05</v>
      </c>
      <c r="J538" s="24">
        <v>0.04</v>
      </c>
      <c r="K538" s="24">
        <v>0.04</v>
      </c>
      <c r="L538" s="24">
        <v>0.05</v>
      </c>
      <c r="M538" s="24">
        <v>0.05</v>
      </c>
      <c r="N538" s="24">
        <v>0.04</v>
      </c>
      <c r="O538" s="24">
        <v>0.04</v>
      </c>
      <c r="P538" s="24">
        <v>0.04</v>
      </c>
      <c r="Q538" s="24">
        <v>0.04</v>
      </c>
      <c r="R538" s="24">
        <v>0.04</v>
      </c>
      <c r="S538" s="24">
        <v>4.4999999999999998E-2</v>
      </c>
      <c r="T538" s="238">
        <v>3.5999999999999997E-2</v>
      </c>
      <c r="U538" s="24">
        <v>0.04</v>
      </c>
      <c r="V538" s="24">
        <v>0.04</v>
      </c>
      <c r="W538" s="237" t="s">
        <v>104</v>
      </c>
      <c r="X538" s="238">
        <v>7.0599999999999996E-2</v>
      </c>
      <c r="Y538" s="24">
        <v>4.0759517470028636E-2</v>
      </c>
      <c r="Z538" s="24">
        <v>4.1082399999999998E-2</v>
      </c>
      <c r="AA538" s="210"/>
      <c r="AB538" s="211"/>
      <c r="AC538" s="211"/>
      <c r="AD538" s="211"/>
      <c r="AE538" s="211"/>
      <c r="AF538" s="211"/>
      <c r="AG538" s="211"/>
      <c r="AH538" s="211"/>
      <c r="AI538" s="211"/>
      <c r="AJ538" s="211"/>
      <c r="AK538" s="211"/>
      <c r="AL538" s="211"/>
      <c r="AM538" s="211"/>
      <c r="AN538" s="211"/>
      <c r="AO538" s="211"/>
      <c r="AP538" s="211"/>
      <c r="AQ538" s="211"/>
      <c r="AR538" s="211"/>
      <c r="AS538" s="211"/>
      <c r="AT538" s="211"/>
      <c r="AU538" s="211"/>
      <c r="AV538" s="211"/>
      <c r="AW538" s="211"/>
      <c r="AX538" s="211"/>
      <c r="AY538" s="211"/>
      <c r="AZ538" s="211"/>
      <c r="BA538" s="211"/>
      <c r="BB538" s="211"/>
      <c r="BC538" s="211"/>
      <c r="BD538" s="211"/>
      <c r="BE538" s="211"/>
      <c r="BF538" s="211"/>
      <c r="BG538" s="211"/>
      <c r="BH538" s="211"/>
      <c r="BI538" s="211"/>
      <c r="BJ538" s="211"/>
      <c r="BK538" s="211"/>
      <c r="BL538" s="211"/>
      <c r="BM538" s="213" t="e">
        <v>#N/A</v>
      </c>
    </row>
    <row r="539" spans="1:65">
      <c r="A539" s="30"/>
      <c r="B539" s="19">
        <v>1</v>
      </c>
      <c r="C539" s="9">
        <v>3</v>
      </c>
      <c r="D539" s="24">
        <v>0.04</v>
      </c>
      <c r="E539" s="24">
        <v>0.04</v>
      </c>
      <c r="F539" s="24">
        <v>0.04</v>
      </c>
      <c r="G539" s="24">
        <v>0.04</v>
      </c>
      <c r="H539" s="24">
        <v>4.3215938540996979E-2</v>
      </c>
      <c r="I539" s="24">
        <v>0.05</v>
      </c>
      <c r="J539" s="24">
        <v>0.04</v>
      </c>
      <c r="K539" s="24">
        <v>0.04</v>
      </c>
      <c r="L539" s="24">
        <v>0.05</v>
      </c>
      <c r="M539" s="24">
        <v>0.05</v>
      </c>
      <c r="N539" s="24">
        <v>0.04</v>
      </c>
      <c r="O539" s="24">
        <v>0.04</v>
      </c>
      <c r="P539" s="24">
        <v>0.04</v>
      </c>
      <c r="Q539" s="24">
        <v>0.04</v>
      </c>
      <c r="R539" s="24">
        <v>0.04</v>
      </c>
      <c r="S539" s="24">
        <v>4.4999999999999998E-2</v>
      </c>
      <c r="T539" s="24">
        <v>0.04</v>
      </c>
      <c r="U539" s="24">
        <v>0.04</v>
      </c>
      <c r="V539" s="24">
        <v>0.04</v>
      </c>
      <c r="W539" s="237" t="s">
        <v>104</v>
      </c>
      <c r="X539" s="24">
        <v>4.3999999999999997E-2</v>
      </c>
      <c r="Y539" s="24">
        <v>4.1482954464973361E-2</v>
      </c>
      <c r="Z539" s="24">
        <v>4.2450700000000001E-2</v>
      </c>
      <c r="AA539" s="210"/>
      <c r="AB539" s="211"/>
      <c r="AC539" s="211"/>
      <c r="AD539" s="211"/>
      <c r="AE539" s="211"/>
      <c r="AF539" s="211"/>
      <c r="AG539" s="211"/>
      <c r="AH539" s="211"/>
      <c r="AI539" s="211"/>
      <c r="AJ539" s="211"/>
      <c r="AK539" s="211"/>
      <c r="AL539" s="211"/>
      <c r="AM539" s="211"/>
      <c r="AN539" s="211"/>
      <c r="AO539" s="211"/>
      <c r="AP539" s="211"/>
      <c r="AQ539" s="211"/>
      <c r="AR539" s="211"/>
      <c r="AS539" s="211"/>
      <c r="AT539" s="211"/>
      <c r="AU539" s="211"/>
      <c r="AV539" s="211"/>
      <c r="AW539" s="211"/>
      <c r="AX539" s="211"/>
      <c r="AY539" s="211"/>
      <c r="AZ539" s="211"/>
      <c r="BA539" s="211"/>
      <c r="BB539" s="211"/>
      <c r="BC539" s="211"/>
      <c r="BD539" s="211"/>
      <c r="BE539" s="211"/>
      <c r="BF539" s="211"/>
      <c r="BG539" s="211"/>
      <c r="BH539" s="211"/>
      <c r="BI539" s="211"/>
      <c r="BJ539" s="211"/>
      <c r="BK539" s="211"/>
      <c r="BL539" s="211"/>
      <c r="BM539" s="213">
        <v>16</v>
      </c>
    </row>
    <row r="540" spans="1:65">
      <c r="A540" s="30"/>
      <c r="B540" s="19">
        <v>1</v>
      </c>
      <c r="C540" s="9">
        <v>4</v>
      </c>
      <c r="D540" s="24">
        <v>0.04</v>
      </c>
      <c r="E540" s="24">
        <v>0.04</v>
      </c>
      <c r="F540" s="24">
        <v>0.04</v>
      </c>
      <c r="G540" s="24">
        <v>0.04</v>
      </c>
      <c r="H540" s="24">
        <v>4.216290355777165E-2</v>
      </c>
      <c r="I540" s="24">
        <v>0.05</v>
      </c>
      <c r="J540" s="24">
        <v>0.04</v>
      </c>
      <c r="K540" s="24">
        <v>0.04</v>
      </c>
      <c r="L540" s="24">
        <v>0.05</v>
      </c>
      <c r="M540" s="24">
        <v>0.05</v>
      </c>
      <c r="N540" s="24">
        <v>0.04</v>
      </c>
      <c r="O540" s="24">
        <v>0.04</v>
      </c>
      <c r="P540" s="24">
        <v>0.04</v>
      </c>
      <c r="Q540" s="24">
        <v>0.04</v>
      </c>
      <c r="R540" s="24">
        <v>0.04</v>
      </c>
      <c r="S540" s="24">
        <v>4.5999999999999999E-2</v>
      </c>
      <c r="T540" s="24">
        <v>4.2000000000000003E-2</v>
      </c>
      <c r="U540" s="24">
        <v>0.04</v>
      </c>
      <c r="V540" s="24">
        <v>0.04</v>
      </c>
      <c r="W540" s="237" t="s">
        <v>104</v>
      </c>
      <c r="X540" s="24">
        <v>4.2799999999999998E-2</v>
      </c>
      <c r="Y540" s="24">
        <v>4.1958410452071007E-2</v>
      </c>
      <c r="Z540" s="24">
        <v>4.18363E-2</v>
      </c>
      <c r="AA540" s="210"/>
      <c r="AB540" s="211"/>
      <c r="AC540" s="211"/>
      <c r="AD540" s="211"/>
      <c r="AE540" s="211"/>
      <c r="AF540" s="211"/>
      <c r="AG540" s="211"/>
      <c r="AH540" s="211"/>
      <c r="AI540" s="211"/>
      <c r="AJ540" s="211"/>
      <c r="AK540" s="211"/>
      <c r="AL540" s="211"/>
      <c r="AM540" s="211"/>
      <c r="AN540" s="211"/>
      <c r="AO540" s="211"/>
      <c r="AP540" s="211"/>
      <c r="AQ540" s="211"/>
      <c r="AR540" s="211"/>
      <c r="AS540" s="211"/>
      <c r="AT540" s="211"/>
      <c r="AU540" s="211"/>
      <c r="AV540" s="211"/>
      <c r="AW540" s="211"/>
      <c r="AX540" s="211"/>
      <c r="AY540" s="211"/>
      <c r="AZ540" s="211"/>
      <c r="BA540" s="211"/>
      <c r="BB540" s="211"/>
      <c r="BC540" s="211"/>
      <c r="BD540" s="211"/>
      <c r="BE540" s="211"/>
      <c r="BF540" s="211"/>
      <c r="BG540" s="211"/>
      <c r="BH540" s="211"/>
      <c r="BI540" s="211"/>
      <c r="BJ540" s="211"/>
      <c r="BK540" s="211"/>
      <c r="BL540" s="211"/>
      <c r="BM540" s="213">
        <v>4.2071767201236572E-2</v>
      </c>
    </row>
    <row r="541" spans="1:65">
      <c r="A541" s="30"/>
      <c r="B541" s="19">
        <v>1</v>
      </c>
      <c r="C541" s="9">
        <v>5</v>
      </c>
      <c r="D541" s="24">
        <v>0.04</v>
      </c>
      <c r="E541" s="24">
        <v>0.04</v>
      </c>
      <c r="F541" s="24">
        <v>0.04</v>
      </c>
      <c r="G541" s="24">
        <v>0.04</v>
      </c>
      <c r="H541" s="24">
        <v>4.2604184206234144E-2</v>
      </c>
      <c r="I541" s="24">
        <v>0.05</v>
      </c>
      <c r="J541" s="24">
        <v>0.04</v>
      </c>
      <c r="K541" s="24">
        <v>0.04</v>
      </c>
      <c r="L541" s="24">
        <v>0.05</v>
      </c>
      <c r="M541" s="24">
        <v>0.05</v>
      </c>
      <c r="N541" s="24">
        <v>0.04</v>
      </c>
      <c r="O541" s="24">
        <v>0.04</v>
      </c>
      <c r="P541" s="24">
        <v>0.04</v>
      </c>
      <c r="Q541" s="24">
        <v>0.04</v>
      </c>
      <c r="R541" s="24">
        <v>0.04</v>
      </c>
      <c r="S541" s="24">
        <v>4.7E-2</v>
      </c>
      <c r="T541" s="24">
        <v>4.1000000000000002E-2</v>
      </c>
      <c r="U541" s="24">
        <v>0.04</v>
      </c>
      <c r="V541" s="24">
        <v>0.04</v>
      </c>
      <c r="W541" s="237" t="s">
        <v>104</v>
      </c>
      <c r="X541" s="24">
        <v>4.2799999999999998E-2</v>
      </c>
      <c r="Y541" s="24">
        <v>4.1954575806589969E-2</v>
      </c>
      <c r="Z541" s="24">
        <v>4.1661299999999998E-2</v>
      </c>
      <c r="AA541" s="210"/>
      <c r="AB541" s="211"/>
      <c r="AC541" s="211"/>
      <c r="AD541" s="211"/>
      <c r="AE541" s="211"/>
      <c r="AF541" s="211"/>
      <c r="AG541" s="211"/>
      <c r="AH541" s="211"/>
      <c r="AI541" s="211"/>
      <c r="AJ541" s="211"/>
      <c r="AK541" s="211"/>
      <c r="AL541" s="211"/>
      <c r="AM541" s="211"/>
      <c r="AN541" s="211"/>
      <c r="AO541" s="211"/>
      <c r="AP541" s="211"/>
      <c r="AQ541" s="211"/>
      <c r="AR541" s="211"/>
      <c r="AS541" s="211"/>
      <c r="AT541" s="211"/>
      <c r="AU541" s="211"/>
      <c r="AV541" s="211"/>
      <c r="AW541" s="211"/>
      <c r="AX541" s="211"/>
      <c r="AY541" s="211"/>
      <c r="AZ541" s="211"/>
      <c r="BA541" s="211"/>
      <c r="BB541" s="211"/>
      <c r="BC541" s="211"/>
      <c r="BD541" s="211"/>
      <c r="BE541" s="211"/>
      <c r="BF541" s="211"/>
      <c r="BG541" s="211"/>
      <c r="BH541" s="211"/>
      <c r="BI541" s="211"/>
      <c r="BJ541" s="211"/>
      <c r="BK541" s="211"/>
      <c r="BL541" s="211"/>
      <c r="BM541" s="213">
        <v>101</v>
      </c>
    </row>
    <row r="542" spans="1:65">
      <c r="A542" s="30"/>
      <c r="B542" s="19">
        <v>1</v>
      </c>
      <c r="C542" s="9">
        <v>6</v>
      </c>
      <c r="D542" s="24">
        <v>0.04</v>
      </c>
      <c r="E542" s="24">
        <v>0.04</v>
      </c>
      <c r="F542" s="24">
        <v>0.04</v>
      </c>
      <c r="G542" s="24">
        <v>0.04</v>
      </c>
      <c r="H542" s="24">
        <v>4.2264231860732054E-2</v>
      </c>
      <c r="I542" s="24">
        <v>0.05</v>
      </c>
      <c r="J542" s="24">
        <v>0.04</v>
      </c>
      <c r="K542" s="24">
        <v>0.04</v>
      </c>
      <c r="L542" s="24">
        <v>0.05</v>
      </c>
      <c r="M542" s="24">
        <v>0.05</v>
      </c>
      <c r="N542" s="24">
        <v>0.04</v>
      </c>
      <c r="O542" s="24">
        <v>0.04</v>
      </c>
      <c r="P542" s="24">
        <v>0.04</v>
      </c>
      <c r="Q542" s="24">
        <v>0.04</v>
      </c>
      <c r="R542" s="24">
        <v>0.04</v>
      </c>
      <c r="S542" s="24">
        <v>4.7E-2</v>
      </c>
      <c r="T542" s="24">
        <v>0.04</v>
      </c>
      <c r="U542" s="24">
        <v>0.04</v>
      </c>
      <c r="V542" s="24">
        <v>0.04</v>
      </c>
      <c r="W542" s="237" t="s">
        <v>104</v>
      </c>
      <c r="X542" s="24">
        <v>4.3400000000000001E-2</v>
      </c>
      <c r="Y542" s="24">
        <v>4.0963888690911866E-2</v>
      </c>
      <c r="Z542" s="24">
        <v>4.1104100000000005E-2</v>
      </c>
      <c r="AA542" s="210"/>
      <c r="AB542" s="211"/>
      <c r="AC542" s="211"/>
      <c r="AD542" s="211"/>
      <c r="AE542" s="211"/>
      <c r="AF542" s="211"/>
      <c r="AG542" s="211"/>
      <c r="AH542" s="211"/>
      <c r="AI542" s="211"/>
      <c r="AJ542" s="211"/>
      <c r="AK542" s="211"/>
      <c r="AL542" s="211"/>
      <c r="AM542" s="211"/>
      <c r="AN542" s="211"/>
      <c r="AO542" s="211"/>
      <c r="AP542" s="211"/>
      <c r="AQ542" s="211"/>
      <c r="AR542" s="211"/>
      <c r="AS542" s="211"/>
      <c r="AT542" s="211"/>
      <c r="AU542" s="211"/>
      <c r="AV542" s="211"/>
      <c r="AW542" s="211"/>
      <c r="AX542" s="211"/>
      <c r="AY542" s="211"/>
      <c r="AZ542" s="211"/>
      <c r="BA542" s="211"/>
      <c r="BB542" s="211"/>
      <c r="BC542" s="211"/>
      <c r="BD542" s="211"/>
      <c r="BE542" s="211"/>
      <c r="BF542" s="211"/>
      <c r="BG542" s="211"/>
      <c r="BH542" s="211"/>
      <c r="BI542" s="211"/>
      <c r="BJ542" s="211"/>
      <c r="BK542" s="211"/>
      <c r="BL542" s="211"/>
      <c r="BM542" s="56"/>
    </row>
    <row r="543" spans="1:65">
      <c r="A543" s="30"/>
      <c r="B543" s="20" t="s">
        <v>272</v>
      </c>
      <c r="C543" s="12"/>
      <c r="D543" s="214">
        <v>0.04</v>
      </c>
      <c r="E543" s="214">
        <v>0.04</v>
      </c>
      <c r="F543" s="214">
        <v>0.04</v>
      </c>
      <c r="G543" s="214">
        <v>0.04</v>
      </c>
      <c r="H543" s="214">
        <v>4.6546255529244553E-2</v>
      </c>
      <c r="I543" s="214">
        <v>4.9999999999999996E-2</v>
      </c>
      <c r="J543" s="214">
        <v>0.04</v>
      </c>
      <c r="K543" s="214">
        <v>0.04</v>
      </c>
      <c r="L543" s="214">
        <v>4.9999999999999996E-2</v>
      </c>
      <c r="M543" s="214">
        <v>4.9999999999999996E-2</v>
      </c>
      <c r="N543" s="214">
        <v>0.04</v>
      </c>
      <c r="O543" s="214">
        <v>0.04</v>
      </c>
      <c r="P543" s="214">
        <v>0.04</v>
      </c>
      <c r="Q543" s="214">
        <v>0.04</v>
      </c>
      <c r="R543" s="214">
        <v>0.04</v>
      </c>
      <c r="S543" s="214">
        <v>4.5999999999999992E-2</v>
      </c>
      <c r="T543" s="214">
        <v>3.9833333333333339E-2</v>
      </c>
      <c r="U543" s="214">
        <v>0.04</v>
      </c>
      <c r="V543" s="214">
        <v>0.04</v>
      </c>
      <c r="W543" s="214" t="s">
        <v>720</v>
      </c>
      <c r="X543" s="214">
        <v>4.8033333333333338E-2</v>
      </c>
      <c r="Y543" s="214">
        <v>4.1265805047237439E-2</v>
      </c>
      <c r="Z543" s="214">
        <v>4.1584116666666664E-2</v>
      </c>
      <c r="AA543" s="210"/>
      <c r="AB543" s="211"/>
      <c r="AC543" s="211"/>
      <c r="AD543" s="211"/>
      <c r="AE543" s="211"/>
      <c r="AF543" s="211"/>
      <c r="AG543" s="211"/>
      <c r="AH543" s="211"/>
      <c r="AI543" s="211"/>
      <c r="AJ543" s="211"/>
      <c r="AK543" s="211"/>
      <c r="AL543" s="211"/>
      <c r="AM543" s="211"/>
      <c r="AN543" s="211"/>
      <c r="AO543" s="211"/>
      <c r="AP543" s="211"/>
      <c r="AQ543" s="211"/>
      <c r="AR543" s="211"/>
      <c r="AS543" s="211"/>
      <c r="AT543" s="211"/>
      <c r="AU543" s="211"/>
      <c r="AV543" s="211"/>
      <c r="AW543" s="211"/>
      <c r="AX543" s="211"/>
      <c r="AY543" s="211"/>
      <c r="AZ543" s="211"/>
      <c r="BA543" s="211"/>
      <c r="BB543" s="211"/>
      <c r="BC543" s="211"/>
      <c r="BD543" s="211"/>
      <c r="BE543" s="211"/>
      <c r="BF543" s="211"/>
      <c r="BG543" s="211"/>
      <c r="BH543" s="211"/>
      <c r="BI543" s="211"/>
      <c r="BJ543" s="211"/>
      <c r="BK543" s="211"/>
      <c r="BL543" s="211"/>
      <c r="BM543" s="56"/>
    </row>
    <row r="544" spans="1:65">
      <c r="A544" s="30"/>
      <c r="B544" s="3" t="s">
        <v>273</v>
      </c>
      <c r="C544" s="29"/>
      <c r="D544" s="24">
        <v>0.04</v>
      </c>
      <c r="E544" s="24">
        <v>0.04</v>
      </c>
      <c r="F544" s="24">
        <v>0.04</v>
      </c>
      <c r="G544" s="24">
        <v>0.04</v>
      </c>
      <c r="H544" s="24">
        <v>4.2647881700135559E-2</v>
      </c>
      <c r="I544" s="24">
        <v>0.05</v>
      </c>
      <c r="J544" s="24">
        <v>0.04</v>
      </c>
      <c r="K544" s="24">
        <v>0.04</v>
      </c>
      <c r="L544" s="24">
        <v>0.05</v>
      </c>
      <c r="M544" s="24">
        <v>0.05</v>
      </c>
      <c r="N544" s="24">
        <v>0.04</v>
      </c>
      <c r="O544" s="24">
        <v>0.04</v>
      </c>
      <c r="P544" s="24">
        <v>0.04</v>
      </c>
      <c r="Q544" s="24">
        <v>0.04</v>
      </c>
      <c r="R544" s="24">
        <v>0.04</v>
      </c>
      <c r="S544" s="24">
        <v>4.5999999999999999E-2</v>
      </c>
      <c r="T544" s="24">
        <v>0.04</v>
      </c>
      <c r="U544" s="24">
        <v>0.04</v>
      </c>
      <c r="V544" s="24">
        <v>0.04</v>
      </c>
      <c r="W544" s="24" t="s">
        <v>720</v>
      </c>
      <c r="X544" s="24">
        <v>4.3700000000000003E-2</v>
      </c>
      <c r="Y544" s="24">
        <v>4.1223421577942614E-2</v>
      </c>
      <c r="Z544" s="24">
        <v>4.15156E-2</v>
      </c>
      <c r="AA544" s="210"/>
      <c r="AB544" s="211"/>
      <c r="AC544" s="211"/>
      <c r="AD544" s="211"/>
      <c r="AE544" s="211"/>
      <c r="AF544" s="211"/>
      <c r="AG544" s="211"/>
      <c r="AH544" s="211"/>
      <c r="AI544" s="211"/>
      <c r="AJ544" s="211"/>
      <c r="AK544" s="211"/>
      <c r="AL544" s="211"/>
      <c r="AM544" s="211"/>
      <c r="AN544" s="211"/>
      <c r="AO544" s="211"/>
      <c r="AP544" s="211"/>
      <c r="AQ544" s="211"/>
      <c r="AR544" s="211"/>
      <c r="AS544" s="211"/>
      <c r="AT544" s="211"/>
      <c r="AU544" s="211"/>
      <c r="AV544" s="211"/>
      <c r="AW544" s="211"/>
      <c r="AX544" s="211"/>
      <c r="AY544" s="211"/>
      <c r="AZ544" s="211"/>
      <c r="BA544" s="211"/>
      <c r="BB544" s="211"/>
      <c r="BC544" s="211"/>
      <c r="BD544" s="211"/>
      <c r="BE544" s="211"/>
      <c r="BF544" s="211"/>
      <c r="BG544" s="211"/>
      <c r="BH544" s="211"/>
      <c r="BI544" s="211"/>
      <c r="BJ544" s="211"/>
      <c r="BK544" s="211"/>
      <c r="BL544" s="211"/>
      <c r="BM544" s="56"/>
    </row>
    <row r="545" spans="1:65">
      <c r="A545" s="30"/>
      <c r="B545" s="3" t="s">
        <v>274</v>
      </c>
      <c r="C545" s="29"/>
      <c r="D545" s="24">
        <v>0</v>
      </c>
      <c r="E545" s="24">
        <v>0</v>
      </c>
      <c r="F545" s="24">
        <v>0</v>
      </c>
      <c r="G545" s="24">
        <v>0</v>
      </c>
      <c r="H545" s="24">
        <v>9.7033979708488136E-3</v>
      </c>
      <c r="I545" s="24">
        <v>7.6011774306101464E-18</v>
      </c>
      <c r="J545" s="24">
        <v>0</v>
      </c>
      <c r="K545" s="24">
        <v>0</v>
      </c>
      <c r="L545" s="24">
        <v>7.6011774306101464E-18</v>
      </c>
      <c r="M545" s="24">
        <v>7.6011774306101464E-18</v>
      </c>
      <c r="N545" s="24">
        <v>0</v>
      </c>
      <c r="O545" s="24">
        <v>0</v>
      </c>
      <c r="P545" s="24">
        <v>0</v>
      </c>
      <c r="Q545" s="24">
        <v>0</v>
      </c>
      <c r="R545" s="24">
        <v>0</v>
      </c>
      <c r="S545" s="24">
        <v>8.9442719099991667E-4</v>
      </c>
      <c r="T545" s="24">
        <v>2.0412414523193166E-3</v>
      </c>
      <c r="U545" s="24">
        <v>0</v>
      </c>
      <c r="V545" s="24">
        <v>0</v>
      </c>
      <c r="W545" s="24" t="s">
        <v>720</v>
      </c>
      <c r="X545" s="24">
        <v>1.1077484672373319E-2</v>
      </c>
      <c r="Y545" s="24">
        <v>6.2822769444362313E-4</v>
      </c>
      <c r="Z545" s="24">
        <v>5.1933510729264818E-4</v>
      </c>
      <c r="AA545" s="210"/>
      <c r="AB545" s="211"/>
      <c r="AC545" s="211"/>
      <c r="AD545" s="211"/>
      <c r="AE545" s="211"/>
      <c r="AF545" s="211"/>
      <c r="AG545" s="211"/>
      <c r="AH545" s="211"/>
      <c r="AI545" s="211"/>
      <c r="AJ545" s="211"/>
      <c r="AK545" s="211"/>
      <c r="AL545" s="211"/>
      <c r="AM545" s="211"/>
      <c r="AN545" s="211"/>
      <c r="AO545" s="211"/>
      <c r="AP545" s="211"/>
      <c r="AQ545" s="211"/>
      <c r="AR545" s="211"/>
      <c r="AS545" s="211"/>
      <c r="AT545" s="211"/>
      <c r="AU545" s="211"/>
      <c r="AV545" s="211"/>
      <c r="AW545" s="211"/>
      <c r="AX545" s="211"/>
      <c r="AY545" s="211"/>
      <c r="AZ545" s="211"/>
      <c r="BA545" s="211"/>
      <c r="BB545" s="211"/>
      <c r="BC545" s="211"/>
      <c r="BD545" s="211"/>
      <c r="BE545" s="211"/>
      <c r="BF545" s="211"/>
      <c r="BG545" s="211"/>
      <c r="BH545" s="211"/>
      <c r="BI545" s="211"/>
      <c r="BJ545" s="211"/>
      <c r="BK545" s="211"/>
      <c r="BL545" s="211"/>
      <c r="BM545" s="56"/>
    </row>
    <row r="546" spans="1:65">
      <c r="A546" s="30"/>
      <c r="B546" s="3" t="s">
        <v>86</v>
      </c>
      <c r="C546" s="29"/>
      <c r="D546" s="13">
        <v>0</v>
      </c>
      <c r="E546" s="13">
        <v>0</v>
      </c>
      <c r="F546" s="13">
        <v>0</v>
      </c>
      <c r="G546" s="13">
        <v>0</v>
      </c>
      <c r="H546" s="13">
        <v>0.20846785333252563</v>
      </c>
      <c r="I546" s="13">
        <v>1.5202354861220294E-16</v>
      </c>
      <c r="J546" s="13">
        <v>0</v>
      </c>
      <c r="K546" s="13">
        <v>0</v>
      </c>
      <c r="L546" s="13">
        <v>1.5202354861220294E-16</v>
      </c>
      <c r="M546" s="13">
        <v>1.5202354861220294E-16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1.9444069369563409E-2</v>
      </c>
      <c r="T546" s="13">
        <v>5.1244555288351035E-2</v>
      </c>
      <c r="U546" s="13">
        <v>0</v>
      </c>
      <c r="V546" s="13">
        <v>0</v>
      </c>
      <c r="W546" s="13" t="s">
        <v>720</v>
      </c>
      <c r="X546" s="13">
        <v>0.2306207773568352</v>
      </c>
      <c r="Y546" s="13">
        <v>1.5223929200568939E-2</v>
      </c>
      <c r="Z546" s="13">
        <v>1.2488785356571998E-2</v>
      </c>
      <c r="AA546" s="15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275</v>
      </c>
      <c r="C547" s="29"/>
      <c r="D547" s="13">
        <v>-4.9243645776202993E-2</v>
      </c>
      <c r="E547" s="13">
        <v>-4.9243645776202993E-2</v>
      </c>
      <c r="F547" s="13">
        <v>-4.9243645776202993E-2</v>
      </c>
      <c r="G547" s="13">
        <v>-4.9243645776202993E-2</v>
      </c>
      <c r="H547" s="13">
        <v>0.10635370524384502</v>
      </c>
      <c r="I547" s="13">
        <v>0.18844544277974618</v>
      </c>
      <c r="J547" s="13">
        <v>-4.9243645776202993E-2</v>
      </c>
      <c r="K547" s="13">
        <v>-4.9243645776202993E-2</v>
      </c>
      <c r="L547" s="13">
        <v>0.18844544277974618</v>
      </c>
      <c r="M547" s="13">
        <v>0.18844544277974618</v>
      </c>
      <c r="N547" s="13">
        <v>-4.9243645776202993E-2</v>
      </c>
      <c r="O547" s="13">
        <v>-4.9243645776202993E-2</v>
      </c>
      <c r="P547" s="13">
        <v>-4.9243645776202993E-2</v>
      </c>
      <c r="Q547" s="13">
        <v>-4.9243645776202993E-2</v>
      </c>
      <c r="R547" s="13">
        <v>-4.9243645776202993E-2</v>
      </c>
      <c r="S547" s="13">
        <v>9.336980735736633E-2</v>
      </c>
      <c r="T547" s="13">
        <v>-5.3205130585468718E-2</v>
      </c>
      <c r="U547" s="13">
        <v>-4.9243645776202993E-2</v>
      </c>
      <c r="V547" s="13">
        <v>-4.9243645776202993E-2</v>
      </c>
      <c r="W547" s="13" t="s">
        <v>720</v>
      </c>
      <c r="X547" s="13">
        <v>0.1416999220304096</v>
      </c>
      <c r="Y547" s="13">
        <v>-1.9156840979464351E-2</v>
      </c>
      <c r="Z547" s="13">
        <v>-1.159092110957427E-2</v>
      </c>
      <c r="AA547" s="15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276</v>
      </c>
      <c r="C548" s="47"/>
      <c r="D548" s="45" t="s">
        <v>277</v>
      </c>
      <c r="E548" s="45" t="s">
        <v>277</v>
      </c>
      <c r="F548" s="45" t="s">
        <v>277</v>
      </c>
      <c r="G548" s="45" t="s">
        <v>277</v>
      </c>
      <c r="H548" s="45" t="s">
        <v>277</v>
      </c>
      <c r="I548" s="45" t="s">
        <v>277</v>
      </c>
      <c r="J548" s="45" t="s">
        <v>277</v>
      </c>
      <c r="K548" s="45" t="s">
        <v>277</v>
      </c>
      <c r="L548" s="45" t="s">
        <v>277</v>
      </c>
      <c r="M548" s="45" t="s">
        <v>277</v>
      </c>
      <c r="N548" s="45" t="s">
        <v>277</v>
      </c>
      <c r="O548" s="45" t="s">
        <v>277</v>
      </c>
      <c r="P548" s="45" t="s">
        <v>277</v>
      </c>
      <c r="Q548" s="45" t="s">
        <v>277</v>
      </c>
      <c r="R548" s="45" t="s">
        <v>277</v>
      </c>
      <c r="S548" s="45" t="s">
        <v>277</v>
      </c>
      <c r="T548" s="45" t="s">
        <v>277</v>
      </c>
      <c r="U548" s="45" t="s">
        <v>277</v>
      </c>
      <c r="V548" s="45" t="s">
        <v>277</v>
      </c>
      <c r="W548" s="45" t="s">
        <v>277</v>
      </c>
      <c r="X548" s="45" t="s">
        <v>277</v>
      </c>
      <c r="Y548" s="45" t="s">
        <v>277</v>
      </c>
      <c r="Z548" s="45" t="s">
        <v>277</v>
      </c>
      <c r="AA548" s="15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BM549" s="55"/>
    </row>
    <row r="550" spans="1:65" ht="15">
      <c r="B550" s="8" t="s">
        <v>558</v>
      </c>
      <c r="BM550" s="28" t="s">
        <v>66</v>
      </c>
    </row>
    <row r="551" spans="1:65" ht="15">
      <c r="A551" s="25" t="s">
        <v>56</v>
      </c>
      <c r="B551" s="18" t="s">
        <v>110</v>
      </c>
      <c r="C551" s="15" t="s">
        <v>111</v>
      </c>
      <c r="D551" s="16" t="s">
        <v>234</v>
      </c>
      <c r="E551" s="17" t="s">
        <v>234</v>
      </c>
      <c r="F551" s="17" t="s">
        <v>234</v>
      </c>
      <c r="G551" s="17" t="s">
        <v>234</v>
      </c>
      <c r="H551" s="17" t="s">
        <v>234</v>
      </c>
      <c r="I551" s="17" t="s">
        <v>234</v>
      </c>
      <c r="J551" s="17" t="s">
        <v>234</v>
      </c>
      <c r="K551" s="17" t="s">
        <v>234</v>
      </c>
      <c r="L551" s="17" t="s">
        <v>234</v>
      </c>
      <c r="M551" s="17" t="s">
        <v>234</v>
      </c>
      <c r="N551" s="17" t="s">
        <v>234</v>
      </c>
      <c r="O551" s="17" t="s">
        <v>234</v>
      </c>
      <c r="P551" s="17" t="s">
        <v>234</v>
      </c>
      <c r="Q551" s="17" t="s">
        <v>234</v>
      </c>
      <c r="R551" s="17" t="s">
        <v>234</v>
      </c>
      <c r="S551" s="17" t="s">
        <v>234</v>
      </c>
      <c r="T551" s="17" t="s">
        <v>234</v>
      </c>
      <c r="U551" s="17" t="s">
        <v>234</v>
      </c>
      <c r="V551" s="17" t="s">
        <v>234</v>
      </c>
      <c r="W551" s="17" t="s">
        <v>234</v>
      </c>
      <c r="X551" s="17" t="s">
        <v>234</v>
      </c>
      <c r="Y551" s="17" t="s">
        <v>234</v>
      </c>
      <c r="Z551" s="17" t="s">
        <v>234</v>
      </c>
      <c r="AA551" s="17" t="s">
        <v>234</v>
      </c>
      <c r="AB551" s="15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235</v>
      </c>
      <c r="C552" s="9" t="s">
        <v>235</v>
      </c>
      <c r="D552" s="151" t="s">
        <v>237</v>
      </c>
      <c r="E552" s="152" t="s">
        <v>239</v>
      </c>
      <c r="F552" s="152" t="s">
        <v>240</v>
      </c>
      <c r="G552" s="152" t="s">
        <v>241</v>
      </c>
      <c r="H552" s="152" t="s">
        <v>242</v>
      </c>
      <c r="I552" s="152" t="s">
        <v>243</v>
      </c>
      <c r="J552" s="152" t="s">
        <v>244</v>
      </c>
      <c r="K552" s="152" t="s">
        <v>246</v>
      </c>
      <c r="L552" s="152" t="s">
        <v>247</v>
      </c>
      <c r="M552" s="152" t="s">
        <v>248</v>
      </c>
      <c r="N552" s="152" t="s">
        <v>249</v>
      </c>
      <c r="O552" s="152" t="s">
        <v>250</v>
      </c>
      <c r="P552" s="152" t="s">
        <v>251</v>
      </c>
      <c r="Q552" s="152" t="s">
        <v>252</v>
      </c>
      <c r="R552" s="152" t="s">
        <v>253</v>
      </c>
      <c r="S552" s="152" t="s">
        <v>255</v>
      </c>
      <c r="T552" s="152" t="s">
        <v>256</v>
      </c>
      <c r="U552" s="152" t="s">
        <v>257</v>
      </c>
      <c r="V552" s="152" t="s">
        <v>258</v>
      </c>
      <c r="W552" s="152" t="s">
        <v>259</v>
      </c>
      <c r="X552" s="152" t="s">
        <v>261</v>
      </c>
      <c r="Y552" s="152" t="s">
        <v>262</v>
      </c>
      <c r="Z552" s="152" t="s">
        <v>263</v>
      </c>
      <c r="AA552" s="152" t="s">
        <v>264</v>
      </c>
      <c r="AB552" s="15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280</v>
      </c>
      <c r="E553" s="11" t="s">
        <v>279</v>
      </c>
      <c r="F553" s="11" t="s">
        <v>279</v>
      </c>
      <c r="G553" s="11" t="s">
        <v>280</v>
      </c>
      <c r="H553" s="11" t="s">
        <v>279</v>
      </c>
      <c r="I553" s="11" t="s">
        <v>304</v>
      </c>
      <c r="J553" s="11" t="s">
        <v>279</v>
      </c>
      <c r="K553" s="11" t="s">
        <v>304</v>
      </c>
      <c r="L553" s="11" t="s">
        <v>304</v>
      </c>
      <c r="M553" s="11" t="s">
        <v>280</v>
      </c>
      <c r="N553" s="11" t="s">
        <v>279</v>
      </c>
      <c r="O553" s="11" t="s">
        <v>279</v>
      </c>
      <c r="P553" s="11" t="s">
        <v>279</v>
      </c>
      <c r="Q553" s="11" t="s">
        <v>279</v>
      </c>
      <c r="R553" s="11" t="s">
        <v>279</v>
      </c>
      <c r="S553" s="11" t="s">
        <v>279</v>
      </c>
      <c r="T553" s="11" t="s">
        <v>280</v>
      </c>
      <c r="U553" s="11" t="s">
        <v>280</v>
      </c>
      <c r="V553" s="11" t="s">
        <v>279</v>
      </c>
      <c r="W553" s="11" t="s">
        <v>280</v>
      </c>
      <c r="X553" s="11" t="s">
        <v>280</v>
      </c>
      <c r="Y553" s="11" t="s">
        <v>304</v>
      </c>
      <c r="Z553" s="11" t="s">
        <v>280</v>
      </c>
      <c r="AA553" s="11" t="s">
        <v>279</v>
      </c>
      <c r="AB553" s="15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 t="s">
        <v>305</v>
      </c>
      <c r="E554" s="26" t="s">
        <v>305</v>
      </c>
      <c r="F554" s="26" t="s">
        <v>270</v>
      </c>
      <c r="G554" s="26" t="s">
        <v>306</v>
      </c>
      <c r="H554" s="26" t="s">
        <v>307</v>
      </c>
      <c r="I554" s="26" t="s">
        <v>305</v>
      </c>
      <c r="J554" s="26" t="s">
        <v>305</v>
      </c>
      <c r="K554" s="26" t="s">
        <v>307</v>
      </c>
      <c r="L554" s="26" t="s">
        <v>306</v>
      </c>
      <c r="M554" s="26" t="s">
        <v>306</v>
      </c>
      <c r="N554" s="26" t="s">
        <v>305</v>
      </c>
      <c r="O554" s="26" t="s">
        <v>305</v>
      </c>
      <c r="P554" s="26" t="s">
        <v>305</v>
      </c>
      <c r="Q554" s="26" t="s">
        <v>305</v>
      </c>
      <c r="R554" s="26" t="s">
        <v>305</v>
      </c>
      <c r="S554" s="26" t="s">
        <v>309</v>
      </c>
      <c r="T554" s="26" t="s">
        <v>305</v>
      </c>
      <c r="U554" s="26" t="s">
        <v>306</v>
      </c>
      <c r="V554" s="26" t="s">
        <v>307</v>
      </c>
      <c r="W554" s="26" t="s">
        <v>305</v>
      </c>
      <c r="X554" s="26" t="s">
        <v>305</v>
      </c>
      <c r="Y554" s="26" t="s">
        <v>306</v>
      </c>
      <c r="Z554" s="26" t="s">
        <v>308</v>
      </c>
      <c r="AA554" s="26" t="s">
        <v>116</v>
      </c>
      <c r="AB554" s="15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12">
        <v>2.3900000000000001E-2</v>
      </c>
      <c r="E555" s="212">
        <v>2.2699999999999998E-2</v>
      </c>
      <c r="F555" s="212">
        <v>2.3099999999999999E-2</v>
      </c>
      <c r="G555" s="212">
        <v>2.1700000000000001E-2</v>
      </c>
      <c r="H555" s="240">
        <v>2.0032742380045238E-2</v>
      </c>
      <c r="I555" s="240">
        <v>2.2599999999999999E-2</v>
      </c>
      <c r="J555" s="212">
        <v>2.3E-2</v>
      </c>
      <c r="K555" s="212">
        <v>2.2499999999999999E-2</v>
      </c>
      <c r="L555" s="212">
        <v>2.29E-2</v>
      </c>
      <c r="M555" s="212">
        <v>2.3599999999999999E-2</v>
      </c>
      <c r="N555" s="212">
        <v>2.24E-2</v>
      </c>
      <c r="O555" s="212">
        <v>2.3900000000000001E-2</v>
      </c>
      <c r="P555" s="212">
        <v>2.2599999999999999E-2</v>
      </c>
      <c r="Q555" s="212">
        <v>2.4199999999999999E-2</v>
      </c>
      <c r="R555" s="212">
        <v>2.2599999999999999E-2</v>
      </c>
      <c r="S555" s="212">
        <v>2.3900000000000001E-2</v>
      </c>
      <c r="T555" s="212">
        <v>2.35E-2</v>
      </c>
      <c r="U555" s="212">
        <v>2.1149999999999999E-2</v>
      </c>
      <c r="V555" s="212">
        <v>2.18E-2</v>
      </c>
      <c r="W555" s="236" t="s">
        <v>104</v>
      </c>
      <c r="X555" s="212">
        <v>2.3199999999999998E-2</v>
      </c>
      <c r="Y555" s="212">
        <v>2.1447436159283156E-2</v>
      </c>
      <c r="Z555" s="212">
        <v>2.1263399999999998E-2</v>
      </c>
      <c r="AA555" s="212">
        <v>0.02</v>
      </c>
      <c r="AB555" s="210"/>
      <c r="AC555" s="211"/>
      <c r="AD555" s="211"/>
      <c r="AE555" s="211"/>
      <c r="AF555" s="211"/>
      <c r="AG555" s="211"/>
      <c r="AH555" s="211"/>
      <c r="AI555" s="211"/>
      <c r="AJ555" s="211"/>
      <c r="AK555" s="211"/>
      <c r="AL555" s="211"/>
      <c r="AM555" s="211"/>
      <c r="AN555" s="211"/>
      <c r="AO555" s="211"/>
      <c r="AP555" s="211"/>
      <c r="AQ555" s="211"/>
      <c r="AR555" s="211"/>
      <c r="AS555" s="211"/>
      <c r="AT555" s="211"/>
      <c r="AU555" s="211"/>
      <c r="AV555" s="211"/>
      <c r="AW555" s="211"/>
      <c r="AX555" s="211"/>
      <c r="AY555" s="211"/>
      <c r="AZ555" s="211"/>
      <c r="BA555" s="211"/>
      <c r="BB555" s="211"/>
      <c r="BC555" s="211"/>
      <c r="BD555" s="211"/>
      <c r="BE555" s="211"/>
      <c r="BF555" s="211"/>
      <c r="BG555" s="211"/>
      <c r="BH555" s="211"/>
      <c r="BI555" s="211"/>
      <c r="BJ555" s="211"/>
      <c r="BK555" s="211"/>
      <c r="BL555" s="211"/>
      <c r="BM555" s="213">
        <v>1</v>
      </c>
    </row>
    <row r="556" spans="1:65">
      <c r="A556" s="30"/>
      <c r="B556" s="19">
        <v>1</v>
      </c>
      <c r="C556" s="9">
        <v>2</v>
      </c>
      <c r="D556" s="24">
        <v>2.46E-2</v>
      </c>
      <c r="E556" s="24">
        <v>2.2000000000000002E-2</v>
      </c>
      <c r="F556" s="24">
        <v>2.3E-2</v>
      </c>
      <c r="G556" s="24">
        <v>2.24E-2</v>
      </c>
      <c r="H556" s="24">
        <v>2.3488174122667165E-2</v>
      </c>
      <c r="I556" s="24">
        <v>2.3400000000000001E-2</v>
      </c>
      <c r="J556" s="24">
        <v>2.2699999999999998E-2</v>
      </c>
      <c r="K556" s="24">
        <v>2.2599999999999999E-2</v>
      </c>
      <c r="L556" s="24">
        <v>2.3E-2</v>
      </c>
      <c r="M556" s="24">
        <v>2.4500000000000001E-2</v>
      </c>
      <c r="N556" s="24">
        <v>2.1900000000000003E-2</v>
      </c>
      <c r="O556" s="24">
        <v>2.3699999999999999E-2</v>
      </c>
      <c r="P556" s="24">
        <v>2.2499999999999999E-2</v>
      </c>
      <c r="Q556" s="24">
        <v>2.4500000000000001E-2</v>
      </c>
      <c r="R556" s="24">
        <v>2.3099999999999999E-2</v>
      </c>
      <c r="S556" s="24">
        <v>2.3300000000000001E-2</v>
      </c>
      <c r="T556" s="24">
        <v>2.2100000000000002E-2</v>
      </c>
      <c r="U556" s="24">
        <v>2.1230000000000002E-2</v>
      </c>
      <c r="V556" s="24">
        <v>2.3199999999999998E-2</v>
      </c>
      <c r="W556" s="237" t="s">
        <v>104</v>
      </c>
      <c r="X556" s="238">
        <v>1.9400000000000001E-2</v>
      </c>
      <c r="Y556" s="24">
        <v>2.1855873943537982E-2</v>
      </c>
      <c r="Z556" s="24">
        <v>2.1284800000000003E-2</v>
      </c>
      <c r="AA556" s="24">
        <v>2.07E-2</v>
      </c>
      <c r="AB556" s="210"/>
      <c r="AC556" s="211"/>
      <c r="AD556" s="211"/>
      <c r="AE556" s="211"/>
      <c r="AF556" s="211"/>
      <c r="AG556" s="211"/>
      <c r="AH556" s="211"/>
      <c r="AI556" s="211"/>
      <c r="AJ556" s="211"/>
      <c r="AK556" s="211"/>
      <c r="AL556" s="211"/>
      <c r="AM556" s="211"/>
      <c r="AN556" s="211"/>
      <c r="AO556" s="211"/>
      <c r="AP556" s="211"/>
      <c r="AQ556" s="211"/>
      <c r="AR556" s="211"/>
      <c r="AS556" s="211"/>
      <c r="AT556" s="211"/>
      <c r="AU556" s="211"/>
      <c r="AV556" s="211"/>
      <c r="AW556" s="211"/>
      <c r="AX556" s="211"/>
      <c r="AY556" s="211"/>
      <c r="AZ556" s="211"/>
      <c r="BA556" s="211"/>
      <c r="BB556" s="211"/>
      <c r="BC556" s="211"/>
      <c r="BD556" s="211"/>
      <c r="BE556" s="211"/>
      <c r="BF556" s="211"/>
      <c r="BG556" s="211"/>
      <c r="BH556" s="211"/>
      <c r="BI556" s="211"/>
      <c r="BJ556" s="211"/>
      <c r="BK556" s="211"/>
      <c r="BL556" s="211"/>
      <c r="BM556" s="213">
        <v>28</v>
      </c>
    </row>
    <row r="557" spans="1:65">
      <c r="A557" s="30"/>
      <c r="B557" s="19">
        <v>1</v>
      </c>
      <c r="C557" s="9">
        <v>3</v>
      </c>
      <c r="D557" s="24">
        <v>2.4199999999999999E-2</v>
      </c>
      <c r="E557" s="24">
        <v>2.24E-2</v>
      </c>
      <c r="F557" s="24">
        <v>2.3099999999999999E-2</v>
      </c>
      <c r="G557" s="24">
        <v>2.23E-2</v>
      </c>
      <c r="H557" s="24">
        <v>2.3189793320703377E-2</v>
      </c>
      <c r="I557" s="24">
        <v>2.3400000000000001E-2</v>
      </c>
      <c r="J557" s="24">
        <v>2.2499999999999999E-2</v>
      </c>
      <c r="K557" s="24">
        <v>2.2499999999999999E-2</v>
      </c>
      <c r="L557" s="24">
        <v>2.3300000000000001E-2</v>
      </c>
      <c r="M557" s="24">
        <v>2.3300000000000001E-2</v>
      </c>
      <c r="N557" s="24">
        <v>2.1900000000000003E-2</v>
      </c>
      <c r="O557" s="24">
        <v>2.3699999999999999E-2</v>
      </c>
      <c r="P557" s="24">
        <v>2.2000000000000002E-2</v>
      </c>
      <c r="Q557" s="24">
        <v>2.3900000000000001E-2</v>
      </c>
      <c r="R557" s="24">
        <v>2.2599999999999999E-2</v>
      </c>
      <c r="S557" s="24">
        <v>2.3900000000000001E-2</v>
      </c>
      <c r="T557" s="24">
        <v>2.35E-2</v>
      </c>
      <c r="U557" s="24">
        <v>2.1040000000000003E-2</v>
      </c>
      <c r="V557" s="24">
        <v>2.29E-2</v>
      </c>
      <c r="W557" s="237" t="s">
        <v>104</v>
      </c>
      <c r="X557" s="24">
        <v>2.3199999999999998E-2</v>
      </c>
      <c r="Y557" s="24">
        <v>2.1665298031692586E-2</v>
      </c>
      <c r="Z557" s="24">
        <v>2.1788600000000002E-2</v>
      </c>
      <c r="AA557" s="24">
        <v>2.0799999999999999E-2</v>
      </c>
      <c r="AB557" s="210"/>
      <c r="AC557" s="211"/>
      <c r="AD557" s="211"/>
      <c r="AE557" s="211"/>
      <c r="AF557" s="211"/>
      <c r="AG557" s="211"/>
      <c r="AH557" s="211"/>
      <c r="AI557" s="211"/>
      <c r="AJ557" s="211"/>
      <c r="AK557" s="211"/>
      <c r="AL557" s="211"/>
      <c r="AM557" s="211"/>
      <c r="AN557" s="211"/>
      <c r="AO557" s="211"/>
      <c r="AP557" s="211"/>
      <c r="AQ557" s="211"/>
      <c r="AR557" s="211"/>
      <c r="AS557" s="211"/>
      <c r="AT557" s="211"/>
      <c r="AU557" s="211"/>
      <c r="AV557" s="211"/>
      <c r="AW557" s="211"/>
      <c r="AX557" s="211"/>
      <c r="AY557" s="211"/>
      <c r="AZ557" s="211"/>
      <c r="BA557" s="211"/>
      <c r="BB557" s="211"/>
      <c r="BC557" s="211"/>
      <c r="BD557" s="211"/>
      <c r="BE557" s="211"/>
      <c r="BF557" s="211"/>
      <c r="BG557" s="211"/>
      <c r="BH557" s="211"/>
      <c r="BI557" s="211"/>
      <c r="BJ557" s="211"/>
      <c r="BK557" s="211"/>
      <c r="BL557" s="211"/>
      <c r="BM557" s="213">
        <v>16</v>
      </c>
    </row>
    <row r="558" spans="1:65">
      <c r="A558" s="30"/>
      <c r="B558" s="19">
        <v>1</v>
      </c>
      <c r="C558" s="9">
        <v>4</v>
      </c>
      <c r="D558" s="24">
        <v>2.4199999999999999E-2</v>
      </c>
      <c r="E558" s="24">
        <v>2.18E-2</v>
      </c>
      <c r="F558" s="24">
        <v>2.3099999999999999E-2</v>
      </c>
      <c r="G558" s="24">
        <v>2.3099999999999999E-2</v>
      </c>
      <c r="H558" s="24">
        <v>2.2891570568789585E-2</v>
      </c>
      <c r="I558" s="24">
        <v>2.3300000000000001E-2</v>
      </c>
      <c r="J558" s="24">
        <v>2.23E-2</v>
      </c>
      <c r="K558" s="24">
        <v>2.23E-2</v>
      </c>
      <c r="L558" s="24">
        <v>2.24E-2</v>
      </c>
      <c r="M558" s="24">
        <v>2.4299999999999999E-2</v>
      </c>
      <c r="N558" s="24">
        <v>2.1700000000000001E-2</v>
      </c>
      <c r="O558" s="24">
        <v>2.3800000000000002E-2</v>
      </c>
      <c r="P558" s="24">
        <v>2.2100000000000002E-2</v>
      </c>
      <c r="Q558" s="24">
        <v>2.4E-2</v>
      </c>
      <c r="R558" s="24">
        <v>2.23E-2</v>
      </c>
      <c r="S558" s="24">
        <v>2.3599999999999999E-2</v>
      </c>
      <c r="T558" s="24">
        <v>2.4E-2</v>
      </c>
      <c r="U558" s="24">
        <v>2.1190000000000001E-2</v>
      </c>
      <c r="V558" s="24">
        <v>2.3400000000000001E-2</v>
      </c>
      <c r="W558" s="237" t="s">
        <v>104</v>
      </c>
      <c r="X558" s="24">
        <v>2.2499999999999999E-2</v>
      </c>
      <c r="Y558" s="24">
        <v>2.1837947854357994E-2</v>
      </c>
      <c r="Z558" s="24">
        <v>2.1481500000000001E-2</v>
      </c>
      <c r="AA558" s="24">
        <v>2.1599999999999998E-2</v>
      </c>
      <c r="AB558" s="210"/>
      <c r="AC558" s="211"/>
      <c r="AD558" s="211"/>
      <c r="AE558" s="211"/>
      <c r="AF558" s="211"/>
      <c r="AG558" s="211"/>
      <c r="AH558" s="211"/>
      <c r="AI558" s="211"/>
      <c r="AJ558" s="211"/>
      <c r="AK558" s="211"/>
      <c r="AL558" s="211"/>
      <c r="AM558" s="211"/>
      <c r="AN558" s="211"/>
      <c r="AO558" s="211"/>
      <c r="AP558" s="211"/>
      <c r="AQ558" s="211"/>
      <c r="AR558" s="211"/>
      <c r="AS558" s="211"/>
      <c r="AT558" s="211"/>
      <c r="AU558" s="211"/>
      <c r="AV558" s="211"/>
      <c r="AW558" s="211"/>
      <c r="AX558" s="211"/>
      <c r="AY558" s="211"/>
      <c r="AZ558" s="211"/>
      <c r="BA558" s="211"/>
      <c r="BB558" s="211"/>
      <c r="BC558" s="211"/>
      <c r="BD558" s="211"/>
      <c r="BE558" s="211"/>
      <c r="BF558" s="211"/>
      <c r="BG558" s="211"/>
      <c r="BH558" s="211"/>
      <c r="BI558" s="211"/>
      <c r="BJ558" s="211"/>
      <c r="BK558" s="211"/>
      <c r="BL558" s="211"/>
      <c r="BM558" s="213">
        <v>2.2768039492777125E-2</v>
      </c>
    </row>
    <row r="559" spans="1:65">
      <c r="A559" s="30"/>
      <c r="B559" s="19">
        <v>1</v>
      </c>
      <c r="C559" s="9">
        <v>5</v>
      </c>
      <c r="D559" s="24">
        <v>2.41E-2</v>
      </c>
      <c r="E559" s="24">
        <v>2.2699999999999998E-2</v>
      </c>
      <c r="F559" s="24">
        <v>2.3099999999999999E-2</v>
      </c>
      <c r="G559" s="24">
        <v>2.18E-2</v>
      </c>
      <c r="H559" s="24">
        <v>2.3412900530629423E-2</v>
      </c>
      <c r="I559" s="24">
        <v>2.3E-2</v>
      </c>
      <c r="J559" s="24">
        <v>2.23E-2</v>
      </c>
      <c r="K559" s="238">
        <v>2.3400000000000001E-2</v>
      </c>
      <c r="L559" s="24">
        <v>2.3199999999999998E-2</v>
      </c>
      <c r="M559" s="24">
        <v>2.3E-2</v>
      </c>
      <c r="N559" s="24">
        <v>2.18E-2</v>
      </c>
      <c r="O559" s="24">
        <v>2.41E-2</v>
      </c>
      <c r="P559" s="24">
        <v>2.29E-2</v>
      </c>
      <c r="Q559" s="24">
        <v>2.3900000000000001E-2</v>
      </c>
      <c r="R559" s="24">
        <v>2.2800000000000001E-2</v>
      </c>
      <c r="S559" s="24">
        <v>2.3199999999999998E-2</v>
      </c>
      <c r="T559" s="24">
        <v>2.41E-2</v>
      </c>
      <c r="U559" s="24">
        <v>2.1219999999999999E-2</v>
      </c>
      <c r="V559" s="24">
        <v>2.18E-2</v>
      </c>
      <c r="W559" s="237" t="s">
        <v>104</v>
      </c>
      <c r="X559" s="24">
        <v>2.2499999999999999E-2</v>
      </c>
      <c r="Y559" s="24">
        <v>2.208282350541468E-2</v>
      </c>
      <c r="Z559" s="24">
        <v>2.1658899999999998E-2</v>
      </c>
      <c r="AA559" s="24">
        <v>2.3E-2</v>
      </c>
      <c r="AB559" s="210"/>
      <c r="AC559" s="211"/>
      <c r="AD559" s="211"/>
      <c r="AE559" s="211"/>
      <c r="AF559" s="211"/>
      <c r="AG559" s="211"/>
      <c r="AH559" s="211"/>
      <c r="AI559" s="211"/>
      <c r="AJ559" s="211"/>
      <c r="AK559" s="211"/>
      <c r="AL559" s="211"/>
      <c r="AM559" s="211"/>
      <c r="AN559" s="211"/>
      <c r="AO559" s="211"/>
      <c r="AP559" s="211"/>
      <c r="AQ559" s="211"/>
      <c r="AR559" s="211"/>
      <c r="AS559" s="211"/>
      <c r="AT559" s="211"/>
      <c r="AU559" s="211"/>
      <c r="AV559" s="211"/>
      <c r="AW559" s="211"/>
      <c r="AX559" s="211"/>
      <c r="AY559" s="211"/>
      <c r="AZ559" s="211"/>
      <c r="BA559" s="211"/>
      <c r="BB559" s="211"/>
      <c r="BC559" s="211"/>
      <c r="BD559" s="211"/>
      <c r="BE559" s="211"/>
      <c r="BF559" s="211"/>
      <c r="BG559" s="211"/>
      <c r="BH559" s="211"/>
      <c r="BI559" s="211"/>
      <c r="BJ559" s="211"/>
      <c r="BK559" s="211"/>
      <c r="BL559" s="211"/>
      <c r="BM559" s="213">
        <v>102</v>
      </c>
    </row>
    <row r="560" spans="1:65">
      <c r="A560" s="30"/>
      <c r="B560" s="19">
        <v>1</v>
      </c>
      <c r="C560" s="9">
        <v>6</v>
      </c>
      <c r="D560" s="24">
        <v>2.3900000000000001E-2</v>
      </c>
      <c r="E560" s="24">
        <v>2.3099999999999999E-2</v>
      </c>
      <c r="F560" s="24">
        <v>2.3099999999999999E-2</v>
      </c>
      <c r="G560" s="24">
        <v>2.2200000000000001E-2</v>
      </c>
      <c r="H560" s="24">
        <v>2.3498583316835499E-2</v>
      </c>
      <c r="I560" s="24">
        <v>2.3300000000000001E-2</v>
      </c>
      <c r="J560" s="24">
        <v>2.2499999999999999E-2</v>
      </c>
      <c r="K560" s="24">
        <v>2.29E-2</v>
      </c>
      <c r="L560" s="24">
        <v>2.2800000000000001E-2</v>
      </c>
      <c r="M560" s="24">
        <v>2.5300000000000003E-2</v>
      </c>
      <c r="N560" s="24">
        <v>2.2100000000000002E-2</v>
      </c>
      <c r="O560" s="24">
        <v>2.3599999999999999E-2</v>
      </c>
      <c r="P560" s="24">
        <v>2.23E-2</v>
      </c>
      <c r="Q560" s="24">
        <v>2.3900000000000001E-2</v>
      </c>
      <c r="R560" s="24">
        <v>2.2499999999999999E-2</v>
      </c>
      <c r="S560" s="24">
        <v>2.3E-2</v>
      </c>
      <c r="T560" s="24">
        <v>2.4399999999999998E-2</v>
      </c>
      <c r="U560" s="24">
        <v>2.078E-2</v>
      </c>
      <c r="V560" s="24">
        <v>2.3300000000000001E-2</v>
      </c>
      <c r="W560" s="237" t="s">
        <v>104</v>
      </c>
      <c r="X560" s="24">
        <v>2.3199999999999998E-2</v>
      </c>
      <c r="Y560" s="24">
        <v>2.1398481077407265E-2</v>
      </c>
      <c r="Z560" s="24">
        <v>2.1253600000000001E-2</v>
      </c>
      <c r="AA560" s="24">
        <v>2.12E-2</v>
      </c>
      <c r="AB560" s="210"/>
      <c r="AC560" s="211"/>
      <c r="AD560" s="211"/>
      <c r="AE560" s="211"/>
      <c r="AF560" s="211"/>
      <c r="AG560" s="211"/>
      <c r="AH560" s="211"/>
      <c r="AI560" s="211"/>
      <c r="AJ560" s="211"/>
      <c r="AK560" s="211"/>
      <c r="AL560" s="211"/>
      <c r="AM560" s="211"/>
      <c r="AN560" s="211"/>
      <c r="AO560" s="211"/>
      <c r="AP560" s="211"/>
      <c r="AQ560" s="211"/>
      <c r="AR560" s="211"/>
      <c r="AS560" s="211"/>
      <c r="AT560" s="211"/>
      <c r="AU560" s="211"/>
      <c r="AV560" s="211"/>
      <c r="AW560" s="211"/>
      <c r="AX560" s="211"/>
      <c r="AY560" s="211"/>
      <c r="AZ560" s="211"/>
      <c r="BA560" s="211"/>
      <c r="BB560" s="211"/>
      <c r="BC560" s="211"/>
      <c r="BD560" s="211"/>
      <c r="BE560" s="211"/>
      <c r="BF560" s="211"/>
      <c r="BG560" s="211"/>
      <c r="BH560" s="211"/>
      <c r="BI560" s="211"/>
      <c r="BJ560" s="211"/>
      <c r="BK560" s="211"/>
      <c r="BL560" s="211"/>
      <c r="BM560" s="56"/>
    </row>
    <row r="561" spans="1:65">
      <c r="A561" s="30"/>
      <c r="B561" s="20" t="s">
        <v>272</v>
      </c>
      <c r="C561" s="12"/>
      <c r="D561" s="214">
        <v>2.4150000000000001E-2</v>
      </c>
      <c r="E561" s="214">
        <v>2.2450000000000001E-2</v>
      </c>
      <c r="F561" s="214">
        <v>2.3083333333333331E-2</v>
      </c>
      <c r="G561" s="214">
        <v>2.2250000000000002E-2</v>
      </c>
      <c r="H561" s="214">
        <v>2.275229403994505E-2</v>
      </c>
      <c r="I561" s="214">
        <v>2.3166666666666669E-2</v>
      </c>
      <c r="J561" s="214">
        <v>2.2550000000000001E-2</v>
      </c>
      <c r="K561" s="214">
        <v>2.2699999999999998E-2</v>
      </c>
      <c r="L561" s="214">
        <v>2.2933333333333333E-2</v>
      </c>
      <c r="M561" s="214">
        <v>2.4000000000000004E-2</v>
      </c>
      <c r="N561" s="214">
        <v>2.1966666666666666E-2</v>
      </c>
      <c r="O561" s="214">
        <v>2.3800000000000002E-2</v>
      </c>
      <c r="P561" s="214">
        <v>2.2400000000000003E-2</v>
      </c>
      <c r="Q561" s="214">
        <v>2.4066666666666667E-2</v>
      </c>
      <c r="R561" s="214">
        <v>2.265E-2</v>
      </c>
      <c r="S561" s="214">
        <v>2.3483333333333332E-2</v>
      </c>
      <c r="T561" s="214">
        <v>2.3599999999999996E-2</v>
      </c>
      <c r="U561" s="214">
        <v>2.1101666666666668E-2</v>
      </c>
      <c r="V561" s="214">
        <v>2.2733333333333338E-2</v>
      </c>
      <c r="W561" s="214" t="s">
        <v>720</v>
      </c>
      <c r="X561" s="214">
        <v>2.233333333333333E-2</v>
      </c>
      <c r="Y561" s="214">
        <v>2.1714643428615611E-2</v>
      </c>
      <c r="Z561" s="214">
        <v>2.1455133333333334E-2</v>
      </c>
      <c r="AA561" s="214">
        <v>2.1216666666666665E-2</v>
      </c>
      <c r="AB561" s="210"/>
      <c r="AC561" s="211"/>
      <c r="AD561" s="211"/>
      <c r="AE561" s="211"/>
      <c r="AF561" s="211"/>
      <c r="AG561" s="211"/>
      <c r="AH561" s="211"/>
      <c r="AI561" s="211"/>
      <c r="AJ561" s="211"/>
      <c r="AK561" s="211"/>
      <c r="AL561" s="211"/>
      <c r="AM561" s="211"/>
      <c r="AN561" s="211"/>
      <c r="AO561" s="211"/>
      <c r="AP561" s="211"/>
      <c r="AQ561" s="211"/>
      <c r="AR561" s="211"/>
      <c r="AS561" s="211"/>
      <c r="AT561" s="211"/>
      <c r="AU561" s="211"/>
      <c r="AV561" s="211"/>
      <c r="AW561" s="211"/>
      <c r="AX561" s="211"/>
      <c r="AY561" s="211"/>
      <c r="AZ561" s="211"/>
      <c r="BA561" s="211"/>
      <c r="BB561" s="211"/>
      <c r="BC561" s="211"/>
      <c r="BD561" s="211"/>
      <c r="BE561" s="211"/>
      <c r="BF561" s="211"/>
      <c r="BG561" s="211"/>
      <c r="BH561" s="211"/>
      <c r="BI561" s="211"/>
      <c r="BJ561" s="211"/>
      <c r="BK561" s="211"/>
      <c r="BL561" s="211"/>
      <c r="BM561" s="56"/>
    </row>
    <row r="562" spans="1:65">
      <c r="A562" s="30"/>
      <c r="B562" s="3" t="s">
        <v>273</v>
      </c>
      <c r="C562" s="29"/>
      <c r="D562" s="24">
        <v>2.4149999999999998E-2</v>
      </c>
      <c r="E562" s="24">
        <v>2.2550000000000001E-2</v>
      </c>
      <c r="F562" s="24">
        <v>2.3099999999999999E-2</v>
      </c>
      <c r="G562" s="24">
        <v>2.2249999999999999E-2</v>
      </c>
      <c r="H562" s="24">
        <v>2.3301346925666398E-2</v>
      </c>
      <c r="I562" s="24">
        <v>2.3300000000000001E-2</v>
      </c>
      <c r="J562" s="24">
        <v>2.2499999999999999E-2</v>
      </c>
      <c r="K562" s="24">
        <v>2.2550000000000001E-2</v>
      </c>
      <c r="L562" s="24">
        <v>2.2949999999999998E-2</v>
      </c>
      <c r="M562" s="24">
        <v>2.3949999999999999E-2</v>
      </c>
      <c r="N562" s="24">
        <v>2.1900000000000003E-2</v>
      </c>
      <c r="O562" s="24">
        <v>2.375E-2</v>
      </c>
      <c r="P562" s="24">
        <v>2.24E-2</v>
      </c>
      <c r="Q562" s="24">
        <v>2.3949999999999999E-2</v>
      </c>
      <c r="R562" s="24">
        <v>2.2599999999999999E-2</v>
      </c>
      <c r="S562" s="24">
        <v>2.3449999999999999E-2</v>
      </c>
      <c r="T562" s="24">
        <v>2.375E-2</v>
      </c>
      <c r="U562" s="24">
        <v>2.1170000000000001E-2</v>
      </c>
      <c r="V562" s="24">
        <v>2.3050000000000001E-2</v>
      </c>
      <c r="W562" s="24" t="s">
        <v>720</v>
      </c>
      <c r="X562" s="24">
        <v>2.2849999999999999E-2</v>
      </c>
      <c r="Y562" s="24">
        <v>2.1751622943025288E-2</v>
      </c>
      <c r="Z562" s="24">
        <v>2.1383150000000004E-2</v>
      </c>
      <c r="AA562" s="24">
        <v>2.0999999999999998E-2</v>
      </c>
      <c r="AB562" s="210"/>
      <c r="AC562" s="211"/>
      <c r="AD562" s="211"/>
      <c r="AE562" s="211"/>
      <c r="AF562" s="211"/>
      <c r="AG562" s="211"/>
      <c r="AH562" s="211"/>
      <c r="AI562" s="211"/>
      <c r="AJ562" s="211"/>
      <c r="AK562" s="211"/>
      <c r="AL562" s="211"/>
      <c r="AM562" s="211"/>
      <c r="AN562" s="211"/>
      <c r="AO562" s="211"/>
      <c r="AP562" s="211"/>
      <c r="AQ562" s="211"/>
      <c r="AR562" s="211"/>
      <c r="AS562" s="211"/>
      <c r="AT562" s="211"/>
      <c r="AU562" s="211"/>
      <c r="AV562" s="211"/>
      <c r="AW562" s="211"/>
      <c r="AX562" s="211"/>
      <c r="AY562" s="211"/>
      <c r="AZ562" s="211"/>
      <c r="BA562" s="211"/>
      <c r="BB562" s="211"/>
      <c r="BC562" s="211"/>
      <c r="BD562" s="211"/>
      <c r="BE562" s="211"/>
      <c r="BF562" s="211"/>
      <c r="BG562" s="211"/>
      <c r="BH562" s="211"/>
      <c r="BI562" s="211"/>
      <c r="BJ562" s="211"/>
      <c r="BK562" s="211"/>
      <c r="BL562" s="211"/>
      <c r="BM562" s="56"/>
    </row>
    <row r="563" spans="1:65">
      <c r="A563" s="30"/>
      <c r="B563" s="3" t="s">
        <v>274</v>
      </c>
      <c r="C563" s="29"/>
      <c r="D563" s="24">
        <v>2.5884358211089532E-4</v>
      </c>
      <c r="E563" s="24">
        <v>4.8476798574163181E-4</v>
      </c>
      <c r="F563" s="24">
        <v>4.0824829046386054E-5</v>
      </c>
      <c r="G563" s="24">
        <v>5.0099900199501355E-4</v>
      </c>
      <c r="H563" s="24">
        <v>1.352156271996544E-3</v>
      </c>
      <c r="I563" s="24">
        <v>3.1411250638372756E-4</v>
      </c>
      <c r="J563" s="24">
        <v>2.6645825188948411E-4</v>
      </c>
      <c r="K563" s="24">
        <v>3.9496835316263042E-4</v>
      </c>
      <c r="L563" s="24">
        <v>3.2041639575194442E-4</v>
      </c>
      <c r="M563" s="24">
        <v>8.5790442358108952E-4</v>
      </c>
      <c r="N563" s="24">
        <v>2.5033311140691417E-4</v>
      </c>
      <c r="O563" s="24">
        <v>1.7888543819998364E-4</v>
      </c>
      <c r="P563" s="24">
        <v>3.346640106136292E-4</v>
      </c>
      <c r="Q563" s="24">
        <v>2.422120283277991E-4</v>
      </c>
      <c r="R563" s="24">
        <v>2.7386127875258295E-4</v>
      </c>
      <c r="S563" s="24">
        <v>3.7638632635454114E-4</v>
      </c>
      <c r="T563" s="24">
        <v>8.1486195149853356E-4</v>
      </c>
      <c r="U563" s="24">
        <v>1.7197868084930379E-4</v>
      </c>
      <c r="V563" s="24">
        <v>7.4206917916503365E-4</v>
      </c>
      <c r="W563" s="24" t="s">
        <v>720</v>
      </c>
      <c r="X563" s="24">
        <v>1.4773850773128394E-3</v>
      </c>
      <c r="Y563" s="24">
        <v>2.6248806982712668E-4</v>
      </c>
      <c r="Z563" s="24">
        <v>2.2795037764098268E-4</v>
      </c>
      <c r="AA563" s="24">
        <v>1.0245324136730208E-3</v>
      </c>
      <c r="AB563" s="210"/>
      <c r="AC563" s="211"/>
      <c r="AD563" s="211"/>
      <c r="AE563" s="211"/>
      <c r="AF563" s="211"/>
      <c r="AG563" s="211"/>
      <c r="AH563" s="211"/>
      <c r="AI563" s="211"/>
      <c r="AJ563" s="211"/>
      <c r="AK563" s="211"/>
      <c r="AL563" s="211"/>
      <c r="AM563" s="211"/>
      <c r="AN563" s="211"/>
      <c r="AO563" s="211"/>
      <c r="AP563" s="211"/>
      <c r="AQ563" s="211"/>
      <c r="AR563" s="211"/>
      <c r="AS563" s="211"/>
      <c r="AT563" s="211"/>
      <c r="AU563" s="211"/>
      <c r="AV563" s="211"/>
      <c r="AW563" s="211"/>
      <c r="AX563" s="211"/>
      <c r="AY563" s="211"/>
      <c r="AZ563" s="211"/>
      <c r="BA563" s="211"/>
      <c r="BB563" s="211"/>
      <c r="BC563" s="211"/>
      <c r="BD563" s="211"/>
      <c r="BE563" s="211"/>
      <c r="BF563" s="211"/>
      <c r="BG563" s="211"/>
      <c r="BH563" s="211"/>
      <c r="BI563" s="211"/>
      <c r="BJ563" s="211"/>
      <c r="BK563" s="211"/>
      <c r="BL563" s="211"/>
      <c r="BM563" s="56"/>
    </row>
    <row r="564" spans="1:65">
      <c r="A564" s="30"/>
      <c r="B564" s="3" t="s">
        <v>86</v>
      </c>
      <c r="C564" s="29"/>
      <c r="D564" s="13">
        <v>1.0718160749933554E-2</v>
      </c>
      <c r="E564" s="13">
        <v>2.1593228763547072E-2</v>
      </c>
      <c r="F564" s="13">
        <v>1.7685846518289989E-3</v>
      </c>
      <c r="G564" s="13">
        <v>2.2516809078427572E-2</v>
      </c>
      <c r="H564" s="13">
        <v>5.9429447844803328E-2</v>
      </c>
      <c r="I564" s="13">
        <v>1.3558813225196871E-2</v>
      </c>
      <c r="J564" s="13">
        <v>1.1816330460731002E-2</v>
      </c>
      <c r="K564" s="13">
        <v>1.7399486923463898E-2</v>
      </c>
      <c r="L564" s="13">
        <v>1.3971645163602227E-2</v>
      </c>
      <c r="M564" s="13">
        <v>3.5746017649212057E-2</v>
      </c>
      <c r="N564" s="13">
        <v>1.1396044525352695E-2</v>
      </c>
      <c r="O564" s="13">
        <v>7.5161948823522532E-3</v>
      </c>
      <c r="P564" s="13">
        <v>1.4940357616679873E-2</v>
      </c>
      <c r="Q564" s="13">
        <v>1.0064211703371153E-2</v>
      </c>
      <c r="R564" s="13">
        <v>1.2091005684440749E-2</v>
      </c>
      <c r="S564" s="13">
        <v>1.6027806658106793E-2</v>
      </c>
      <c r="T564" s="13">
        <v>3.452804879231075E-2</v>
      </c>
      <c r="U564" s="13">
        <v>8.1500046212449467E-3</v>
      </c>
      <c r="V564" s="13">
        <v>3.2642339259458954E-2</v>
      </c>
      <c r="W564" s="13" t="s">
        <v>720</v>
      </c>
      <c r="X564" s="13">
        <v>6.6151570625948036E-2</v>
      </c>
      <c r="Y564" s="13">
        <v>1.2088067238590676E-2</v>
      </c>
      <c r="Z564" s="13">
        <v>1.062451461379791E-2</v>
      </c>
      <c r="AA564" s="13">
        <v>4.8289037565107037E-2</v>
      </c>
      <c r="AB564" s="15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275</v>
      </c>
      <c r="C565" s="29"/>
      <c r="D565" s="13">
        <v>6.0697387127305547E-2</v>
      </c>
      <c r="E565" s="13">
        <v>-1.3968681531759342E-2</v>
      </c>
      <c r="F565" s="13">
        <v>1.3848089145147124E-2</v>
      </c>
      <c r="G565" s="13">
        <v>-2.2752924903414073E-2</v>
      </c>
      <c r="H565" s="13">
        <v>-6.9155944836929439E-4</v>
      </c>
      <c r="I565" s="13">
        <v>1.7508190550003411E-2</v>
      </c>
      <c r="J565" s="13">
        <v>-9.5765598459320866E-3</v>
      </c>
      <c r="K565" s="13">
        <v>-2.9883773171911487E-3</v>
      </c>
      <c r="L565" s="13">
        <v>7.2599066164060755E-3</v>
      </c>
      <c r="M565" s="13">
        <v>5.410920459856472E-2</v>
      </c>
      <c r="N565" s="13">
        <v>-3.5197269679924981E-2</v>
      </c>
      <c r="O565" s="13">
        <v>4.5324961226909988E-2</v>
      </c>
      <c r="P565" s="13">
        <v>-1.6164742374672914E-2</v>
      </c>
      <c r="Q565" s="13">
        <v>5.7037285722449482E-2</v>
      </c>
      <c r="R565" s="13">
        <v>-5.1844381601047207E-3</v>
      </c>
      <c r="S565" s="13">
        <v>3.1416575888456588E-2</v>
      </c>
      <c r="T565" s="13">
        <v>3.6540717855255034E-2</v>
      </c>
      <c r="U565" s="13">
        <v>-7.3189122262331541E-2</v>
      </c>
      <c r="V565" s="13">
        <v>-1.5243367552484344E-3</v>
      </c>
      <c r="W565" s="13" t="s">
        <v>720</v>
      </c>
      <c r="X565" s="13">
        <v>-1.909282349855812E-2</v>
      </c>
      <c r="Y565" s="13">
        <v>-4.626643697168964E-2</v>
      </c>
      <c r="Z565" s="13">
        <v>-5.7664436143493814E-2</v>
      </c>
      <c r="AA565" s="13">
        <v>-6.8138182323630225E-2</v>
      </c>
      <c r="AB565" s="15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276</v>
      </c>
      <c r="C566" s="47"/>
      <c r="D566" s="45">
        <v>1.59</v>
      </c>
      <c r="E566" s="45">
        <v>0.3</v>
      </c>
      <c r="F566" s="45">
        <v>0.41</v>
      </c>
      <c r="G566" s="45">
        <v>0.52</v>
      </c>
      <c r="H566" s="45">
        <v>0.04</v>
      </c>
      <c r="I566" s="45">
        <v>0.5</v>
      </c>
      <c r="J566" s="45">
        <v>0.18</v>
      </c>
      <c r="K566" s="45">
        <v>0.02</v>
      </c>
      <c r="L566" s="45">
        <v>0.24</v>
      </c>
      <c r="M566" s="45">
        <v>1.42</v>
      </c>
      <c r="N566" s="45">
        <v>0.83</v>
      </c>
      <c r="O566" s="45">
        <v>1.2</v>
      </c>
      <c r="P566" s="45">
        <v>0.35</v>
      </c>
      <c r="Q566" s="45">
        <v>1.5</v>
      </c>
      <c r="R566" s="45">
        <v>7.0000000000000007E-2</v>
      </c>
      <c r="S566" s="45">
        <v>0.85</v>
      </c>
      <c r="T566" s="45">
        <v>0.98</v>
      </c>
      <c r="U566" s="45">
        <v>1.79</v>
      </c>
      <c r="V566" s="45">
        <v>0.02</v>
      </c>
      <c r="W566" s="45">
        <v>30.24</v>
      </c>
      <c r="X566" s="45">
        <v>0.43</v>
      </c>
      <c r="Y566" s="45">
        <v>1.1100000000000001</v>
      </c>
      <c r="Z566" s="45">
        <v>1.4</v>
      </c>
      <c r="AA566" s="45">
        <v>1.66</v>
      </c>
      <c r="AB566" s="15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BM567" s="55"/>
    </row>
    <row r="568" spans="1:65" ht="15">
      <c r="B568" s="8" t="s">
        <v>559</v>
      </c>
      <c r="BM568" s="28" t="s">
        <v>66</v>
      </c>
    </row>
    <row r="569" spans="1:65" ht="15">
      <c r="A569" s="25" t="s">
        <v>26</v>
      </c>
      <c r="B569" s="18" t="s">
        <v>110</v>
      </c>
      <c r="C569" s="15" t="s">
        <v>111</v>
      </c>
      <c r="D569" s="16" t="s">
        <v>234</v>
      </c>
      <c r="E569" s="17" t="s">
        <v>234</v>
      </c>
      <c r="F569" s="17" t="s">
        <v>234</v>
      </c>
      <c r="G569" s="17" t="s">
        <v>234</v>
      </c>
      <c r="H569" s="17" t="s">
        <v>234</v>
      </c>
      <c r="I569" s="17" t="s">
        <v>234</v>
      </c>
      <c r="J569" s="17" t="s">
        <v>234</v>
      </c>
      <c r="K569" s="17" t="s">
        <v>234</v>
      </c>
      <c r="L569" s="17" t="s">
        <v>234</v>
      </c>
      <c r="M569" s="17" t="s">
        <v>234</v>
      </c>
      <c r="N569" s="17" t="s">
        <v>234</v>
      </c>
      <c r="O569" s="17" t="s">
        <v>234</v>
      </c>
      <c r="P569" s="17" t="s">
        <v>234</v>
      </c>
      <c r="Q569" s="17" t="s">
        <v>234</v>
      </c>
      <c r="R569" s="17" t="s">
        <v>234</v>
      </c>
      <c r="S569" s="17" t="s">
        <v>234</v>
      </c>
      <c r="T569" s="17" t="s">
        <v>234</v>
      </c>
      <c r="U569" s="17" t="s">
        <v>234</v>
      </c>
      <c r="V569" s="17" t="s">
        <v>234</v>
      </c>
      <c r="W569" s="17" t="s">
        <v>234</v>
      </c>
      <c r="X569" s="17" t="s">
        <v>234</v>
      </c>
      <c r="Y569" s="17" t="s">
        <v>234</v>
      </c>
      <c r="Z569" s="17" t="s">
        <v>234</v>
      </c>
      <c r="AA569" s="17" t="s">
        <v>234</v>
      </c>
      <c r="AB569" s="17" t="s">
        <v>234</v>
      </c>
      <c r="AC569" s="15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235</v>
      </c>
      <c r="C570" s="9" t="s">
        <v>235</v>
      </c>
      <c r="D570" s="151" t="s">
        <v>237</v>
      </c>
      <c r="E570" s="152" t="s">
        <v>239</v>
      </c>
      <c r="F570" s="152" t="s">
        <v>240</v>
      </c>
      <c r="G570" s="152" t="s">
        <v>241</v>
      </c>
      <c r="H570" s="152" t="s">
        <v>242</v>
      </c>
      <c r="I570" s="152" t="s">
        <v>243</v>
      </c>
      <c r="J570" s="152" t="s">
        <v>244</v>
      </c>
      <c r="K570" s="152" t="s">
        <v>246</v>
      </c>
      <c r="L570" s="152" t="s">
        <v>247</v>
      </c>
      <c r="M570" s="152" t="s">
        <v>248</v>
      </c>
      <c r="N570" s="152" t="s">
        <v>249</v>
      </c>
      <c r="O570" s="152" t="s">
        <v>250</v>
      </c>
      <c r="P570" s="152" t="s">
        <v>251</v>
      </c>
      <c r="Q570" s="152" t="s">
        <v>252</v>
      </c>
      <c r="R570" s="152" t="s">
        <v>253</v>
      </c>
      <c r="S570" s="152" t="s">
        <v>254</v>
      </c>
      <c r="T570" s="152" t="s">
        <v>255</v>
      </c>
      <c r="U570" s="152" t="s">
        <v>256</v>
      </c>
      <c r="V570" s="152" t="s">
        <v>257</v>
      </c>
      <c r="W570" s="152" t="s">
        <v>258</v>
      </c>
      <c r="X570" s="152" t="s">
        <v>259</v>
      </c>
      <c r="Y570" s="152" t="s">
        <v>261</v>
      </c>
      <c r="Z570" s="152" t="s">
        <v>262</v>
      </c>
      <c r="AA570" s="152" t="s">
        <v>263</v>
      </c>
      <c r="AB570" s="152" t="s">
        <v>264</v>
      </c>
      <c r="AC570" s="15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279</v>
      </c>
      <c r="E571" s="11" t="s">
        <v>279</v>
      </c>
      <c r="F571" s="11" t="s">
        <v>279</v>
      </c>
      <c r="G571" s="11" t="s">
        <v>279</v>
      </c>
      <c r="H571" s="11" t="s">
        <v>279</v>
      </c>
      <c r="I571" s="11" t="s">
        <v>304</v>
      </c>
      <c r="J571" s="11" t="s">
        <v>279</v>
      </c>
      <c r="K571" s="11" t="s">
        <v>304</v>
      </c>
      <c r="L571" s="11" t="s">
        <v>304</v>
      </c>
      <c r="M571" s="11" t="s">
        <v>279</v>
      </c>
      <c r="N571" s="11" t="s">
        <v>279</v>
      </c>
      <c r="O571" s="11" t="s">
        <v>279</v>
      </c>
      <c r="P571" s="11" t="s">
        <v>279</v>
      </c>
      <c r="Q571" s="11" t="s">
        <v>279</v>
      </c>
      <c r="R571" s="11" t="s">
        <v>279</v>
      </c>
      <c r="S571" s="11" t="s">
        <v>304</v>
      </c>
      <c r="T571" s="11" t="s">
        <v>279</v>
      </c>
      <c r="U571" s="11" t="s">
        <v>279</v>
      </c>
      <c r="V571" s="11" t="s">
        <v>280</v>
      </c>
      <c r="W571" s="11" t="s">
        <v>279</v>
      </c>
      <c r="X571" s="11" t="s">
        <v>280</v>
      </c>
      <c r="Y571" s="11" t="s">
        <v>279</v>
      </c>
      <c r="Z571" s="11" t="s">
        <v>304</v>
      </c>
      <c r="AA571" s="11" t="s">
        <v>280</v>
      </c>
      <c r="AB571" s="11" t="s">
        <v>279</v>
      </c>
      <c r="AC571" s="15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/>
      <c r="C572" s="9"/>
      <c r="D572" s="26" t="s">
        <v>305</v>
      </c>
      <c r="E572" s="26" t="s">
        <v>305</v>
      </c>
      <c r="F572" s="26" t="s">
        <v>270</v>
      </c>
      <c r="G572" s="26" t="s">
        <v>306</v>
      </c>
      <c r="H572" s="26" t="s">
        <v>307</v>
      </c>
      <c r="I572" s="26" t="s">
        <v>305</v>
      </c>
      <c r="J572" s="26" t="s">
        <v>305</v>
      </c>
      <c r="K572" s="26" t="s">
        <v>307</v>
      </c>
      <c r="L572" s="26" t="s">
        <v>306</v>
      </c>
      <c r="M572" s="26" t="s">
        <v>306</v>
      </c>
      <c r="N572" s="26" t="s">
        <v>305</v>
      </c>
      <c r="O572" s="26" t="s">
        <v>305</v>
      </c>
      <c r="P572" s="26" t="s">
        <v>305</v>
      </c>
      <c r="Q572" s="26" t="s">
        <v>305</v>
      </c>
      <c r="R572" s="26" t="s">
        <v>305</v>
      </c>
      <c r="S572" s="26" t="s">
        <v>305</v>
      </c>
      <c r="T572" s="26" t="s">
        <v>309</v>
      </c>
      <c r="U572" s="26" t="s">
        <v>305</v>
      </c>
      <c r="V572" s="26" t="s">
        <v>306</v>
      </c>
      <c r="W572" s="26" t="s">
        <v>307</v>
      </c>
      <c r="X572" s="26" t="s">
        <v>305</v>
      </c>
      <c r="Y572" s="26" t="s">
        <v>305</v>
      </c>
      <c r="Z572" s="26" t="s">
        <v>306</v>
      </c>
      <c r="AA572" s="26" t="s">
        <v>308</v>
      </c>
      <c r="AB572" s="26" t="s">
        <v>116</v>
      </c>
      <c r="AC572" s="15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8">
        <v>1</v>
      </c>
      <c r="C573" s="14">
        <v>1</v>
      </c>
      <c r="D573" s="215">
        <v>40.17</v>
      </c>
      <c r="E573" s="215">
        <v>37.94</v>
      </c>
      <c r="F573" s="215">
        <v>40.9</v>
      </c>
      <c r="G573" s="215">
        <v>40.700000000000003</v>
      </c>
      <c r="H573" s="239">
        <v>6.8777959345884545</v>
      </c>
      <c r="I573" s="215">
        <v>40.200000000000003</v>
      </c>
      <c r="J573" s="215">
        <v>38.4</v>
      </c>
      <c r="K573" s="215">
        <v>40.85</v>
      </c>
      <c r="L573" s="215">
        <v>40.200000000000003</v>
      </c>
      <c r="M573" s="215">
        <v>38.5</v>
      </c>
      <c r="N573" s="215">
        <v>39.5</v>
      </c>
      <c r="O573" s="215">
        <v>40.200000000000003</v>
      </c>
      <c r="P573" s="215">
        <v>43</v>
      </c>
      <c r="Q573" s="215">
        <v>41.4</v>
      </c>
      <c r="R573" s="215">
        <v>40.799999999999997</v>
      </c>
      <c r="S573" s="215">
        <v>38</v>
      </c>
      <c r="T573" s="216">
        <v>34.26</v>
      </c>
      <c r="U573" s="215">
        <v>41.5</v>
      </c>
      <c r="V573" s="215">
        <v>35.799999999999997</v>
      </c>
      <c r="W573" s="215">
        <v>39.15</v>
      </c>
      <c r="X573" s="216">
        <v>34.910600000000002</v>
      </c>
      <c r="Y573" s="215">
        <v>36.4</v>
      </c>
      <c r="Z573" s="215">
        <v>37.441724568261037</v>
      </c>
      <c r="AA573" s="215">
        <v>36.93</v>
      </c>
      <c r="AB573" s="215">
        <v>33.729999999999997</v>
      </c>
      <c r="AC573" s="217"/>
      <c r="AD573" s="218"/>
      <c r="AE573" s="218"/>
      <c r="AF573" s="218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8"/>
      <c r="AT573" s="218"/>
      <c r="AU573" s="218"/>
      <c r="AV573" s="218"/>
      <c r="AW573" s="218"/>
      <c r="AX573" s="218"/>
      <c r="AY573" s="218"/>
      <c r="AZ573" s="218"/>
      <c r="BA573" s="218"/>
      <c r="BB573" s="218"/>
      <c r="BC573" s="218"/>
      <c r="BD573" s="218"/>
      <c r="BE573" s="218"/>
      <c r="BF573" s="218"/>
      <c r="BG573" s="218"/>
      <c r="BH573" s="218"/>
      <c r="BI573" s="218"/>
      <c r="BJ573" s="218"/>
      <c r="BK573" s="218"/>
      <c r="BL573" s="218"/>
      <c r="BM573" s="219">
        <v>1</v>
      </c>
    </row>
    <row r="574" spans="1:65">
      <c r="A574" s="30"/>
      <c r="B574" s="19">
        <v>1</v>
      </c>
      <c r="C574" s="9">
        <v>2</v>
      </c>
      <c r="D574" s="222">
        <v>42.9</v>
      </c>
      <c r="E574" s="220">
        <v>35.39</v>
      </c>
      <c r="F574" s="220">
        <v>40.700000000000003</v>
      </c>
      <c r="G574" s="220">
        <v>40.6</v>
      </c>
      <c r="H574" s="220">
        <v>40.691718395517071</v>
      </c>
      <c r="I574" s="220">
        <v>40.5</v>
      </c>
      <c r="J574" s="220">
        <v>38.799999999999997</v>
      </c>
      <c r="K574" s="220">
        <v>40.83</v>
      </c>
      <c r="L574" s="220">
        <v>40.200000000000003</v>
      </c>
      <c r="M574" s="220">
        <v>39.9</v>
      </c>
      <c r="N574" s="220">
        <v>38.799999999999997</v>
      </c>
      <c r="O574" s="220">
        <v>41.3</v>
      </c>
      <c r="P574" s="220">
        <v>43.3</v>
      </c>
      <c r="Q574" s="220">
        <v>41.8</v>
      </c>
      <c r="R574" s="220">
        <v>42.3</v>
      </c>
      <c r="S574" s="220">
        <v>38.200000000000003</v>
      </c>
      <c r="T574" s="221">
        <v>33.85</v>
      </c>
      <c r="U574" s="220">
        <v>39.299999999999997</v>
      </c>
      <c r="V574" s="220">
        <v>36.5</v>
      </c>
      <c r="W574" s="220">
        <v>39.96</v>
      </c>
      <c r="X574" s="221">
        <v>34.970700000000001</v>
      </c>
      <c r="Y574" s="222">
        <v>6.51</v>
      </c>
      <c r="Z574" s="220">
        <v>38.879473486100736</v>
      </c>
      <c r="AA574" s="220">
        <v>36.4</v>
      </c>
      <c r="AB574" s="220">
        <v>35.61</v>
      </c>
      <c r="AC574" s="217"/>
      <c r="AD574" s="218"/>
      <c r="AE574" s="218"/>
      <c r="AF574" s="218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29</v>
      </c>
    </row>
    <row r="575" spans="1:65">
      <c r="A575" s="30"/>
      <c r="B575" s="19">
        <v>1</v>
      </c>
      <c r="C575" s="9">
        <v>3</v>
      </c>
      <c r="D575" s="220">
        <v>40.83</v>
      </c>
      <c r="E575" s="220">
        <v>40.79</v>
      </c>
      <c r="F575" s="220">
        <v>41.5</v>
      </c>
      <c r="G575" s="220">
        <v>40.4</v>
      </c>
      <c r="H575" s="220">
        <v>40.89025367244674</v>
      </c>
      <c r="I575" s="220">
        <v>41</v>
      </c>
      <c r="J575" s="220">
        <v>38.299999999999997</v>
      </c>
      <c r="K575" s="220">
        <v>41.18</v>
      </c>
      <c r="L575" s="220">
        <v>40.200000000000003</v>
      </c>
      <c r="M575" s="220">
        <v>38</v>
      </c>
      <c r="N575" s="220">
        <v>39.299999999999997</v>
      </c>
      <c r="O575" s="220">
        <v>40.9</v>
      </c>
      <c r="P575" s="220">
        <v>42</v>
      </c>
      <c r="Q575" s="220">
        <v>41.1</v>
      </c>
      <c r="R575" s="220">
        <v>41</v>
      </c>
      <c r="S575" s="220">
        <v>37.200000000000003</v>
      </c>
      <c r="T575" s="221">
        <v>33.75</v>
      </c>
      <c r="U575" s="220">
        <v>40</v>
      </c>
      <c r="V575" s="220">
        <v>35.5</v>
      </c>
      <c r="W575" s="220">
        <v>38.909999999999997</v>
      </c>
      <c r="X575" s="221">
        <v>35.063200000000002</v>
      </c>
      <c r="Y575" s="220">
        <v>36.6</v>
      </c>
      <c r="Z575" s="220">
        <v>37.391090759232242</v>
      </c>
      <c r="AA575" s="220">
        <v>37.909999999999997</v>
      </c>
      <c r="AB575" s="220">
        <v>36.630000000000003</v>
      </c>
      <c r="AC575" s="217"/>
      <c r="AD575" s="218"/>
      <c r="AE575" s="218"/>
      <c r="AF575" s="218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19">
        <v>16</v>
      </c>
    </row>
    <row r="576" spans="1:65">
      <c r="A576" s="30"/>
      <c r="B576" s="19">
        <v>1</v>
      </c>
      <c r="C576" s="9">
        <v>4</v>
      </c>
      <c r="D576" s="220">
        <v>41.43</v>
      </c>
      <c r="E576" s="220">
        <v>39.659999999999997</v>
      </c>
      <c r="F576" s="220">
        <v>42.1</v>
      </c>
      <c r="G576" s="220">
        <v>40.799999999999997</v>
      </c>
      <c r="H576" s="220">
        <v>40.628653693476167</v>
      </c>
      <c r="I576" s="220">
        <v>40.299999999999997</v>
      </c>
      <c r="J576" s="220">
        <v>38.5</v>
      </c>
      <c r="K576" s="220">
        <v>40.26</v>
      </c>
      <c r="L576" s="220">
        <v>40.799999999999997</v>
      </c>
      <c r="M576" s="220">
        <v>39.700000000000003</v>
      </c>
      <c r="N576" s="220">
        <v>38.5</v>
      </c>
      <c r="O576" s="220">
        <v>40.1</v>
      </c>
      <c r="P576" s="220">
        <v>42.8</v>
      </c>
      <c r="Q576" s="220">
        <v>41.8</v>
      </c>
      <c r="R576" s="220">
        <v>39.1</v>
      </c>
      <c r="S576" s="220">
        <v>39.799999999999997</v>
      </c>
      <c r="T576" s="221">
        <v>33.14</v>
      </c>
      <c r="U576" s="220">
        <v>41.2</v>
      </c>
      <c r="V576" s="220">
        <v>35.799999999999997</v>
      </c>
      <c r="W576" s="220">
        <v>40.5</v>
      </c>
      <c r="X576" s="221">
        <v>34.993600000000001</v>
      </c>
      <c r="Y576" s="220">
        <v>36.4</v>
      </c>
      <c r="Z576" s="220">
        <v>37.614704083688139</v>
      </c>
      <c r="AA576" s="220">
        <v>36.46</v>
      </c>
      <c r="AB576" s="220">
        <v>37.94</v>
      </c>
      <c r="AC576" s="217"/>
      <c r="AD576" s="218"/>
      <c r="AE576" s="218"/>
      <c r="AF576" s="218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19">
        <v>39.535581715112841</v>
      </c>
    </row>
    <row r="577" spans="1:65">
      <c r="A577" s="30"/>
      <c r="B577" s="19">
        <v>1</v>
      </c>
      <c r="C577" s="9">
        <v>5</v>
      </c>
      <c r="D577" s="220">
        <v>41.05</v>
      </c>
      <c r="E577" s="220">
        <v>38.369999999999997</v>
      </c>
      <c r="F577" s="220">
        <v>41.4</v>
      </c>
      <c r="G577" s="220">
        <v>40.799999999999997</v>
      </c>
      <c r="H577" s="220">
        <v>40.215500649369503</v>
      </c>
      <c r="I577" s="220">
        <v>41.7</v>
      </c>
      <c r="J577" s="220">
        <v>37.9</v>
      </c>
      <c r="K577" s="220">
        <v>41.19</v>
      </c>
      <c r="L577" s="220">
        <v>40.9</v>
      </c>
      <c r="M577" s="220">
        <v>36.9</v>
      </c>
      <c r="N577" s="220">
        <v>40.6</v>
      </c>
      <c r="O577" s="220">
        <v>41.6</v>
      </c>
      <c r="P577" s="220">
        <v>43.6</v>
      </c>
      <c r="Q577" s="222">
        <v>39.5</v>
      </c>
      <c r="R577" s="220">
        <v>40.6</v>
      </c>
      <c r="S577" s="220">
        <v>36.9</v>
      </c>
      <c r="T577" s="221">
        <v>33.51</v>
      </c>
      <c r="U577" s="220">
        <v>40.5</v>
      </c>
      <c r="V577" s="220">
        <v>36.200000000000003</v>
      </c>
      <c r="W577" s="220">
        <v>39.94</v>
      </c>
      <c r="X577" s="222">
        <v>36.361699999999999</v>
      </c>
      <c r="Y577" s="220">
        <v>36.200000000000003</v>
      </c>
      <c r="Z577" s="220">
        <v>38.754567494103398</v>
      </c>
      <c r="AA577" s="220">
        <v>38.159999999999997</v>
      </c>
      <c r="AB577" s="220">
        <v>39.26</v>
      </c>
      <c r="AC577" s="217"/>
      <c r="AD577" s="218"/>
      <c r="AE577" s="218"/>
      <c r="AF577" s="218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19">
        <v>103</v>
      </c>
    </row>
    <row r="578" spans="1:65">
      <c r="A578" s="30"/>
      <c r="B578" s="19">
        <v>1</v>
      </c>
      <c r="C578" s="9">
        <v>6</v>
      </c>
      <c r="D578" s="220">
        <v>40.51</v>
      </c>
      <c r="E578" s="220">
        <v>39.86</v>
      </c>
      <c r="F578" s="220">
        <v>41.9</v>
      </c>
      <c r="G578" s="220">
        <v>39.9</v>
      </c>
      <c r="H578" s="220">
        <v>40.100594261427645</v>
      </c>
      <c r="I578" s="220">
        <v>40.9</v>
      </c>
      <c r="J578" s="220">
        <v>38.6</v>
      </c>
      <c r="K578" s="220">
        <v>40.659999999999997</v>
      </c>
      <c r="L578" s="220">
        <v>40.700000000000003</v>
      </c>
      <c r="M578" s="220">
        <v>40.5</v>
      </c>
      <c r="N578" s="220">
        <v>38.5</v>
      </c>
      <c r="O578" s="220">
        <v>40.700000000000003</v>
      </c>
      <c r="P578" s="220">
        <v>42.1</v>
      </c>
      <c r="Q578" s="220">
        <v>41</v>
      </c>
      <c r="R578" s="220">
        <v>40.6</v>
      </c>
      <c r="S578" s="220">
        <v>37.9</v>
      </c>
      <c r="T578" s="221">
        <v>33.520000000000003</v>
      </c>
      <c r="U578" s="220">
        <v>41.7</v>
      </c>
      <c r="V578" s="220">
        <v>35.4</v>
      </c>
      <c r="W578" s="220">
        <v>41.35</v>
      </c>
      <c r="X578" s="221">
        <v>34.873399999999997</v>
      </c>
      <c r="Y578" s="220">
        <v>37.1</v>
      </c>
      <c r="Z578" s="220">
        <v>37.978651487501068</v>
      </c>
      <c r="AA578" s="220">
        <v>36.78</v>
      </c>
      <c r="AB578" s="220">
        <v>37.770000000000003</v>
      </c>
      <c r="AC578" s="217"/>
      <c r="AD578" s="218"/>
      <c r="AE578" s="218"/>
      <c r="AF578" s="218"/>
      <c r="AG578" s="218"/>
      <c r="AH578" s="218"/>
      <c r="AI578" s="218"/>
      <c r="AJ578" s="218"/>
      <c r="AK578" s="218"/>
      <c r="AL578" s="218"/>
      <c r="AM578" s="218"/>
      <c r="AN578" s="218"/>
      <c r="AO578" s="218"/>
      <c r="AP578" s="218"/>
      <c r="AQ578" s="218"/>
      <c r="AR578" s="218"/>
      <c r="AS578" s="218"/>
      <c r="AT578" s="218"/>
      <c r="AU578" s="218"/>
      <c r="AV578" s="218"/>
      <c r="AW578" s="218"/>
      <c r="AX578" s="218"/>
      <c r="AY578" s="218"/>
      <c r="AZ578" s="218"/>
      <c r="BA578" s="218"/>
      <c r="BB578" s="218"/>
      <c r="BC578" s="218"/>
      <c r="BD578" s="218"/>
      <c r="BE578" s="218"/>
      <c r="BF578" s="218"/>
      <c r="BG578" s="218"/>
      <c r="BH578" s="218"/>
      <c r="BI578" s="218"/>
      <c r="BJ578" s="218"/>
      <c r="BK578" s="218"/>
      <c r="BL578" s="218"/>
      <c r="BM578" s="223"/>
    </row>
    <row r="579" spans="1:65">
      <c r="A579" s="30"/>
      <c r="B579" s="20" t="s">
        <v>272</v>
      </c>
      <c r="C579" s="12"/>
      <c r="D579" s="224">
        <v>41.148333333333333</v>
      </c>
      <c r="E579" s="224">
        <v>38.668333333333329</v>
      </c>
      <c r="F579" s="224">
        <v>41.416666666666664</v>
      </c>
      <c r="G579" s="224">
        <v>40.533333333333339</v>
      </c>
      <c r="H579" s="224">
        <v>34.900752767804271</v>
      </c>
      <c r="I579" s="224">
        <v>40.766666666666666</v>
      </c>
      <c r="J579" s="224">
        <v>38.416666666666664</v>
      </c>
      <c r="K579" s="224">
        <v>40.828333333333333</v>
      </c>
      <c r="L579" s="224">
        <v>40.5</v>
      </c>
      <c r="M579" s="224">
        <v>38.916666666666671</v>
      </c>
      <c r="N579" s="224">
        <v>39.199999999999996</v>
      </c>
      <c r="O579" s="224">
        <v>40.800000000000004</v>
      </c>
      <c r="P579" s="224">
        <v>42.800000000000004</v>
      </c>
      <c r="Q579" s="224">
        <v>41.099999999999994</v>
      </c>
      <c r="R579" s="224">
        <v>40.733333333333327</v>
      </c>
      <c r="S579" s="224">
        <v>38</v>
      </c>
      <c r="T579" s="224">
        <v>33.671666666666667</v>
      </c>
      <c r="U579" s="224">
        <v>40.699999999999996</v>
      </c>
      <c r="V579" s="224">
        <v>35.866666666666667</v>
      </c>
      <c r="W579" s="224">
        <v>39.968333333333327</v>
      </c>
      <c r="X579" s="224">
        <v>35.195533333333337</v>
      </c>
      <c r="Y579" s="224">
        <v>31.535</v>
      </c>
      <c r="Z579" s="224">
        <v>38.010035313147768</v>
      </c>
      <c r="AA579" s="224">
        <v>37.106666666666662</v>
      </c>
      <c r="AB579" s="224">
        <v>36.823333333333331</v>
      </c>
      <c r="AC579" s="217"/>
      <c r="AD579" s="218"/>
      <c r="AE579" s="218"/>
      <c r="AF579" s="218"/>
      <c r="AG579" s="218"/>
      <c r="AH579" s="218"/>
      <c r="AI579" s="218"/>
      <c r="AJ579" s="218"/>
      <c r="AK579" s="218"/>
      <c r="AL579" s="218"/>
      <c r="AM579" s="218"/>
      <c r="AN579" s="218"/>
      <c r="AO579" s="218"/>
      <c r="AP579" s="218"/>
      <c r="AQ579" s="218"/>
      <c r="AR579" s="218"/>
      <c r="AS579" s="218"/>
      <c r="AT579" s="218"/>
      <c r="AU579" s="218"/>
      <c r="AV579" s="218"/>
      <c r="AW579" s="218"/>
      <c r="AX579" s="218"/>
      <c r="AY579" s="218"/>
      <c r="AZ579" s="218"/>
      <c r="BA579" s="218"/>
      <c r="BB579" s="218"/>
      <c r="BC579" s="218"/>
      <c r="BD579" s="218"/>
      <c r="BE579" s="218"/>
      <c r="BF579" s="218"/>
      <c r="BG579" s="218"/>
      <c r="BH579" s="218"/>
      <c r="BI579" s="218"/>
      <c r="BJ579" s="218"/>
      <c r="BK579" s="218"/>
      <c r="BL579" s="218"/>
      <c r="BM579" s="223"/>
    </row>
    <row r="580" spans="1:65">
      <c r="A580" s="30"/>
      <c r="B580" s="3" t="s">
        <v>273</v>
      </c>
      <c r="C580" s="29"/>
      <c r="D580" s="220">
        <v>40.94</v>
      </c>
      <c r="E580" s="220">
        <v>39.015000000000001</v>
      </c>
      <c r="F580" s="220">
        <v>41.45</v>
      </c>
      <c r="G580" s="220">
        <v>40.650000000000006</v>
      </c>
      <c r="H580" s="220">
        <v>40.422077171422835</v>
      </c>
      <c r="I580" s="220">
        <v>40.700000000000003</v>
      </c>
      <c r="J580" s="220">
        <v>38.450000000000003</v>
      </c>
      <c r="K580" s="220">
        <v>40.840000000000003</v>
      </c>
      <c r="L580" s="220">
        <v>40.450000000000003</v>
      </c>
      <c r="M580" s="220">
        <v>39.1</v>
      </c>
      <c r="N580" s="220">
        <v>39.049999999999997</v>
      </c>
      <c r="O580" s="220">
        <v>40.799999999999997</v>
      </c>
      <c r="P580" s="220">
        <v>42.9</v>
      </c>
      <c r="Q580" s="220">
        <v>41.25</v>
      </c>
      <c r="R580" s="220">
        <v>40.700000000000003</v>
      </c>
      <c r="S580" s="220">
        <v>37.950000000000003</v>
      </c>
      <c r="T580" s="220">
        <v>33.635000000000005</v>
      </c>
      <c r="U580" s="220">
        <v>40.85</v>
      </c>
      <c r="V580" s="220">
        <v>35.799999999999997</v>
      </c>
      <c r="W580" s="220">
        <v>39.950000000000003</v>
      </c>
      <c r="X580" s="220">
        <v>34.982150000000004</v>
      </c>
      <c r="Y580" s="220">
        <v>36.4</v>
      </c>
      <c r="Z580" s="220">
        <v>37.796677785594603</v>
      </c>
      <c r="AA580" s="220">
        <v>36.855000000000004</v>
      </c>
      <c r="AB580" s="220">
        <v>37.200000000000003</v>
      </c>
      <c r="AC580" s="217"/>
      <c r="AD580" s="218"/>
      <c r="AE580" s="218"/>
      <c r="AF580" s="218"/>
      <c r="AG580" s="218"/>
      <c r="AH580" s="218"/>
      <c r="AI580" s="218"/>
      <c r="AJ580" s="218"/>
      <c r="AK580" s="218"/>
      <c r="AL580" s="218"/>
      <c r="AM580" s="218"/>
      <c r="AN580" s="218"/>
      <c r="AO580" s="218"/>
      <c r="AP580" s="218"/>
      <c r="AQ580" s="218"/>
      <c r="AR580" s="218"/>
      <c r="AS580" s="218"/>
      <c r="AT580" s="218"/>
      <c r="AU580" s="218"/>
      <c r="AV580" s="218"/>
      <c r="AW580" s="218"/>
      <c r="AX580" s="218"/>
      <c r="AY580" s="218"/>
      <c r="AZ580" s="218"/>
      <c r="BA580" s="218"/>
      <c r="BB580" s="218"/>
      <c r="BC580" s="218"/>
      <c r="BD580" s="218"/>
      <c r="BE580" s="218"/>
      <c r="BF580" s="218"/>
      <c r="BG580" s="218"/>
      <c r="BH580" s="218"/>
      <c r="BI580" s="218"/>
      <c r="BJ580" s="218"/>
      <c r="BK580" s="218"/>
      <c r="BL580" s="218"/>
      <c r="BM580" s="223"/>
    </row>
    <row r="581" spans="1:65">
      <c r="A581" s="30"/>
      <c r="B581" s="3" t="s">
        <v>274</v>
      </c>
      <c r="C581" s="29"/>
      <c r="D581" s="24">
        <v>0.96159069601710789</v>
      </c>
      <c r="E581" s="24">
        <v>1.911642400310964</v>
      </c>
      <c r="F581" s="24">
        <v>0.54558836742242434</v>
      </c>
      <c r="G581" s="24">
        <v>0.3444802848737018</v>
      </c>
      <c r="H581" s="24">
        <v>13.731636896466945</v>
      </c>
      <c r="I581" s="24">
        <v>0.55737479909542698</v>
      </c>
      <c r="J581" s="24">
        <v>0.30605010483034761</v>
      </c>
      <c r="K581" s="24">
        <v>0.34821927957347076</v>
      </c>
      <c r="L581" s="24">
        <v>0.33466401061362816</v>
      </c>
      <c r="M581" s="24">
        <v>1.3541294866690807</v>
      </c>
      <c r="N581" s="24">
        <v>0.80000000000000071</v>
      </c>
      <c r="O581" s="24">
        <v>0.5932958789676519</v>
      </c>
      <c r="P581" s="24">
        <v>0.64187226143524811</v>
      </c>
      <c r="Q581" s="24">
        <v>0.85322916030806062</v>
      </c>
      <c r="R581" s="24">
        <v>1.0230672835481858</v>
      </c>
      <c r="S581" s="24">
        <v>1.013903348450925</v>
      </c>
      <c r="T581" s="24">
        <v>0.37838692718785372</v>
      </c>
      <c r="U581" s="24">
        <v>0.93594871654380896</v>
      </c>
      <c r="V581" s="24">
        <v>0.41793141383086707</v>
      </c>
      <c r="W581" s="24">
        <v>0.8924442092739856</v>
      </c>
      <c r="X581" s="24">
        <v>0.5751070845213665</v>
      </c>
      <c r="Y581" s="24">
        <v>12.263545572141851</v>
      </c>
      <c r="Z581" s="24">
        <v>0.65933179722200974</v>
      </c>
      <c r="AA581" s="24">
        <v>0.74971105545180805</v>
      </c>
      <c r="AB581" s="24">
        <v>1.9574847806986058</v>
      </c>
      <c r="AC581" s="15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86</v>
      </c>
      <c r="C582" s="29"/>
      <c r="D582" s="13">
        <v>2.3368885641794512E-2</v>
      </c>
      <c r="E582" s="13">
        <v>4.9436896693529526E-2</v>
      </c>
      <c r="F582" s="13">
        <v>1.3173159776798978E-2</v>
      </c>
      <c r="G582" s="13">
        <v>8.4986912386604049E-3</v>
      </c>
      <c r="H582" s="13">
        <v>0.39344815820518048</v>
      </c>
      <c r="I582" s="13">
        <v>1.3672317230468365E-2</v>
      </c>
      <c r="J582" s="13">
        <v>7.9665970888593736E-3</v>
      </c>
      <c r="K582" s="13">
        <v>8.5288634422207802E-3</v>
      </c>
      <c r="L582" s="13">
        <v>8.2633089040402008E-3</v>
      </c>
      <c r="M582" s="13">
        <v>3.4795618501132691E-2</v>
      </c>
      <c r="N582" s="13">
        <v>2.0408163265306142E-2</v>
      </c>
      <c r="O582" s="13">
        <v>1.4541565660971858E-2</v>
      </c>
      <c r="P582" s="13">
        <v>1.499701545409458E-2</v>
      </c>
      <c r="Q582" s="13">
        <v>2.075983358413773E-2</v>
      </c>
      <c r="R582" s="13">
        <v>2.5116218090380997E-2</v>
      </c>
      <c r="S582" s="13">
        <v>2.6681667064498028E-2</v>
      </c>
      <c r="T582" s="13">
        <v>1.1237546716463508E-2</v>
      </c>
      <c r="U582" s="13">
        <v>2.2996282961764349E-2</v>
      </c>
      <c r="V582" s="13">
        <v>1.1652362839150568E-2</v>
      </c>
      <c r="W582" s="13">
        <v>2.2328782184412303E-2</v>
      </c>
      <c r="X582" s="13">
        <v>1.6340342937116066E-2</v>
      </c>
      <c r="Y582" s="13">
        <v>0.38888681059590458</v>
      </c>
      <c r="Z582" s="13">
        <v>1.7346255845070085E-2</v>
      </c>
      <c r="AA582" s="13">
        <v>2.0204214573800075E-2</v>
      </c>
      <c r="AB582" s="13">
        <v>5.3158815443974092E-2</v>
      </c>
      <c r="AC582" s="15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275</v>
      </c>
      <c r="C583" s="29"/>
      <c r="D583" s="13">
        <v>4.0792408970777849E-2</v>
      </c>
      <c r="E583" s="13">
        <v>-2.1935895316496534E-2</v>
      </c>
      <c r="F583" s="13">
        <v>4.7579544044871414E-2</v>
      </c>
      <c r="G583" s="13">
        <v>2.5236801254377328E-2</v>
      </c>
      <c r="H583" s="13">
        <v>-0.11723183892187083</v>
      </c>
      <c r="I583" s="13">
        <v>3.1138657840545481E-2</v>
      </c>
      <c r="J583" s="13">
        <v>-2.8301469205863738E-2</v>
      </c>
      <c r="K583" s="13">
        <v>3.2698434224032846E-2</v>
      </c>
      <c r="L583" s="13">
        <v>2.4393678884924608E-2</v>
      </c>
      <c r="M583" s="13">
        <v>-1.565463366407438E-2</v>
      </c>
      <c r="N583" s="13">
        <v>-8.4880935237273691E-3</v>
      </c>
      <c r="O583" s="13">
        <v>3.1981780209998201E-2</v>
      </c>
      <c r="P583" s="13">
        <v>8.2569122377154969E-2</v>
      </c>
      <c r="Q583" s="13">
        <v>3.9569881535071572E-2</v>
      </c>
      <c r="R583" s="13">
        <v>3.029553547109276E-2</v>
      </c>
      <c r="S583" s="13">
        <v>-3.8840498824021408E-2</v>
      </c>
      <c r="T583" s="13">
        <v>-0.14831993849744318</v>
      </c>
      <c r="U583" s="13">
        <v>2.9452413101640262E-2</v>
      </c>
      <c r="V583" s="13">
        <v>-9.2800330468988612E-2</v>
      </c>
      <c r="W583" s="13">
        <v>1.0945877092155332E-2</v>
      </c>
      <c r="X583" s="13">
        <v>-0.10977575625554736</v>
      </c>
      <c r="Y583" s="13">
        <v>-0.20236408237935566</v>
      </c>
      <c r="Z583" s="13">
        <v>-3.8586668914041056E-2</v>
      </c>
      <c r="AA583" s="13">
        <v>-6.1436178325351531E-2</v>
      </c>
      <c r="AB583" s="13">
        <v>-6.8602718465698653E-2</v>
      </c>
      <c r="AC583" s="15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276</v>
      </c>
      <c r="C584" s="47"/>
      <c r="D584" s="45">
        <v>0.82</v>
      </c>
      <c r="E584" s="45">
        <v>0.22</v>
      </c>
      <c r="F584" s="45">
        <v>0.93</v>
      </c>
      <c r="G584" s="45">
        <v>0.56000000000000005</v>
      </c>
      <c r="H584" s="45">
        <v>1.81</v>
      </c>
      <c r="I584" s="45">
        <v>0.66</v>
      </c>
      <c r="J584" s="45">
        <v>0.33</v>
      </c>
      <c r="K584" s="45">
        <v>0.69</v>
      </c>
      <c r="L584" s="45">
        <v>0.55000000000000004</v>
      </c>
      <c r="M584" s="45">
        <v>0.12</v>
      </c>
      <c r="N584" s="45">
        <v>0</v>
      </c>
      <c r="O584" s="45">
        <v>0.67</v>
      </c>
      <c r="P584" s="45">
        <v>1.52</v>
      </c>
      <c r="Q584" s="45">
        <v>0.8</v>
      </c>
      <c r="R584" s="45">
        <v>0.65</v>
      </c>
      <c r="S584" s="45">
        <v>0.51</v>
      </c>
      <c r="T584" s="45">
        <v>2.33</v>
      </c>
      <c r="U584" s="45">
        <v>0.63</v>
      </c>
      <c r="V584" s="45">
        <v>1.4</v>
      </c>
      <c r="W584" s="45">
        <v>0.32</v>
      </c>
      <c r="X584" s="45">
        <v>1.69</v>
      </c>
      <c r="Y584" s="45">
        <v>3.23</v>
      </c>
      <c r="Z584" s="45">
        <v>0.5</v>
      </c>
      <c r="AA584" s="45">
        <v>0.88</v>
      </c>
      <c r="AB584" s="45">
        <v>1</v>
      </c>
      <c r="AC584" s="15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5"/>
    </row>
    <row r="586" spans="1:65" ht="15">
      <c r="B586" s="8" t="s">
        <v>560</v>
      </c>
      <c r="BM586" s="28" t="s">
        <v>66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234</v>
      </c>
      <c r="E587" s="17" t="s">
        <v>234</v>
      </c>
      <c r="F587" s="17" t="s">
        <v>234</v>
      </c>
      <c r="G587" s="17" t="s">
        <v>234</v>
      </c>
      <c r="H587" s="17" t="s">
        <v>234</v>
      </c>
      <c r="I587" s="17" t="s">
        <v>234</v>
      </c>
      <c r="J587" s="17" t="s">
        <v>234</v>
      </c>
      <c r="K587" s="17" t="s">
        <v>234</v>
      </c>
      <c r="L587" s="17" t="s">
        <v>234</v>
      </c>
      <c r="M587" s="17" t="s">
        <v>234</v>
      </c>
      <c r="N587" s="17" t="s">
        <v>234</v>
      </c>
      <c r="O587" s="17" t="s">
        <v>234</v>
      </c>
      <c r="P587" s="17" t="s">
        <v>234</v>
      </c>
      <c r="Q587" s="17" t="s">
        <v>234</v>
      </c>
      <c r="R587" s="17" t="s">
        <v>234</v>
      </c>
      <c r="S587" s="17" t="s">
        <v>234</v>
      </c>
      <c r="T587" s="17" t="s">
        <v>234</v>
      </c>
      <c r="U587" s="17" t="s">
        <v>234</v>
      </c>
      <c r="V587" s="17" t="s">
        <v>234</v>
      </c>
      <c r="W587" s="17" t="s">
        <v>234</v>
      </c>
      <c r="X587" s="17" t="s">
        <v>234</v>
      </c>
      <c r="Y587" s="17" t="s">
        <v>234</v>
      </c>
      <c r="Z587" s="17" t="s">
        <v>234</v>
      </c>
      <c r="AA587" s="15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235</v>
      </c>
      <c r="C588" s="9" t="s">
        <v>235</v>
      </c>
      <c r="D588" s="151" t="s">
        <v>237</v>
      </c>
      <c r="E588" s="152" t="s">
        <v>239</v>
      </c>
      <c r="F588" s="152" t="s">
        <v>240</v>
      </c>
      <c r="G588" s="152" t="s">
        <v>241</v>
      </c>
      <c r="H588" s="152" t="s">
        <v>242</v>
      </c>
      <c r="I588" s="152" t="s">
        <v>243</v>
      </c>
      <c r="J588" s="152" t="s">
        <v>244</v>
      </c>
      <c r="K588" s="152" t="s">
        <v>246</v>
      </c>
      <c r="L588" s="152" t="s">
        <v>247</v>
      </c>
      <c r="M588" s="152" t="s">
        <v>248</v>
      </c>
      <c r="N588" s="152" t="s">
        <v>249</v>
      </c>
      <c r="O588" s="152" t="s">
        <v>250</v>
      </c>
      <c r="P588" s="152" t="s">
        <v>251</v>
      </c>
      <c r="Q588" s="152" t="s">
        <v>252</v>
      </c>
      <c r="R588" s="152" t="s">
        <v>253</v>
      </c>
      <c r="S588" s="152" t="s">
        <v>255</v>
      </c>
      <c r="T588" s="152" t="s">
        <v>256</v>
      </c>
      <c r="U588" s="152" t="s">
        <v>257</v>
      </c>
      <c r="V588" s="152" t="s">
        <v>258</v>
      </c>
      <c r="W588" s="152" t="s">
        <v>259</v>
      </c>
      <c r="X588" s="152" t="s">
        <v>261</v>
      </c>
      <c r="Y588" s="152" t="s">
        <v>262</v>
      </c>
      <c r="Z588" s="152" t="s">
        <v>263</v>
      </c>
      <c r="AA588" s="15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280</v>
      </c>
      <c r="E589" s="11" t="s">
        <v>279</v>
      </c>
      <c r="F589" s="11" t="s">
        <v>279</v>
      </c>
      <c r="G589" s="11" t="s">
        <v>280</v>
      </c>
      <c r="H589" s="11" t="s">
        <v>279</v>
      </c>
      <c r="I589" s="11" t="s">
        <v>304</v>
      </c>
      <c r="J589" s="11" t="s">
        <v>279</v>
      </c>
      <c r="K589" s="11" t="s">
        <v>304</v>
      </c>
      <c r="L589" s="11" t="s">
        <v>304</v>
      </c>
      <c r="M589" s="11" t="s">
        <v>280</v>
      </c>
      <c r="N589" s="11" t="s">
        <v>279</v>
      </c>
      <c r="O589" s="11" t="s">
        <v>279</v>
      </c>
      <c r="P589" s="11" t="s">
        <v>279</v>
      </c>
      <c r="Q589" s="11" t="s">
        <v>279</v>
      </c>
      <c r="R589" s="11" t="s">
        <v>279</v>
      </c>
      <c r="S589" s="11" t="s">
        <v>280</v>
      </c>
      <c r="T589" s="11" t="s">
        <v>279</v>
      </c>
      <c r="U589" s="11" t="s">
        <v>280</v>
      </c>
      <c r="V589" s="11" t="s">
        <v>304</v>
      </c>
      <c r="W589" s="11" t="s">
        <v>280</v>
      </c>
      <c r="X589" s="11" t="s">
        <v>280</v>
      </c>
      <c r="Y589" s="11" t="s">
        <v>304</v>
      </c>
      <c r="Z589" s="11" t="s">
        <v>280</v>
      </c>
      <c r="AA589" s="15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 t="s">
        <v>305</v>
      </c>
      <c r="E590" s="26" t="s">
        <v>305</v>
      </c>
      <c r="F590" s="26" t="s">
        <v>270</v>
      </c>
      <c r="G590" s="26" t="s">
        <v>306</v>
      </c>
      <c r="H590" s="26" t="s">
        <v>307</v>
      </c>
      <c r="I590" s="26" t="s">
        <v>305</v>
      </c>
      <c r="J590" s="26" t="s">
        <v>305</v>
      </c>
      <c r="K590" s="26" t="s">
        <v>307</v>
      </c>
      <c r="L590" s="26" t="s">
        <v>306</v>
      </c>
      <c r="M590" s="26" t="s">
        <v>306</v>
      </c>
      <c r="N590" s="26" t="s">
        <v>305</v>
      </c>
      <c r="O590" s="26" t="s">
        <v>305</v>
      </c>
      <c r="P590" s="26" t="s">
        <v>305</v>
      </c>
      <c r="Q590" s="26" t="s">
        <v>305</v>
      </c>
      <c r="R590" s="26" t="s">
        <v>305</v>
      </c>
      <c r="S590" s="26" t="s">
        <v>309</v>
      </c>
      <c r="T590" s="26" t="s">
        <v>305</v>
      </c>
      <c r="U590" s="26" t="s">
        <v>306</v>
      </c>
      <c r="V590" s="26" t="s">
        <v>307</v>
      </c>
      <c r="W590" s="26" t="s">
        <v>305</v>
      </c>
      <c r="X590" s="26" t="s">
        <v>305</v>
      </c>
      <c r="Y590" s="26" t="s">
        <v>306</v>
      </c>
      <c r="Z590" s="26" t="s">
        <v>308</v>
      </c>
      <c r="AA590" s="15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12">
        <v>0.06</v>
      </c>
      <c r="E591" s="212">
        <v>5.8000000000000003E-2</v>
      </c>
      <c r="F591" s="212">
        <v>6.4000000000000001E-2</v>
      </c>
      <c r="G591" s="212">
        <v>0.06</v>
      </c>
      <c r="H591" s="240">
        <v>5.7733475417401779E-2</v>
      </c>
      <c r="I591" s="212">
        <v>0.06</v>
      </c>
      <c r="J591" s="212">
        <v>0.06</v>
      </c>
      <c r="K591" s="212">
        <v>6.7000000000000004E-2</v>
      </c>
      <c r="L591" s="212">
        <v>0.06</v>
      </c>
      <c r="M591" s="212">
        <v>7.0000000000000007E-2</v>
      </c>
      <c r="N591" s="212">
        <v>0.06</v>
      </c>
      <c r="O591" s="212">
        <v>0.06</v>
      </c>
      <c r="P591" s="212">
        <v>7.0000000000000007E-2</v>
      </c>
      <c r="Q591" s="212">
        <v>7.0000000000000007E-2</v>
      </c>
      <c r="R591" s="236">
        <v>0.08</v>
      </c>
      <c r="S591" s="212">
        <v>6.4000000000000001E-2</v>
      </c>
      <c r="T591" s="212">
        <v>5.8000000000000003E-2</v>
      </c>
      <c r="U591" s="212">
        <v>0.06</v>
      </c>
      <c r="V591" s="212">
        <v>7.0000000000000007E-2</v>
      </c>
      <c r="W591" s="236" t="s">
        <v>104</v>
      </c>
      <c r="X591" s="212">
        <v>5.8999999999999997E-2</v>
      </c>
      <c r="Y591" s="212">
        <v>6.4859838958594013E-2</v>
      </c>
      <c r="Z591" s="212">
        <v>6.4319200000000007E-2</v>
      </c>
      <c r="AA591" s="210"/>
      <c r="AB591" s="211"/>
      <c r="AC591" s="211"/>
      <c r="AD591" s="211"/>
      <c r="AE591" s="211"/>
      <c r="AF591" s="211"/>
      <c r="AG591" s="211"/>
      <c r="AH591" s="211"/>
      <c r="AI591" s="211"/>
      <c r="AJ591" s="211"/>
      <c r="AK591" s="211"/>
      <c r="AL591" s="211"/>
      <c r="AM591" s="211"/>
      <c r="AN591" s="211"/>
      <c r="AO591" s="211"/>
      <c r="AP591" s="211"/>
      <c r="AQ591" s="211"/>
      <c r="AR591" s="211"/>
      <c r="AS591" s="211"/>
      <c r="AT591" s="211"/>
      <c r="AU591" s="211"/>
      <c r="AV591" s="211"/>
      <c r="AW591" s="211"/>
      <c r="AX591" s="211"/>
      <c r="AY591" s="211"/>
      <c r="AZ591" s="211"/>
      <c r="BA591" s="211"/>
      <c r="BB591" s="211"/>
      <c r="BC591" s="211"/>
      <c r="BD591" s="211"/>
      <c r="BE591" s="211"/>
      <c r="BF591" s="211"/>
      <c r="BG591" s="211"/>
      <c r="BH591" s="211"/>
      <c r="BI591" s="211"/>
      <c r="BJ591" s="211"/>
      <c r="BK591" s="211"/>
      <c r="BL591" s="211"/>
      <c r="BM591" s="213">
        <v>1</v>
      </c>
    </row>
    <row r="592" spans="1:65">
      <c r="A592" s="30"/>
      <c r="B592" s="19">
        <v>1</v>
      </c>
      <c r="C592" s="9">
        <v>2</v>
      </c>
      <c r="D592" s="24">
        <v>7.0000000000000007E-2</v>
      </c>
      <c r="E592" s="24">
        <v>5.6000000000000008E-2</v>
      </c>
      <c r="F592" s="24">
        <v>6.4000000000000001E-2</v>
      </c>
      <c r="G592" s="24">
        <v>0.06</v>
      </c>
      <c r="H592" s="24">
        <v>6.5273362628420595E-2</v>
      </c>
      <c r="I592" s="24">
        <v>6.2E-2</v>
      </c>
      <c r="J592" s="24">
        <v>0.06</v>
      </c>
      <c r="K592" s="24">
        <v>6.7000000000000004E-2</v>
      </c>
      <c r="L592" s="24">
        <v>6.9999999999999993E-2</v>
      </c>
      <c r="M592" s="24">
        <v>7.0000000000000007E-2</v>
      </c>
      <c r="N592" s="24">
        <v>0.06</v>
      </c>
      <c r="O592" s="24">
        <v>0.06</v>
      </c>
      <c r="P592" s="24">
        <v>0.08</v>
      </c>
      <c r="Q592" s="24">
        <v>7.0000000000000007E-2</v>
      </c>
      <c r="R592" s="237">
        <v>0.08</v>
      </c>
      <c r="S592" s="24">
        <v>6.5000000000000002E-2</v>
      </c>
      <c r="T592" s="24">
        <v>0.05</v>
      </c>
      <c r="U592" s="24">
        <v>0.06</v>
      </c>
      <c r="V592" s="24">
        <v>7.0000000000000007E-2</v>
      </c>
      <c r="W592" s="237">
        <v>0.1237</v>
      </c>
      <c r="X592" s="24">
        <v>5.1999999999999998E-2</v>
      </c>
      <c r="Y592" s="24">
        <v>6.5365900499017152E-2</v>
      </c>
      <c r="Z592" s="24">
        <v>6.2782500000000005E-2</v>
      </c>
      <c r="AA592" s="210"/>
      <c r="AB592" s="211"/>
      <c r="AC592" s="211"/>
      <c r="AD592" s="211"/>
      <c r="AE592" s="211"/>
      <c r="AF592" s="211"/>
      <c r="AG592" s="211"/>
      <c r="AH592" s="211"/>
      <c r="AI592" s="211"/>
      <c r="AJ592" s="211"/>
      <c r="AK592" s="211"/>
      <c r="AL592" s="211"/>
      <c r="AM592" s="211"/>
      <c r="AN592" s="211"/>
      <c r="AO592" s="211"/>
      <c r="AP592" s="211"/>
      <c r="AQ592" s="211"/>
      <c r="AR592" s="211"/>
      <c r="AS592" s="211"/>
      <c r="AT592" s="211"/>
      <c r="AU592" s="211"/>
      <c r="AV592" s="211"/>
      <c r="AW592" s="211"/>
      <c r="AX592" s="211"/>
      <c r="AY592" s="211"/>
      <c r="AZ592" s="211"/>
      <c r="BA592" s="211"/>
      <c r="BB592" s="211"/>
      <c r="BC592" s="211"/>
      <c r="BD592" s="211"/>
      <c r="BE592" s="211"/>
      <c r="BF592" s="211"/>
      <c r="BG592" s="211"/>
      <c r="BH592" s="211"/>
      <c r="BI592" s="211"/>
      <c r="BJ592" s="211"/>
      <c r="BK592" s="211"/>
      <c r="BL592" s="211"/>
      <c r="BM592" s="213" t="e">
        <v>#N/A</v>
      </c>
    </row>
    <row r="593" spans="1:65">
      <c r="A593" s="30"/>
      <c r="B593" s="19">
        <v>1</v>
      </c>
      <c r="C593" s="9">
        <v>3</v>
      </c>
      <c r="D593" s="24">
        <v>0.06</v>
      </c>
      <c r="E593" s="24">
        <v>5.6000000000000008E-2</v>
      </c>
      <c r="F593" s="24">
        <v>6.5000000000000002E-2</v>
      </c>
      <c r="G593" s="24">
        <v>0.06</v>
      </c>
      <c r="H593" s="24">
        <v>6.5308795112063792E-2</v>
      </c>
      <c r="I593" s="24">
        <v>6.6000000000000003E-2</v>
      </c>
      <c r="J593" s="24">
        <v>0.06</v>
      </c>
      <c r="K593" s="24">
        <v>6.3E-2</v>
      </c>
      <c r="L593" s="24">
        <v>6.9999999999999993E-2</v>
      </c>
      <c r="M593" s="24">
        <v>7.0000000000000007E-2</v>
      </c>
      <c r="N593" s="24">
        <v>0.06</v>
      </c>
      <c r="O593" s="24">
        <v>0.06</v>
      </c>
      <c r="P593" s="24">
        <v>7.0000000000000007E-2</v>
      </c>
      <c r="Q593" s="24">
        <v>7.0000000000000007E-2</v>
      </c>
      <c r="R593" s="237">
        <v>0.08</v>
      </c>
      <c r="S593" s="24">
        <v>6.6000000000000003E-2</v>
      </c>
      <c r="T593" s="24">
        <v>5.3999999999999999E-2</v>
      </c>
      <c r="U593" s="24">
        <v>7.0000000000000007E-2</v>
      </c>
      <c r="V593" s="24">
        <v>7.0000000000000007E-2</v>
      </c>
      <c r="W593" s="237" t="s">
        <v>104</v>
      </c>
      <c r="X593" s="24">
        <v>5.8999999999999997E-2</v>
      </c>
      <c r="Y593" s="24">
        <v>6.6428288511963557E-2</v>
      </c>
      <c r="Z593" s="24">
        <v>6.2616400000000003E-2</v>
      </c>
      <c r="AA593" s="210"/>
      <c r="AB593" s="211"/>
      <c r="AC593" s="211"/>
      <c r="AD593" s="211"/>
      <c r="AE593" s="211"/>
      <c r="AF593" s="211"/>
      <c r="AG593" s="211"/>
      <c r="AH593" s="211"/>
      <c r="AI593" s="211"/>
      <c r="AJ593" s="211"/>
      <c r="AK593" s="211"/>
      <c r="AL593" s="211"/>
      <c r="AM593" s="211"/>
      <c r="AN593" s="211"/>
      <c r="AO593" s="211"/>
      <c r="AP593" s="211"/>
      <c r="AQ593" s="211"/>
      <c r="AR593" s="211"/>
      <c r="AS593" s="211"/>
      <c r="AT593" s="211"/>
      <c r="AU593" s="211"/>
      <c r="AV593" s="211"/>
      <c r="AW593" s="211"/>
      <c r="AX593" s="211"/>
      <c r="AY593" s="211"/>
      <c r="AZ593" s="211"/>
      <c r="BA593" s="211"/>
      <c r="BB593" s="211"/>
      <c r="BC593" s="211"/>
      <c r="BD593" s="211"/>
      <c r="BE593" s="211"/>
      <c r="BF593" s="211"/>
      <c r="BG593" s="211"/>
      <c r="BH593" s="211"/>
      <c r="BI593" s="211"/>
      <c r="BJ593" s="211"/>
      <c r="BK593" s="211"/>
      <c r="BL593" s="211"/>
      <c r="BM593" s="213">
        <v>16</v>
      </c>
    </row>
    <row r="594" spans="1:65">
      <c r="A594" s="30"/>
      <c r="B594" s="19">
        <v>1</v>
      </c>
      <c r="C594" s="9">
        <v>4</v>
      </c>
      <c r="D594" s="24">
        <v>0.06</v>
      </c>
      <c r="E594" s="24">
        <v>5.3999999999999999E-2</v>
      </c>
      <c r="F594" s="24">
        <v>6.4000000000000001E-2</v>
      </c>
      <c r="G594" s="24">
        <v>0.06</v>
      </c>
      <c r="H594" s="24">
        <v>6.4646639654008756E-2</v>
      </c>
      <c r="I594" s="24">
        <v>6.2E-2</v>
      </c>
      <c r="J594" s="24">
        <v>0.06</v>
      </c>
      <c r="K594" s="24">
        <v>6.3E-2</v>
      </c>
      <c r="L594" s="24">
        <v>0.06</v>
      </c>
      <c r="M594" s="24">
        <v>7.0000000000000007E-2</v>
      </c>
      <c r="N594" s="24">
        <v>0.06</v>
      </c>
      <c r="O594" s="238">
        <v>0.1</v>
      </c>
      <c r="P594" s="24">
        <v>7.0000000000000007E-2</v>
      </c>
      <c r="Q594" s="24">
        <v>7.0000000000000007E-2</v>
      </c>
      <c r="R594" s="237">
        <v>0.09</v>
      </c>
      <c r="S594" s="24">
        <v>6.3E-2</v>
      </c>
      <c r="T594" s="24">
        <v>0.06</v>
      </c>
      <c r="U594" s="24">
        <v>7.0000000000000007E-2</v>
      </c>
      <c r="V594" s="24">
        <v>0.08</v>
      </c>
      <c r="W594" s="237">
        <v>0.1206</v>
      </c>
      <c r="X594" s="24">
        <v>5.8999999999999997E-2</v>
      </c>
      <c r="Y594" s="24">
        <v>6.551229265600525E-2</v>
      </c>
      <c r="Z594" s="24">
        <v>6.2203499999999995E-2</v>
      </c>
      <c r="AA594" s="210"/>
      <c r="AB594" s="211"/>
      <c r="AC594" s="211"/>
      <c r="AD594" s="211"/>
      <c r="AE594" s="211"/>
      <c r="AF594" s="211"/>
      <c r="AG594" s="211"/>
      <c r="AH594" s="211"/>
      <c r="AI594" s="211"/>
      <c r="AJ594" s="211"/>
      <c r="AK594" s="211"/>
      <c r="AL594" s="211"/>
      <c r="AM594" s="211"/>
      <c r="AN594" s="211"/>
      <c r="AO594" s="211"/>
      <c r="AP594" s="211"/>
      <c r="AQ594" s="211"/>
      <c r="AR594" s="211"/>
      <c r="AS594" s="211"/>
      <c r="AT594" s="211"/>
      <c r="AU594" s="211"/>
      <c r="AV594" s="211"/>
      <c r="AW594" s="211"/>
      <c r="AX594" s="211"/>
      <c r="AY594" s="211"/>
      <c r="AZ594" s="211"/>
      <c r="BA594" s="211"/>
      <c r="BB594" s="211"/>
      <c r="BC594" s="211"/>
      <c r="BD594" s="211"/>
      <c r="BE594" s="211"/>
      <c r="BF594" s="211"/>
      <c r="BG594" s="211"/>
      <c r="BH594" s="211"/>
      <c r="BI594" s="211"/>
      <c r="BJ594" s="211"/>
      <c r="BK594" s="211"/>
      <c r="BL594" s="211"/>
      <c r="BM594" s="213">
        <v>6.3871192224402351E-2</v>
      </c>
    </row>
    <row r="595" spans="1:65">
      <c r="A595" s="30"/>
      <c r="B595" s="19">
        <v>1</v>
      </c>
      <c r="C595" s="9">
        <v>5</v>
      </c>
      <c r="D595" s="24">
        <v>0.06</v>
      </c>
      <c r="E595" s="24">
        <v>5.8000000000000003E-2</v>
      </c>
      <c r="F595" s="24">
        <v>6.4000000000000001E-2</v>
      </c>
      <c r="G595" s="24">
        <v>0.06</v>
      </c>
      <c r="H595" s="24">
        <v>6.4285588867585508E-2</v>
      </c>
      <c r="I595" s="24">
        <v>6.0999999999999999E-2</v>
      </c>
      <c r="J595" s="24">
        <v>0.06</v>
      </c>
      <c r="K595" s="24">
        <v>6.7000000000000004E-2</v>
      </c>
      <c r="L595" s="24">
        <v>0.06</v>
      </c>
      <c r="M595" s="24">
        <v>7.0000000000000007E-2</v>
      </c>
      <c r="N595" s="24">
        <v>0.06</v>
      </c>
      <c r="O595" s="24">
        <v>0.06</v>
      </c>
      <c r="P595" s="24">
        <v>0.08</v>
      </c>
      <c r="Q595" s="24">
        <v>7.0000000000000007E-2</v>
      </c>
      <c r="R595" s="237">
        <v>0.08</v>
      </c>
      <c r="S595" s="24">
        <v>6.4000000000000001E-2</v>
      </c>
      <c r="T595" s="24">
        <v>0.05</v>
      </c>
      <c r="U595" s="24">
        <v>0.06</v>
      </c>
      <c r="V595" s="24">
        <v>0.08</v>
      </c>
      <c r="W595" s="237">
        <v>0.13009999999999999</v>
      </c>
      <c r="X595" s="24">
        <v>5.8999999999999997E-2</v>
      </c>
      <c r="Y595" s="24">
        <v>6.6115741544382087E-2</v>
      </c>
      <c r="Z595" s="24">
        <v>6.2389999999999994E-2</v>
      </c>
      <c r="AA595" s="210"/>
      <c r="AB595" s="211"/>
      <c r="AC595" s="211"/>
      <c r="AD595" s="211"/>
      <c r="AE595" s="211"/>
      <c r="AF595" s="211"/>
      <c r="AG595" s="211"/>
      <c r="AH595" s="211"/>
      <c r="AI595" s="211"/>
      <c r="AJ595" s="211"/>
      <c r="AK595" s="211"/>
      <c r="AL595" s="211"/>
      <c r="AM595" s="211"/>
      <c r="AN595" s="211"/>
      <c r="AO595" s="211"/>
      <c r="AP595" s="211"/>
      <c r="AQ595" s="211"/>
      <c r="AR595" s="211"/>
      <c r="AS595" s="211"/>
      <c r="AT595" s="211"/>
      <c r="AU595" s="211"/>
      <c r="AV595" s="211"/>
      <c r="AW595" s="211"/>
      <c r="AX595" s="211"/>
      <c r="AY595" s="211"/>
      <c r="AZ595" s="211"/>
      <c r="BA595" s="211"/>
      <c r="BB595" s="211"/>
      <c r="BC595" s="211"/>
      <c r="BD595" s="211"/>
      <c r="BE595" s="211"/>
      <c r="BF595" s="211"/>
      <c r="BG595" s="211"/>
      <c r="BH595" s="211"/>
      <c r="BI595" s="211"/>
      <c r="BJ595" s="211"/>
      <c r="BK595" s="211"/>
      <c r="BL595" s="211"/>
      <c r="BM595" s="213">
        <v>104</v>
      </c>
    </row>
    <row r="596" spans="1:65">
      <c r="A596" s="30"/>
      <c r="B596" s="19">
        <v>1</v>
      </c>
      <c r="C596" s="9">
        <v>6</v>
      </c>
      <c r="D596" s="24">
        <v>0.06</v>
      </c>
      <c r="E596" s="24">
        <v>5.899999999999999E-2</v>
      </c>
      <c r="F596" s="24">
        <v>6.4000000000000001E-2</v>
      </c>
      <c r="G596" s="24">
        <v>0.06</v>
      </c>
      <c r="H596" s="24">
        <v>6.4702662681335787E-2</v>
      </c>
      <c r="I596" s="24">
        <v>6.6000000000000003E-2</v>
      </c>
      <c r="J596" s="24">
        <v>0.06</v>
      </c>
      <c r="K596" s="24">
        <v>6.7000000000000004E-2</v>
      </c>
      <c r="L596" s="24">
        <v>6.9999999999999993E-2</v>
      </c>
      <c r="M596" s="24">
        <v>0.08</v>
      </c>
      <c r="N596" s="24">
        <v>0.06</v>
      </c>
      <c r="O596" s="24">
        <v>0.06</v>
      </c>
      <c r="P596" s="24">
        <v>7.0000000000000007E-2</v>
      </c>
      <c r="Q596" s="24">
        <v>7.0000000000000007E-2</v>
      </c>
      <c r="R596" s="237">
        <v>0.08</v>
      </c>
      <c r="S596" s="24">
        <v>6.4000000000000001E-2</v>
      </c>
      <c r="T596" s="24">
        <v>0.06</v>
      </c>
      <c r="U596" s="238">
        <v>0.09</v>
      </c>
      <c r="V596" s="24">
        <v>0.08</v>
      </c>
      <c r="W596" s="237" t="s">
        <v>104</v>
      </c>
      <c r="X596" s="24">
        <v>5.8999999999999997E-2</v>
      </c>
      <c r="Y596" s="24">
        <v>6.565541094533571E-2</v>
      </c>
      <c r="Z596" s="24">
        <v>6.2796000000000005E-2</v>
      </c>
      <c r="AA596" s="210"/>
      <c r="AB596" s="211"/>
      <c r="AC596" s="211"/>
      <c r="AD596" s="211"/>
      <c r="AE596" s="211"/>
      <c r="AF596" s="211"/>
      <c r="AG596" s="211"/>
      <c r="AH596" s="211"/>
      <c r="AI596" s="211"/>
      <c r="AJ596" s="211"/>
      <c r="AK596" s="211"/>
      <c r="AL596" s="211"/>
      <c r="AM596" s="211"/>
      <c r="AN596" s="211"/>
      <c r="AO596" s="211"/>
      <c r="AP596" s="211"/>
      <c r="AQ596" s="211"/>
      <c r="AR596" s="211"/>
      <c r="AS596" s="211"/>
      <c r="AT596" s="211"/>
      <c r="AU596" s="211"/>
      <c r="AV596" s="211"/>
      <c r="AW596" s="211"/>
      <c r="AX596" s="211"/>
      <c r="AY596" s="211"/>
      <c r="AZ596" s="211"/>
      <c r="BA596" s="211"/>
      <c r="BB596" s="211"/>
      <c r="BC596" s="211"/>
      <c r="BD596" s="211"/>
      <c r="BE596" s="211"/>
      <c r="BF596" s="211"/>
      <c r="BG596" s="211"/>
      <c r="BH596" s="211"/>
      <c r="BI596" s="211"/>
      <c r="BJ596" s="211"/>
      <c r="BK596" s="211"/>
      <c r="BL596" s="211"/>
      <c r="BM596" s="56"/>
    </row>
    <row r="597" spans="1:65">
      <c r="A597" s="30"/>
      <c r="B597" s="20" t="s">
        <v>272</v>
      </c>
      <c r="C597" s="12"/>
      <c r="D597" s="214">
        <v>6.1666666666666668E-2</v>
      </c>
      <c r="E597" s="214">
        <v>5.683333333333334E-2</v>
      </c>
      <c r="F597" s="214">
        <v>6.4166666666666664E-2</v>
      </c>
      <c r="G597" s="214">
        <v>0.06</v>
      </c>
      <c r="H597" s="214">
        <v>6.3658420726802709E-2</v>
      </c>
      <c r="I597" s="214">
        <v>6.2833333333333338E-2</v>
      </c>
      <c r="J597" s="214">
        <v>0.06</v>
      </c>
      <c r="K597" s="214">
        <v>6.5666666666666665E-2</v>
      </c>
      <c r="L597" s="214">
        <v>6.5000000000000002E-2</v>
      </c>
      <c r="M597" s="214">
        <v>7.166666666666667E-2</v>
      </c>
      <c r="N597" s="214">
        <v>0.06</v>
      </c>
      <c r="O597" s="214">
        <v>6.6666666666666666E-2</v>
      </c>
      <c r="P597" s="214">
        <v>7.3333333333333348E-2</v>
      </c>
      <c r="Q597" s="214">
        <v>7.0000000000000007E-2</v>
      </c>
      <c r="R597" s="214">
        <v>8.1666666666666665E-2</v>
      </c>
      <c r="S597" s="214">
        <v>6.433333333333334E-2</v>
      </c>
      <c r="T597" s="214">
        <v>5.5333333333333339E-2</v>
      </c>
      <c r="U597" s="214">
        <v>6.8333333333333343E-2</v>
      </c>
      <c r="V597" s="214">
        <v>7.5000000000000011E-2</v>
      </c>
      <c r="W597" s="214">
        <v>0.12480000000000001</v>
      </c>
      <c r="X597" s="214">
        <v>5.7833333333333327E-2</v>
      </c>
      <c r="Y597" s="214">
        <v>6.5656245519216297E-2</v>
      </c>
      <c r="Z597" s="214">
        <v>6.2851266666666669E-2</v>
      </c>
      <c r="AA597" s="210"/>
      <c r="AB597" s="211"/>
      <c r="AC597" s="211"/>
      <c r="AD597" s="211"/>
      <c r="AE597" s="211"/>
      <c r="AF597" s="211"/>
      <c r="AG597" s="211"/>
      <c r="AH597" s="211"/>
      <c r="AI597" s="211"/>
      <c r="AJ597" s="211"/>
      <c r="AK597" s="211"/>
      <c r="AL597" s="211"/>
      <c r="AM597" s="211"/>
      <c r="AN597" s="211"/>
      <c r="AO597" s="211"/>
      <c r="AP597" s="211"/>
      <c r="AQ597" s="211"/>
      <c r="AR597" s="211"/>
      <c r="AS597" s="211"/>
      <c r="AT597" s="211"/>
      <c r="AU597" s="211"/>
      <c r="AV597" s="211"/>
      <c r="AW597" s="211"/>
      <c r="AX597" s="211"/>
      <c r="AY597" s="211"/>
      <c r="AZ597" s="211"/>
      <c r="BA597" s="211"/>
      <c r="BB597" s="211"/>
      <c r="BC597" s="211"/>
      <c r="BD597" s="211"/>
      <c r="BE597" s="211"/>
      <c r="BF597" s="211"/>
      <c r="BG597" s="211"/>
      <c r="BH597" s="211"/>
      <c r="BI597" s="211"/>
      <c r="BJ597" s="211"/>
      <c r="BK597" s="211"/>
      <c r="BL597" s="211"/>
      <c r="BM597" s="56"/>
    </row>
    <row r="598" spans="1:65">
      <c r="A598" s="30"/>
      <c r="B598" s="3" t="s">
        <v>273</v>
      </c>
      <c r="C598" s="29"/>
      <c r="D598" s="24">
        <v>0.06</v>
      </c>
      <c r="E598" s="24">
        <v>5.7000000000000009E-2</v>
      </c>
      <c r="F598" s="24">
        <v>6.4000000000000001E-2</v>
      </c>
      <c r="G598" s="24">
        <v>0.06</v>
      </c>
      <c r="H598" s="24">
        <v>6.4674651167672265E-2</v>
      </c>
      <c r="I598" s="24">
        <v>6.2E-2</v>
      </c>
      <c r="J598" s="24">
        <v>0.06</v>
      </c>
      <c r="K598" s="24">
        <v>6.7000000000000004E-2</v>
      </c>
      <c r="L598" s="24">
        <v>6.5000000000000002E-2</v>
      </c>
      <c r="M598" s="24">
        <v>7.0000000000000007E-2</v>
      </c>
      <c r="N598" s="24">
        <v>0.06</v>
      </c>
      <c r="O598" s="24">
        <v>0.06</v>
      </c>
      <c r="P598" s="24">
        <v>7.0000000000000007E-2</v>
      </c>
      <c r="Q598" s="24">
        <v>7.0000000000000007E-2</v>
      </c>
      <c r="R598" s="24">
        <v>0.08</v>
      </c>
      <c r="S598" s="24">
        <v>6.4000000000000001E-2</v>
      </c>
      <c r="T598" s="24">
        <v>5.6000000000000001E-2</v>
      </c>
      <c r="U598" s="24">
        <v>6.5000000000000002E-2</v>
      </c>
      <c r="V598" s="24">
        <v>7.5000000000000011E-2</v>
      </c>
      <c r="W598" s="24">
        <v>0.1237</v>
      </c>
      <c r="X598" s="24">
        <v>5.8999999999999997E-2</v>
      </c>
      <c r="Y598" s="24">
        <v>6.5583851800670473E-2</v>
      </c>
      <c r="Z598" s="24">
        <v>6.2699450000000004E-2</v>
      </c>
      <c r="AA598" s="210"/>
      <c r="AB598" s="211"/>
      <c r="AC598" s="211"/>
      <c r="AD598" s="211"/>
      <c r="AE598" s="211"/>
      <c r="AF598" s="211"/>
      <c r="AG598" s="211"/>
      <c r="AH598" s="211"/>
      <c r="AI598" s="211"/>
      <c r="AJ598" s="211"/>
      <c r="AK598" s="211"/>
      <c r="AL598" s="211"/>
      <c r="AM598" s="211"/>
      <c r="AN598" s="211"/>
      <c r="AO598" s="211"/>
      <c r="AP598" s="211"/>
      <c r="AQ598" s="211"/>
      <c r="AR598" s="211"/>
      <c r="AS598" s="211"/>
      <c r="AT598" s="211"/>
      <c r="AU598" s="211"/>
      <c r="AV598" s="211"/>
      <c r="AW598" s="211"/>
      <c r="AX598" s="211"/>
      <c r="AY598" s="211"/>
      <c r="AZ598" s="211"/>
      <c r="BA598" s="211"/>
      <c r="BB598" s="211"/>
      <c r="BC598" s="211"/>
      <c r="BD598" s="211"/>
      <c r="BE598" s="211"/>
      <c r="BF598" s="211"/>
      <c r="BG598" s="211"/>
      <c r="BH598" s="211"/>
      <c r="BI598" s="211"/>
      <c r="BJ598" s="211"/>
      <c r="BK598" s="211"/>
      <c r="BL598" s="211"/>
      <c r="BM598" s="56"/>
    </row>
    <row r="599" spans="1:65">
      <c r="A599" s="30"/>
      <c r="B599" s="3" t="s">
        <v>274</v>
      </c>
      <c r="C599" s="29"/>
      <c r="D599" s="24">
        <v>4.0824829046386332E-3</v>
      </c>
      <c r="E599" s="24">
        <v>1.834847859269715E-3</v>
      </c>
      <c r="F599" s="24">
        <v>4.0824829046386341E-4</v>
      </c>
      <c r="G599" s="24">
        <v>0</v>
      </c>
      <c r="H599" s="24">
        <v>2.9290649586865588E-3</v>
      </c>
      <c r="I599" s="24">
        <v>2.5625508125043449E-3</v>
      </c>
      <c r="J599" s="24">
        <v>0</v>
      </c>
      <c r="K599" s="24">
        <v>2.065591117977291E-3</v>
      </c>
      <c r="L599" s="24">
        <v>5.4772255750516587E-3</v>
      </c>
      <c r="M599" s="24">
        <v>4.082482904638628E-3</v>
      </c>
      <c r="N599" s="24">
        <v>0</v>
      </c>
      <c r="O599" s="24">
        <v>1.6329931618554491E-2</v>
      </c>
      <c r="P599" s="24">
        <v>5.1639777949432199E-3</v>
      </c>
      <c r="Q599" s="24">
        <v>0</v>
      </c>
      <c r="R599" s="24">
        <v>4.082482904638628E-3</v>
      </c>
      <c r="S599" s="24">
        <v>1.0327955589886455E-3</v>
      </c>
      <c r="T599" s="24">
        <v>4.6761807778000469E-3</v>
      </c>
      <c r="U599" s="24">
        <v>1.1690451944500071E-2</v>
      </c>
      <c r="V599" s="24">
        <v>5.4772255750516587E-3</v>
      </c>
      <c r="W599" s="24">
        <v>4.844584605515726E-3</v>
      </c>
      <c r="X599" s="24">
        <v>2.8577380332470408E-3</v>
      </c>
      <c r="Y599" s="24">
        <v>5.5614274133358689E-4</v>
      </c>
      <c r="Z599" s="24">
        <v>7.5500231434524271E-4</v>
      </c>
      <c r="AA599" s="210"/>
      <c r="AB599" s="211"/>
      <c r="AC599" s="211"/>
      <c r="AD599" s="211"/>
      <c r="AE599" s="211"/>
      <c r="AF599" s="211"/>
      <c r="AG599" s="211"/>
      <c r="AH599" s="211"/>
      <c r="AI599" s="211"/>
      <c r="AJ599" s="211"/>
      <c r="AK599" s="211"/>
      <c r="AL599" s="211"/>
      <c r="AM599" s="211"/>
      <c r="AN599" s="211"/>
      <c r="AO599" s="211"/>
      <c r="AP599" s="211"/>
      <c r="AQ599" s="211"/>
      <c r="AR599" s="211"/>
      <c r="AS599" s="211"/>
      <c r="AT599" s="211"/>
      <c r="AU599" s="211"/>
      <c r="AV599" s="211"/>
      <c r="AW599" s="211"/>
      <c r="AX599" s="211"/>
      <c r="AY599" s="211"/>
      <c r="AZ599" s="211"/>
      <c r="BA599" s="211"/>
      <c r="BB599" s="211"/>
      <c r="BC599" s="211"/>
      <c r="BD599" s="211"/>
      <c r="BE599" s="211"/>
      <c r="BF599" s="211"/>
      <c r="BG599" s="211"/>
      <c r="BH599" s="211"/>
      <c r="BI599" s="211"/>
      <c r="BJ599" s="211"/>
      <c r="BK599" s="211"/>
      <c r="BL599" s="211"/>
      <c r="BM599" s="56"/>
    </row>
    <row r="600" spans="1:65">
      <c r="A600" s="30"/>
      <c r="B600" s="3" t="s">
        <v>86</v>
      </c>
      <c r="C600" s="29"/>
      <c r="D600" s="13">
        <v>6.6202425480626478E-2</v>
      </c>
      <c r="E600" s="13">
        <v>3.2284713066329289E-2</v>
      </c>
      <c r="F600" s="13">
        <v>6.3623110202160535E-3</v>
      </c>
      <c r="G600" s="13">
        <v>0</v>
      </c>
      <c r="H600" s="13">
        <v>4.601221527717396E-2</v>
      </c>
      <c r="I600" s="13">
        <v>4.0783302055772061E-2</v>
      </c>
      <c r="J600" s="13">
        <v>0</v>
      </c>
      <c r="K600" s="13">
        <v>3.1455702304222705E-2</v>
      </c>
      <c r="L600" s="13">
        <v>8.4265008846948597E-2</v>
      </c>
      <c r="M600" s="13">
        <v>5.6964877739143646E-2</v>
      </c>
      <c r="N600" s="13">
        <v>0</v>
      </c>
      <c r="O600" s="13">
        <v>0.24494897427831738</v>
      </c>
      <c r="P600" s="13">
        <v>7.0417879021952984E-2</v>
      </c>
      <c r="Q600" s="13">
        <v>0</v>
      </c>
      <c r="R600" s="13">
        <v>4.9989586587411775E-2</v>
      </c>
      <c r="S600" s="13">
        <v>1.6053816979098114E-2</v>
      </c>
      <c r="T600" s="13">
        <v>8.4509291165061076E-2</v>
      </c>
      <c r="U600" s="13">
        <v>0.17107978455365955</v>
      </c>
      <c r="V600" s="13">
        <v>7.3029674334022104E-2</v>
      </c>
      <c r="W600" s="13">
        <v>3.8818786903170879E-2</v>
      </c>
      <c r="X600" s="13">
        <v>4.9413337750669299E-2</v>
      </c>
      <c r="Y600" s="13">
        <v>8.4705230543652508E-3</v>
      </c>
      <c r="Z600" s="13">
        <v>1.2012523444426619E-2</v>
      </c>
      <c r="AA600" s="15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275</v>
      </c>
      <c r="C601" s="29"/>
      <c r="D601" s="13">
        <v>-3.4515177828376764E-2</v>
      </c>
      <c r="E601" s="13">
        <v>-0.11018831253912553</v>
      </c>
      <c r="F601" s="13">
        <v>4.6260987461483882E-3</v>
      </c>
      <c r="G601" s="13">
        <v>-6.060936221139368E-2</v>
      </c>
      <c r="H601" s="13">
        <v>-3.331259213889437E-3</v>
      </c>
      <c r="I601" s="13">
        <v>-1.6249248760264901E-2</v>
      </c>
      <c r="J601" s="13">
        <v>-6.060936221139368E-2</v>
      </c>
      <c r="K601" s="13">
        <v>2.8110864690863657E-2</v>
      </c>
      <c r="L601" s="13">
        <v>1.7673190937656846E-2</v>
      </c>
      <c r="M601" s="13">
        <v>0.12204992846972429</v>
      </c>
      <c r="N601" s="13">
        <v>-6.060936221139368E-2</v>
      </c>
      <c r="O601" s="13">
        <v>4.3767375320673763E-2</v>
      </c>
      <c r="P601" s="13">
        <v>0.14814411285274143</v>
      </c>
      <c r="Q601" s="13">
        <v>9.5955744086707595E-2</v>
      </c>
      <c r="R601" s="13">
        <v>0.27861503476782534</v>
      </c>
      <c r="S601" s="13">
        <v>7.2355171844502575E-3</v>
      </c>
      <c r="T601" s="13">
        <v>-0.13367307848384069</v>
      </c>
      <c r="U601" s="13">
        <v>6.9861559703690679E-2</v>
      </c>
      <c r="V601" s="13">
        <v>0.17423829723575812</v>
      </c>
      <c r="W601" s="13">
        <v>0.95393252660030137</v>
      </c>
      <c r="X601" s="13">
        <v>-9.4531801909315649E-2</v>
      </c>
      <c r="Y601" s="13">
        <v>2.7947705885032148E-2</v>
      </c>
      <c r="Z601" s="13">
        <v>-1.5968475336303745E-2</v>
      </c>
      <c r="AA601" s="15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276</v>
      </c>
      <c r="C602" s="47"/>
      <c r="D602" s="45">
        <v>0.41</v>
      </c>
      <c r="E602" s="45">
        <v>1.17</v>
      </c>
      <c r="F602" s="45">
        <v>0.03</v>
      </c>
      <c r="G602" s="45">
        <v>0.67</v>
      </c>
      <c r="H602" s="45">
        <v>0.11</v>
      </c>
      <c r="I602" s="45">
        <v>0.23</v>
      </c>
      <c r="J602" s="45">
        <v>0.67</v>
      </c>
      <c r="K602" s="45">
        <v>0.21</v>
      </c>
      <c r="L602" s="45">
        <v>0.1</v>
      </c>
      <c r="M602" s="45">
        <v>1.1399999999999999</v>
      </c>
      <c r="N602" s="45">
        <v>0.67</v>
      </c>
      <c r="O602" s="45">
        <v>0.36</v>
      </c>
      <c r="P602" s="45">
        <v>1.4</v>
      </c>
      <c r="Q602" s="45">
        <v>0.88</v>
      </c>
      <c r="R602" s="45">
        <v>2.7</v>
      </c>
      <c r="S602" s="45">
        <v>0</v>
      </c>
      <c r="T602" s="45">
        <v>1.4</v>
      </c>
      <c r="U602" s="45">
        <v>0.62</v>
      </c>
      <c r="V602" s="45">
        <v>1.66</v>
      </c>
      <c r="W602" s="45">
        <v>3.59</v>
      </c>
      <c r="X602" s="45">
        <v>0.97</v>
      </c>
      <c r="Y602" s="45">
        <v>0.21</v>
      </c>
      <c r="Z602" s="45">
        <v>0.23</v>
      </c>
      <c r="AA602" s="15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BM603" s="55"/>
    </row>
    <row r="604" spans="1:65" ht="15">
      <c r="B604" s="8" t="s">
        <v>561</v>
      </c>
      <c r="BM604" s="28" t="s">
        <v>66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234</v>
      </c>
      <c r="E605" s="17" t="s">
        <v>234</v>
      </c>
      <c r="F605" s="17" t="s">
        <v>234</v>
      </c>
      <c r="G605" s="17" t="s">
        <v>234</v>
      </c>
      <c r="H605" s="17" t="s">
        <v>234</v>
      </c>
      <c r="I605" s="17" t="s">
        <v>234</v>
      </c>
      <c r="J605" s="17" t="s">
        <v>234</v>
      </c>
      <c r="K605" s="17" t="s">
        <v>234</v>
      </c>
      <c r="L605" s="17" t="s">
        <v>234</v>
      </c>
      <c r="M605" s="17" t="s">
        <v>234</v>
      </c>
      <c r="N605" s="17" t="s">
        <v>234</v>
      </c>
      <c r="O605" s="17" t="s">
        <v>234</v>
      </c>
      <c r="P605" s="17" t="s">
        <v>234</v>
      </c>
      <c r="Q605" s="17" t="s">
        <v>234</v>
      </c>
      <c r="R605" s="17" t="s">
        <v>234</v>
      </c>
      <c r="S605" s="17" t="s">
        <v>234</v>
      </c>
      <c r="T605" s="17" t="s">
        <v>234</v>
      </c>
      <c r="U605" s="17" t="s">
        <v>234</v>
      </c>
      <c r="V605" s="17" t="s">
        <v>234</v>
      </c>
      <c r="W605" s="17" t="s">
        <v>234</v>
      </c>
      <c r="X605" s="15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235</v>
      </c>
      <c r="C606" s="9" t="s">
        <v>235</v>
      </c>
      <c r="D606" s="151" t="s">
        <v>237</v>
      </c>
      <c r="E606" s="152" t="s">
        <v>239</v>
      </c>
      <c r="F606" s="152" t="s">
        <v>241</v>
      </c>
      <c r="G606" s="152" t="s">
        <v>242</v>
      </c>
      <c r="H606" s="152" t="s">
        <v>243</v>
      </c>
      <c r="I606" s="152" t="s">
        <v>244</v>
      </c>
      <c r="J606" s="152" t="s">
        <v>247</v>
      </c>
      <c r="K606" s="152" t="s">
        <v>248</v>
      </c>
      <c r="L606" s="152" t="s">
        <v>249</v>
      </c>
      <c r="M606" s="152" t="s">
        <v>250</v>
      </c>
      <c r="N606" s="152" t="s">
        <v>251</v>
      </c>
      <c r="O606" s="152" t="s">
        <v>252</v>
      </c>
      <c r="P606" s="152" t="s">
        <v>253</v>
      </c>
      <c r="Q606" s="152" t="s">
        <v>255</v>
      </c>
      <c r="R606" s="152" t="s">
        <v>256</v>
      </c>
      <c r="S606" s="152" t="s">
        <v>258</v>
      </c>
      <c r="T606" s="152" t="s">
        <v>259</v>
      </c>
      <c r="U606" s="152" t="s">
        <v>261</v>
      </c>
      <c r="V606" s="152" t="s">
        <v>262</v>
      </c>
      <c r="W606" s="152" t="s">
        <v>264</v>
      </c>
      <c r="X606" s="15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279</v>
      </c>
      <c r="E607" s="11" t="s">
        <v>279</v>
      </c>
      <c r="F607" s="11" t="s">
        <v>279</v>
      </c>
      <c r="G607" s="11" t="s">
        <v>279</v>
      </c>
      <c r="H607" s="11" t="s">
        <v>304</v>
      </c>
      <c r="I607" s="11" t="s">
        <v>279</v>
      </c>
      <c r="J607" s="11" t="s">
        <v>304</v>
      </c>
      <c r="K607" s="11" t="s">
        <v>279</v>
      </c>
      <c r="L607" s="11" t="s">
        <v>279</v>
      </c>
      <c r="M607" s="11" t="s">
        <v>279</v>
      </c>
      <c r="N607" s="11" t="s">
        <v>279</v>
      </c>
      <c r="O607" s="11" t="s">
        <v>279</v>
      </c>
      <c r="P607" s="11" t="s">
        <v>279</v>
      </c>
      <c r="Q607" s="11" t="s">
        <v>279</v>
      </c>
      <c r="R607" s="11" t="s">
        <v>279</v>
      </c>
      <c r="S607" s="11" t="s">
        <v>304</v>
      </c>
      <c r="T607" s="11" t="s">
        <v>280</v>
      </c>
      <c r="U607" s="11" t="s">
        <v>279</v>
      </c>
      <c r="V607" s="11" t="s">
        <v>304</v>
      </c>
      <c r="W607" s="11" t="s">
        <v>279</v>
      </c>
      <c r="X607" s="15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 t="s">
        <v>305</v>
      </c>
      <c r="E608" s="26" t="s">
        <v>305</v>
      </c>
      <c r="F608" s="26" t="s">
        <v>306</v>
      </c>
      <c r="G608" s="26" t="s">
        <v>307</v>
      </c>
      <c r="H608" s="26" t="s">
        <v>305</v>
      </c>
      <c r="I608" s="26" t="s">
        <v>305</v>
      </c>
      <c r="J608" s="26" t="s">
        <v>306</v>
      </c>
      <c r="K608" s="26" t="s">
        <v>306</v>
      </c>
      <c r="L608" s="26" t="s">
        <v>305</v>
      </c>
      <c r="M608" s="26" t="s">
        <v>305</v>
      </c>
      <c r="N608" s="26" t="s">
        <v>305</v>
      </c>
      <c r="O608" s="26" t="s">
        <v>305</v>
      </c>
      <c r="P608" s="26" t="s">
        <v>305</v>
      </c>
      <c r="Q608" s="26" t="s">
        <v>309</v>
      </c>
      <c r="R608" s="26" t="s">
        <v>305</v>
      </c>
      <c r="S608" s="26" t="s">
        <v>307</v>
      </c>
      <c r="T608" s="26" t="s">
        <v>305</v>
      </c>
      <c r="U608" s="26" t="s">
        <v>305</v>
      </c>
      <c r="V608" s="26" t="s">
        <v>306</v>
      </c>
      <c r="W608" s="26" t="s">
        <v>116</v>
      </c>
      <c r="X608" s="15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2">
        <v>0.27</v>
      </c>
      <c r="E609" s="22">
        <v>0.56999999999999995</v>
      </c>
      <c r="F609" s="22">
        <v>0.66</v>
      </c>
      <c r="G609" s="148">
        <v>0.87322380612000616</v>
      </c>
      <c r="H609" s="154">
        <v>0.4</v>
      </c>
      <c r="I609" s="22">
        <v>0.98</v>
      </c>
      <c r="J609" s="154">
        <v>0.9</v>
      </c>
      <c r="K609" s="22">
        <v>0.67</v>
      </c>
      <c r="L609" s="22">
        <v>0.45</v>
      </c>
      <c r="M609" s="22">
        <v>0.65</v>
      </c>
      <c r="N609" s="22">
        <v>0.6</v>
      </c>
      <c r="O609" s="22">
        <v>0.62</v>
      </c>
      <c r="P609" s="22">
        <v>0.51</v>
      </c>
      <c r="Q609" s="22">
        <v>0.71</v>
      </c>
      <c r="R609" s="148">
        <v>0.78</v>
      </c>
      <c r="S609" s="154" t="s">
        <v>101</v>
      </c>
      <c r="T609" s="154">
        <v>7.2149999999999999</v>
      </c>
      <c r="U609" s="154" t="s">
        <v>105</v>
      </c>
      <c r="V609" s="22">
        <v>0.79343315099955702</v>
      </c>
      <c r="W609" s="22">
        <v>0.27</v>
      </c>
      <c r="X609" s="15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0.28999999999999998</v>
      </c>
      <c r="E610" s="11">
        <v>0.53</v>
      </c>
      <c r="F610" s="11">
        <v>0.59</v>
      </c>
      <c r="G610" s="11">
        <v>0.61567892128990953</v>
      </c>
      <c r="H610" s="155">
        <v>0.4</v>
      </c>
      <c r="I610" s="11">
        <v>0.95</v>
      </c>
      <c r="J610" s="155">
        <v>1</v>
      </c>
      <c r="K610" s="11">
        <v>0.59</v>
      </c>
      <c r="L610" s="11">
        <v>0.42</v>
      </c>
      <c r="M610" s="11">
        <v>0.65</v>
      </c>
      <c r="N610" s="11">
        <v>0.61</v>
      </c>
      <c r="O610" s="11">
        <v>0.62</v>
      </c>
      <c r="P610" s="11">
        <v>0.5</v>
      </c>
      <c r="Q610" s="11">
        <v>0.66</v>
      </c>
      <c r="R610" s="11">
        <v>0.62</v>
      </c>
      <c r="S610" s="155" t="s">
        <v>101</v>
      </c>
      <c r="T610" s="155">
        <v>9.7566000000000006</v>
      </c>
      <c r="U610" s="155">
        <v>0.03</v>
      </c>
      <c r="V610" s="11">
        <v>0.85657631002885071</v>
      </c>
      <c r="W610" s="11">
        <v>0.3</v>
      </c>
      <c r="X610" s="15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30</v>
      </c>
    </row>
    <row r="611" spans="1:65">
      <c r="A611" s="30"/>
      <c r="B611" s="19">
        <v>1</v>
      </c>
      <c r="C611" s="9">
        <v>3</v>
      </c>
      <c r="D611" s="11">
        <v>0.3</v>
      </c>
      <c r="E611" s="11">
        <v>0.56999999999999995</v>
      </c>
      <c r="F611" s="11">
        <v>0.62</v>
      </c>
      <c r="G611" s="11">
        <v>0.63184412162573356</v>
      </c>
      <c r="H611" s="155">
        <v>0.4</v>
      </c>
      <c r="I611" s="11">
        <v>0.97000000000000008</v>
      </c>
      <c r="J611" s="155">
        <v>0.9</v>
      </c>
      <c r="K611" s="11">
        <v>0.64</v>
      </c>
      <c r="L611" s="11">
        <v>0.41</v>
      </c>
      <c r="M611" s="149">
        <v>0.73</v>
      </c>
      <c r="N611" s="11">
        <v>0.56000000000000005</v>
      </c>
      <c r="O611" s="11">
        <v>0.66</v>
      </c>
      <c r="P611" s="11">
        <v>0.5</v>
      </c>
      <c r="Q611" s="11">
        <v>0.71</v>
      </c>
      <c r="R611" s="11">
        <v>0.64</v>
      </c>
      <c r="S611" s="155" t="s">
        <v>101</v>
      </c>
      <c r="T611" s="155">
        <v>6.4916999999999998</v>
      </c>
      <c r="U611" s="155">
        <v>0.01</v>
      </c>
      <c r="V611" s="11">
        <v>0.83992568983306781</v>
      </c>
      <c r="W611" s="11">
        <v>0.35</v>
      </c>
      <c r="X611" s="15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0.31</v>
      </c>
      <c r="E612" s="11">
        <v>0.56000000000000005</v>
      </c>
      <c r="F612" s="11">
        <v>0.56999999999999995</v>
      </c>
      <c r="G612" s="11">
        <v>0.61468469588941432</v>
      </c>
      <c r="H612" s="155">
        <v>0.4</v>
      </c>
      <c r="I612" s="11">
        <v>0.9900000000000001</v>
      </c>
      <c r="J612" s="155">
        <v>0.9</v>
      </c>
      <c r="K612" s="11">
        <v>0.62</v>
      </c>
      <c r="L612" s="11">
        <v>0.42</v>
      </c>
      <c r="M612" s="11">
        <v>0.65</v>
      </c>
      <c r="N612" s="11">
        <v>0.53</v>
      </c>
      <c r="O612" s="11">
        <v>0.57999999999999996</v>
      </c>
      <c r="P612" s="11">
        <v>0.52</v>
      </c>
      <c r="Q612" s="11">
        <v>0.74</v>
      </c>
      <c r="R612" s="11">
        <v>0.56999999999999995</v>
      </c>
      <c r="S612" s="155" t="s">
        <v>101</v>
      </c>
      <c r="T612" s="155">
        <v>8.2047000000000008</v>
      </c>
      <c r="U612" s="155" t="s">
        <v>105</v>
      </c>
      <c r="V612" s="11">
        <v>0.85711321739533908</v>
      </c>
      <c r="W612" s="11">
        <v>0.32</v>
      </c>
      <c r="X612" s="15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0.59446844151780787</v>
      </c>
    </row>
    <row r="613" spans="1:65">
      <c r="A613" s="30"/>
      <c r="B613" s="19">
        <v>1</v>
      </c>
      <c r="C613" s="9">
        <v>5</v>
      </c>
      <c r="D613" s="11">
        <v>0.3</v>
      </c>
      <c r="E613" s="11">
        <v>0.59</v>
      </c>
      <c r="F613" s="11">
        <v>0.6</v>
      </c>
      <c r="G613" s="11">
        <v>0.60170215632684121</v>
      </c>
      <c r="H613" s="155">
        <v>0.4</v>
      </c>
      <c r="I613" s="11">
        <v>0.9</v>
      </c>
      <c r="J613" s="155">
        <v>0.9</v>
      </c>
      <c r="K613" s="11">
        <v>0.64</v>
      </c>
      <c r="L613" s="11">
        <v>0.4</v>
      </c>
      <c r="M613" s="11">
        <v>0.65</v>
      </c>
      <c r="N613" s="11">
        <v>0.63</v>
      </c>
      <c r="O613" s="11">
        <v>0.55000000000000004</v>
      </c>
      <c r="P613" s="11">
        <v>0.53</v>
      </c>
      <c r="Q613" s="11">
        <v>0.82</v>
      </c>
      <c r="R613" s="11">
        <v>0.62</v>
      </c>
      <c r="S613" s="155" t="s">
        <v>101</v>
      </c>
      <c r="T613" s="155">
        <v>8.7148000000000003</v>
      </c>
      <c r="U613" s="155" t="s">
        <v>105</v>
      </c>
      <c r="V613" s="11">
        <v>0.84180604275664661</v>
      </c>
      <c r="W613" s="11">
        <v>0.25</v>
      </c>
      <c r="X613" s="15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105</v>
      </c>
    </row>
    <row r="614" spans="1:65">
      <c r="A614" s="30"/>
      <c r="B614" s="19">
        <v>1</v>
      </c>
      <c r="C614" s="9">
        <v>6</v>
      </c>
      <c r="D614" s="11">
        <v>0.3</v>
      </c>
      <c r="E614" s="11">
        <v>0.59</v>
      </c>
      <c r="F614" s="11">
        <v>0.63</v>
      </c>
      <c r="G614" s="11">
        <v>0.59188519669252981</v>
      </c>
      <c r="H614" s="155">
        <v>0.4</v>
      </c>
      <c r="I614" s="11">
        <v>0.97000000000000008</v>
      </c>
      <c r="J614" s="155">
        <v>0.9</v>
      </c>
      <c r="K614" s="11">
        <v>0.68</v>
      </c>
      <c r="L614" s="11">
        <v>0.4</v>
      </c>
      <c r="M614" s="11">
        <v>0.63</v>
      </c>
      <c r="N614" s="11">
        <v>0.51</v>
      </c>
      <c r="O614" s="11">
        <v>0.57999999999999996</v>
      </c>
      <c r="P614" s="11">
        <v>0.46</v>
      </c>
      <c r="Q614" s="11">
        <v>0.76</v>
      </c>
      <c r="R614" s="11">
        <v>0.67</v>
      </c>
      <c r="S614" s="155" t="s">
        <v>101</v>
      </c>
      <c r="T614" s="155">
        <v>11.391999999999999</v>
      </c>
      <c r="U614" s="155" t="s">
        <v>105</v>
      </c>
      <c r="V614" s="11">
        <v>0.78635121539992303</v>
      </c>
      <c r="W614" s="11">
        <v>0.33</v>
      </c>
      <c r="X614" s="15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272</v>
      </c>
      <c r="C615" s="12"/>
      <c r="D615" s="23">
        <v>0.29500000000000004</v>
      </c>
      <c r="E615" s="23">
        <v>0.56833333333333325</v>
      </c>
      <c r="F615" s="23">
        <v>0.61166666666666669</v>
      </c>
      <c r="G615" s="23">
        <v>0.65483648299073904</v>
      </c>
      <c r="H615" s="23">
        <v>0.39999999999999997</v>
      </c>
      <c r="I615" s="23">
        <v>0.96</v>
      </c>
      <c r="J615" s="23">
        <v>0.91666666666666663</v>
      </c>
      <c r="K615" s="23">
        <v>0.64</v>
      </c>
      <c r="L615" s="23">
        <v>0.41666666666666669</v>
      </c>
      <c r="M615" s="23">
        <v>0.66</v>
      </c>
      <c r="N615" s="23">
        <v>0.57333333333333325</v>
      </c>
      <c r="O615" s="23">
        <v>0.60166666666666668</v>
      </c>
      <c r="P615" s="23">
        <v>0.50333333333333341</v>
      </c>
      <c r="Q615" s="23">
        <v>0.73333333333333339</v>
      </c>
      <c r="R615" s="23">
        <v>0.65</v>
      </c>
      <c r="S615" s="23" t="s">
        <v>720</v>
      </c>
      <c r="T615" s="23">
        <v>8.6291333333333338</v>
      </c>
      <c r="U615" s="23">
        <v>0.02</v>
      </c>
      <c r="V615" s="23">
        <v>0.82920093773556403</v>
      </c>
      <c r="W615" s="23">
        <v>0.30333333333333334</v>
      </c>
      <c r="X615" s="15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273</v>
      </c>
      <c r="C616" s="29"/>
      <c r="D616" s="11">
        <v>0.3</v>
      </c>
      <c r="E616" s="11">
        <v>0.56999999999999995</v>
      </c>
      <c r="F616" s="11">
        <v>0.61</v>
      </c>
      <c r="G616" s="11">
        <v>0.61518180858966187</v>
      </c>
      <c r="H616" s="11">
        <v>0.4</v>
      </c>
      <c r="I616" s="11">
        <v>0.97000000000000008</v>
      </c>
      <c r="J616" s="11">
        <v>0.9</v>
      </c>
      <c r="K616" s="11">
        <v>0.64</v>
      </c>
      <c r="L616" s="11">
        <v>0.41499999999999998</v>
      </c>
      <c r="M616" s="11">
        <v>0.65</v>
      </c>
      <c r="N616" s="11">
        <v>0.58000000000000007</v>
      </c>
      <c r="O616" s="11">
        <v>0.6</v>
      </c>
      <c r="P616" s="11">
        <v>0.505</v>
      </c>
      <c r="Q616" s="11">
        <v>0.72499999999999998</v>
      </c>
      <c r="R616" s="11">
        <v>0.63</v>
      </c>
      <c r="S616" s="11" t="s">
        <v>720</v>
      </c>
      <c r="T616" s="11">
        <v>8.4597499999999997</v>
      </c>
      <c r="U616" s="11">
        <v>1.9999999999999997E-2</v>
      </c>
      <c r="V616" s="11">
        <v>0.84086586629485716</v>
      </c>
      <c r="W616" s="11">
        <v>0.31</v>
      </c>
      <c r="X616" s="15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274</v>
      </c>
      <c r="C617" s="29"/>
      <c r="D617" s="24">
        <v>1.3784048752090215E-2</v>
      </c>
      <c r="E617" s="24">
        <v>2.2286019533929009E-2</v>
      </c>
      <c r="F617" s="24">
        <v>3.1885210782848346E-2</v>
      </c>
      <c r="G617" s="24">
        <v>0.10784551297769927</v>
      </c>
      <c r="H617" s="24">
        <v>6.0809419444881171E-17</v>
      </c>
      <c r="I617" s="24">
        <v>3.2249030993194219E-2</v>
      </c>
      <c r="J617" s="24">
        <v>4.0824829046386298E-2</v>
      </c>
      <c r="K617" s="24">
        <v>3.2863353450309996E-2</v>
      </c>
      <c r="L617" s="24">
        <v>1.8618986725025252E-2</v>
      </c>
      <c r="M617" s="24">
        <v>3.5213633723318004E-2</v>
      </c>
      <c r="N617" s="24">
        <v>4.7609522856952323E-2</v>
      </c>
      <c r="O617" s="24">
        <v>3.9200340134578765E-2</v>
      </c>
      <c r="P617" s="24">
        <v>2.4221202832779936E-2</v>
      </c>
      <c r="Q617" s="24">
        <v>5.4283207962192735E-2</v>
      </c>
      <c r="R617" s="24">
        <v>7.1554175279993304E-2</v>
      </c>
      <c r="S617" s="24" t="s">
        <v>720</v>
      </c>
      <c r="T617" s="24">
        <v>1.7697734359704542</v>
      </c>
      <c r="U617" s="24">
        <v>1.4142135623730951E-2</v>
      </c>
      <c r="V617" s="24">
        <v>3.1361915172326393E-2</v>
      </c>
      <c r="W617" s="24">
        <v>3.7771241264574096E-2</v>
      </c>
      <c r="X617" s="15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86</v>
      </c>
      <c r="C618" s="29"/>
      <c r="D618" s="13">
        <v>4.6725588990136319E-2</v>
      </c>
      <c r="E618" s="13">
        <v>3.9212937596356037E-2</v>
      </c>
      <c r="F618" s="13">
        <v>5.21284099992071E-2</v>
      </c>
      <c r="G618" s="13">
        <v>0.1646907522396312</v>
      </c>
      <c r="H618" s="13">
        <v>1.5202354861220294E-16</v>
      </c>
      <c r="I618" s="13">
        <v>3.3592740617910649E-2</v>
      </c>
      <c r="J618" s="13">
        <v>4.4536177141512326E-2</v>
      </c>
      <c r="K618" s="13">
        <v>5.1348989766109368E-2</v>
      </c>
      <c r="L618" s="13">
        <v>4.4685568140060604E-2</v>
      </c>
      <c r="M618" s="13">
        <v>5.3353990489875762E-2</v>
      </c>
      <c r="N618" s="13">
        <v>8.303986544817267E-2</v>
      </c>
      <c r="O618" s="13">
        <v>6.5152919891266647E-2</v>
      </c>
      <c r="P618" s="13">
        <v>4.8121595032013111E-2</v>
      </c>
      <c r="Q618" s="13">
        <v>7.4022556312081003E-2</v>
      </c>
      <c r="R618" s="13">
        <v>0.11008334658460509</v>
      </c>
      <c r="S618" s="13" t="s">
        <v>720</v>
      </c>
      <c r="T618" s="13">
        <v>0.20509283697518338</v>
      </c>
      <c r="U618" s="13">
        <v>0.70710678118654757</v>
      </c>
      <c r="V618" s="13">
        <v>3.7821852032598462E-2</v>
      </c>
      <c r="W618" s="13">
        <v>0.12452057559749702</v>
      </c>
      <c r="X618" s="15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275</v>
      </c>
      <c r="C619" s="29"/>
      <c r="D619" s="13">
        <v>-0.50375835049073325</v>
      </c>
      <c r="E619" s="13">
        <v>-4.3963827781582476E-2</v>
      </c>
      <c r="F619" s="13">
        <v>2.8930425818648908E-2</v>
      </c>
      <c r="G619" s="13">
        <v>0.1015496151802413</v>
      </c>
      <c r="H619" s="13">
        <v>-0.32712996676709605</v>
      </c>
      <c r="I619" s="13">
        <v>0.61488807975896953</v>
      </c>
      <c r="J619" s="13">
        <v>0.54199382615873826</v>
      </c>
      <c r="K619" s="13">
        <v>7.6592053172646279E-2</v>
      </c>
      <c r="L619" s="13">
        <v>-0.29909371538239171</v>
      </c>
      <c r="M619" s="13">
        <v>0.11023555483429148</v>
      </c>
      <c r="N619" s="13">
        <v>-3.5552952366171175E-2</v>
      </c>
      <c r="O619" s="13">
        <v>1.2108674987826307E-2</v>
      </c>
      <c r="P619" s="13">
        <v>-0.15330520818192905</v>
      </c>
      <c r="Q619" s="13">
        <v>0.23359506092699078</v>
      </c>
      <c r="R619" s="13">
        <v>9.3413804003468881E-2</v>
      </c>
      <c r="S619" s="13" t="s">
        <v>720</v>
      </c>
      <c r="T619" s="13">
        <v>13.515713081927899</v>
      </c>
      <c r="U619" s="13">
        <v>-0.9663564983383548</v>
      </c>
      <c r="V619" s="13">
        <v>0.39486115632721019</v>
      </c>
      <c r="W619" s="13">
        <v>-0.4897402247983812</v>
      </c>
      <c r="X619" s="15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276</v>
      </c>
      <c r="C620" s="47"/>
      <c r="D620" s="45">
        <v>2</v>
      </c>
      <c r="E620" s="45">
        <v>0.25</v>
      </c>
      <c r="F620" s="45">
        <v>0.03</v>
      </c>
      <c r="G620" s="45">
        <v>0.31</v>
      </c>
      <c r="H620" s="45" t="s">
        <v>277</v>
      </c>
      <c r="I620" s="45">
        <v>2.27</v>
      </c>
      <c r="J620" s="45" t="s">
        <v>277</v>
      </c>
      <c r="K620" s="45">
        <v>0.21</v>
      </c>
      <c r="L620" s="45">
        <v>1.22</v>
      </c>
      <c r="M620" s="45">
        <v>0.34</v>
      </c>
      <c r="N620" s="45">
        <v>0.21</v>
      </c>
      <c r="O620" s="45">
        <v>0.03</v>
      </c>
      <c r="P620" s="45">
        <v>0.66</v>
      </c>
      <c r="Q620" s="45">
        <v>0.81</v>
      </c>
      <c r="R620" s="45">
        <v>0.28000000000000003</v>
      </c>
      <c r="S620" s="45">
        <v>0.69</v>
      </c>
      <c r="T620" s="45">
        <v>51.52</v>
      </c>
      <c r="U620" s="45">
        <v>3.83</v>
      </c>
      <c r="V620" s="45">
        <v>1.43</v>
      </c>
      <c r="W620" s="45">
        <v>1.95</v>
      </c>
      <c r="X620" s="15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 t="s">
        <v>317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BM621" s="55"/>
    </row>
    <row r="622" spans="1:65">
      <c r="BM622" s="55"/>
    </row>
    <row r="623" spans="1:65" ht="15">
      <c r="B623" s="8" t="s">
        <v>562</v>
      </c>
      <c r="BM623" s="28" t="s">
        <v>66</v>
      </c>
    </row>
    <row r="624" spans="1:65" ht="15">
      <c r="A624" s="25" t="s">
        <v>31</v>
      </c>
      <c r="B624" s="18" t="s">
        <v>110</v>
      </c>
      <c r="C624" s="15" t="s">
        <v>111</v>
      </c>
      <c r="D624" s="16" t="s">
        <v>234</v>
      </c>
      <c r="E624" s="17" t="s">
        <v>234</v>
      </c>
      <c r="F624" s="17" t="s">
        <v>234</v>
      </c>
      <c r="G624" s="17" t="s">
        <v>234</v>
      </c>
      <c r="H624" s="17" t="s">
        <v>234</v>
      </c>
      <c r="I624" s="17" t="s">
        <v>234</v>
      </c>
      <c r="J624" s="17" t="s">
        <v>234</v>
      </c>
      <c r="K624" s="17" t="s">
        <v>234</v>
      </c>
      <c r="L624" s="17" t="s">
        <v>234</v>
      </c>
      <c r="M624" s="17" t="s">
        <v>234</v>
      </c>
      <c r="N624" s="15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235</v>
      </c>
      <c r="C625" s="9" t="s">
        <v>235</v>
      </c>
      <c r="D625" s="151" t="s">
        <v>239</v>
      </c>
      <c r="E625" s="152" t="s">
        <v>241</v>
      </c>
      <c r="F625" s="152" t="s">
        <v>242</v>
      </c>
      <c r="G625" s="152" t="s">
        <v>243</v>
      </c>
      <c r="H625" s="152" t="s">
        <v>245</v>
      </c>
      <c r="I625" s="152" t="s">
        <v>248</v>
      </c>
      <c r="J625" s="152" t="s">
        <v>255</v>
      </c>
      <c r="K625" s="152" t="s">
        <v>259</v>
      </c>
      <c r="L625" s="152" t="s">
        <v>261</v>
      </c>
      <c r="M625" s="152" t="s">
        <v>264</v>
      </c>
      <c r="N625" s="15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279</v>
      </c>
      <c r="E626" s="11" t="s">
        <v>279</v>
      </c>
      <c r="F626" s="11" t="s">
        <v>279</v>
      </c>
      <c r="G626" s="11" t="s">
        <v>304</v>
      </c>
      <c r="H626" s="11" t="s">
        <v>279</v>
      </c>
      <c r="I626" s="11" t="s">
        <v>279</v>
      </c>
      <c r="J626" s="11" t="s">
        <v>279</v>
      </c>
      <c r="K626" s="11" t="s">
        <v>279</v>
      </c>
      <c r="L626" s="11" t="s">
        <v>279</v>
      </c>
      <c r="M626" s="11" t="s">
        <v>279</v>
      </c>
      <c r="N626" s="15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/>
      <c r="C627" s="9"/>
      <c r="D627" s="26" t="s">
        <v>305</v>
      </c>
      <c r="E627" s="26" t="s">
        <v>306</v>
      </c>
      <c r="F627" s="26" t="s">
        <v>307</v>
      </c>
      <c r="G627" s="26" t="s">
        <v>305</v>
      </c>
      <c r="H627" s="26" t="s">
        <v>308</v>
      </c>
      <c r="I627" s="26" t="s">
        <v>306</v>
      </c>
      <c r="J627" s="26" t="s">
        <v>309</v>
      </c>
      <c r="K627" s="26" t="s">
        <v>305</v>
      </c>
      <c r="L627" s="26" t="s">
        <v>305</v>
      </c>
      <c r="M627" s="26" t="s">
        <v>116</v>
      </c>
      <c r="N627" s="15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8">
        <v>1</v>
      </c>
      <c r="C628" s="14">
        <v>1</v>
      </c>
      <c r="D628" s="215">
        <v>15.299999999999999</v>
      </c>
      <c r="E628" s="215">
        <v>16.591000000000001</v>
      </c>
      <c r="F628" s="239">
        <v>16.118522918886228</v>
      </c>
      <c r="G628" s="215">
        <v>15.7</v>
      </c>
      <c r="H628" s="215">
        <v>13.61</v>
      </c>
      <c r="I628" s="216">
        <v>25.73</v>
      </c>
      <c r="J628" s="215">
        <v>12.31</v>
      </c>
      <c r="K628" s="215">
        <v>21.843800000000002</v>
      </c>
      <c r="L628" s="215">
        <v>8.5299999999999994</v>
      </c>
      <c r="M628" s="215">
        <v>10.72</v>
      </c>
      <c r="N628" s="217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1</v>
      </c>
    </row>
    <row r="629" spans="1:65">
      <c r="A629" s="30"/>
      <c r="B629" s="19">
        <v>1</v>
      </c>
      <c r="C629" s="9">
        <v>2</v>
      </c>
      <c r="D629" s="220">
        <v>14.26</v>
      </c>
      <c r="E629" s="220">
        <v>15.968999999999999</v>
      </c>
      <c r="F629" s="220">
        <v>16.966350065632948</v>
      </c>
      <c r="G629" s="220">
        <v>15.5</v>
      </c>
      <c r="H629" s="220">
        <v>13.837</v>
      </c>
      <c r="I629" s="221">
        <v>26.13</v>
      </c>
      <c r="J629" s="220">
        <v>11.97</v>
      </c>
      <c r="K629" s="220">
        <v>20.690999999999999</v>
      </c>
      <c r="L629" s="222">
        <v>11.9</v>
      </c>
      <c r="M629" s="220">
        <v>10.78</v>
      </c>
      <c r="N629" s="217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31</v>
      </c>
    </row>
    <row r="630" spans="1:65">
      <c r="A630" s="30"/>
      <c r="B630" s="19">
        <v>1</v>
      </c>
      <c r="C630" s="9">
        <v>3</v>
      </c>
      <c r="D630" s="220">
        <v>15.590000000000002</v>
      </c>
      <c r="E630" s="220">
        <v>16.454000000000001</v>
      </c>
      <c r="F630" s="220">
        <v>17.472036255597239</v>
      </c>
      <c r="G630" s="220">
        <v>15.6</v>
      </c>
      <c r="H630" s="220">
        <v>13.586</v>
      </c>
      <c r="I630" s="221">
        <v>25.14</v>
      </c>
      <c r="J630" s="220">
        <v>12.08</v>
      </c>
      <c r="K630" s="220">
        <v>19.453199999999999</v>
      </c>
      <c r="L630" s="220">
        <v>8.25</v>
      </c>
      <c r="M630" s="220">
        <v>10.5</v>
      </c>
      <c r="N630" s="217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19">
        <v>16</v>
      </c>
    </row>
    <row r="631" spans="1:65">
      <c r="A631" s="30"/>
      <c r="B631" s="19">
        <v>1</v>
      </c>
      <c r="C631" s="9">
        <v>4</v>
      </c>
      <c r="D631" s="220">
        <v>15.31</v>
      </c>
      <c r="E631" s="220">
        <v>15.812999999999999</v>
      </c>
      <c r="F631" s="220">
        <v>17.015531442197965</v>
      </c>
      <c r="G631" s="220">
        <v>15.5</v>
      </c>
      <c r="H631" s="220">
        <v>13.06</v>
      </c>
      <c r="I631" s="221">
        <v>25.15</v>
      </c>
      <c r="J631" s="220">
        <v>13</v>
      </c>
      <c r="K631" s="220">
        <v>19.945799999999998</v>
      </c>
      <c r="L631" s="220">
        <v>8.2799999999999994</v>
      </c>
      <c r="M631" s="220">
        <v>10.43</v>
      </c>
      <c r="N631" s="217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19">
        <v>14.47048774431801</v>
      </c>
    </row>
    <row r="632" spans="1:65">
      <c r="A632" s="30"/>
      <c r="B632" s="19">
        <v>1</v>
      </c>
      <c r="C632" s="9">
        <v>5</v>
      </c>
      <c r="D632" s="220">
        <v>15.26</v>
      </c>
      <c r="E632" s="220">
        <v>16.064</v>
      </c>
      <c r="F632" s="220">
        <v>17.105383985762916</v>
      </c>
      <c r="G632" s="220">
        <v>16.2</v>
      </c>
      <c r="H632" s="220">
        <v>13.129</v>
      </c>
      <c r="I632" s="221">
        <v>24.56</v>
      </c>
      <c r="J632" s="220">
        <v>12.94</v>
      </c>
      <c r="K632" s="220">
        <v>21.33</v>
      </c>
      <c r="L632" s="220">
        <v>8.26</v>
      </c>
      <c r="M632" s="220">
        <v>10.42</v>
      </c>
      <c r="N632" s="217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19">
        <v>106</v>
      </c>
    </row>
    <row r="633" spans="1:65">
      <c r="A633" s="30"/>
      <c r="B633" s="19">
        <v>1</v>
      </c>
      <c r="C633" s="9">
        <v>6</v>
      </c>
      <c r="D633" s="220">
        <v>16.559999999999999</v>
      </c>
      <c r="E633" s="220">
        <v>15.853999999999997</v>
      </c>
      <c r="F633" s="220">
        <v>17.275313411786126</v>
      </c>
      <c r="G633" s="220">
        <v>16</v>
      </c>
      <c r="H633" s="220">
        <v>13.792999999999999</v>
      </c>
      <c r="I633" s="221">
        <v>27.06</v>
      </c>
      <c r="J633" s="220">
        <v>12.95</v>
      </c>
      <c r="K633" s="220">
        <v>22.082999999999998</v>
      </c>
      <c r="L633" s="220">
        <v>8.2200000000000006</v>
      </c>
      <c r="M633" s="222">
        <v>12.12</v>
      </c>
      <c r="N633" s="217"/>
      <c r="O633" s="218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23"/>
    </row>
    <row r="634" spans="1:65">
      <c r="A634" s="30"/>
      <c r="B634" s="20" t="s">
        <v>272</v>
      </c>
      <c r="C634" s="12"/>
      <c r="D634" s="224">
        <v>15.38</v>
      </c>
      <c r="E634" s="224">
        <v>16.124166666666664</v>
      </c>
      <c r="F634" s="224">
        <v>16.992189679977237</v>
      </c>
      <c r="G634" s="224">
        <v>15.75</v>
      </c>
      <c r="H634" s="224">
        <v>13.502500000000003</v>
      </c>
      <c r="I634" s="224">
        <v>25.628333333333334</v>
      </c>
      <c r="J634" s="224">
        <v>12.541666666666666</v>
      </c>
      <c r="K634" s="224">
        <v>20.891133333333332</v>
      </c>
      <c r="L634" s="224">
        <v>8.9066666666666663</v>
      </c>
      <c r="M634" s="224">
        <v>10.828333333333333</v>
      </c>
      <c r="N634" s="217"/>
      <c r="O634" s="218"/>
      <c r="P634" s="218"/>
      <c r="Q634" s="218"/>
      <c r="R634" s="218"/>
      <c r="S634" s="218"/>
      <c r="T634" s="218"/>
      <c r="U634" s="218"/>
      <c r="V634" s="218"/>
      <c r="W634" s="218"/>
      <c r="X634" s="218"/>
      <c r="Y634" s="218"/>
      <c r="Z634" s="218"/>
      <c r="AA634" s="218"/>
      <c r="AB634" s="218"/>
      <c r="AC634" s="218"/>
      <c r="AD634" s="218"/>
      <c r="AE634" s="218"/>
      <c r="AF634" s="218"/>
      <c r="AG634" s="218"/>
      <c r="AH634" s="218"/>
      <c r="AI634" s="218"/>
      <c r="AJ634" s="218"/>
      <c r="AK634" s="218"/>
      <c r="AL634" s="218"/>
      <c r="AM634" s="218"/>
      <c r="AN634" s="218"/>
      <c r="AO634" s="218"/>
      <c r="AP634" s="218"/>
      <c r="AQ634" s="218"/>
      <c r="AR634" s="218"/>
      <c r="AS634" s="218"/>
      <c r="AT634" s="218"/>
      <c r="AU634" s="218"/>
      <c r="AV634" s="218"/>
      <c r="AW634" s="218"/>
      <c r="AX634" s="218"/>
      <c r="AY634" s="218"/>
      <c r="AZ634" s="218"/>
      <c r="BA634" s="218"/>
      <c r="BB634" s="218"/>
      <c r="BC634" s="218"/>
      <c r="BD634" s="218"/>
      <c r="BE634" s="218"/>
      <c r="BF634" s="218"/>
      <c r="BG634" s="218"/>
      <c r="BH634" s="218"/>
      <c r="BI634" s="218"/>
      <c r="BJ634" s="218"/>
      <c r="BK634" s="218"/>
      <c r="BL634" s="218"/>
      <c r="BM634" s="223"/>
    </row>
    <row r="635" spans="1:65">
      <c r="A635" s="30"/>
      <c r="B635" s="3" t="s">
        <v>273</v>
      </c>
      <c r="C635" s="29"/>
      <c r="D635" s="220">
        <v>15.305</v>
      </c>
      <c r="E635" s="220">
        <v>16.016500000000001</v>
      </c>
      <c r="F635" s="220">
        <v>17.060457713980441</v>
      </c>
      <c r="G635" s="220">
        <v>15.649999999999999</v>
      </c>
      <c r="H635" s="220">
        <v>13.597999999999999</v>
      </c>
      <c r="I635" s="220">
        <v>25.439999999999998</v>
      </c>
      <c r="J635" s="220">
        <v>12.625</v>
      </c>
      <c r="K635" s="220">
        <v>21.0105</v>
      </c>
      <c r="L635" s="220">
        <v>8.27</v>
      </c>
      <c r="M635" s="220">
        <v>10.61</v>
      </c>
      <c r="N635" s="217"/>
      <c r="O635" s="218"/>
      <c r="P635" s="218"/>
      <c r="Q635" s="218"/>
      <c r="R635" s="218"/>
      <c r="S635" s="218"/>
      <c r="T635" s="218"/>
      <c r="U635" s="218"/>
      <c r="V635" s="218"/>
      <c r="W635" s="218"/>
      <c r="X635" s="218"/>
      <c r="Y635" s="218"/>
      <c r="Z635" s="218"/>
      <c r="AA635" s="218"/>
      <c r="AB635" s="218"/>
      <c r="AC635" s="218"/>
      <c r="AD635" s="218"/>
      <c r="AE635" s="218"/>
      <c r="AF635" s="218"/>
      <c r="AG635" s="218"/>
      <c r="AH635" s="218"/>
      <c r="AI635" s="218"/>
      <c r="AJ635" s="218"/>
      <c r="AK635" s="218"/>
      <c r="AL635" s="218"/>
      <c r="AM635" s="218"/>
      <c r="AN635" s="218"/>
      <c r="AO635" s="218"/>
      <c r="AP635" s="218"/>
      <c r="AQ635" s="218"/>
      <c r="AR635" s="218"/>
      <c r="AS635" s="218"/>
      <c r="AT635" s="218"/>
      <c r="AU635" s="218"/>
      <c r="AV635" s="218"/>
      <c r="AW635" s="218"/>
      <c r="AX635" s="218"/>
      <c r="AY635" s="218"/>
      <c r="AZ635" s="218"/>
      <c r="BA635" s="218"/>
      <c r="BB635" s="218"/>
      <c r="BC635" s="218"/>
      <c r="BD635" s="218"/>
      <c r="BE635" s="218"/>
      <c r="BF635" s="218"/>
      <c r="BG635" s="218"/>
      <c r="BH635" s="218"/>
      <c r="BI635" s="218"/>
      <c r="BJ635" s="218"/>
      <c r="BK635" s="218"/>
      <c r="BL635" s="218"/>
      <c r="BM635" s="223"/>
    </row>
    <row r="636" spans="1:65">
      <c r="A636" s="30"/>
      <c r="B636" s="3" t="s">
        <v>274</v>
      </c>
      <c r="C636" s="29"/>
      <c r="D636" s="220">
        <v>0.73710243521507901</v>
      </c>
      <c r="E636" s="220">
        <v>0.32380081325819338</v>
      </c>
      <c r="F636" s="220">
        <v>0.46641845321089515</v>
      </c>
      <c r="G636" s="220">
        <v>0.28809720581775849</v>
      </c>
      <c r="H636" s="220">
        <v>0.33169790472657473</v>
      </c>
      <c r="I636" s="220">
        <v>0.88546974350717733</v>
      </c>
      <c r="J636" s="220">
        <v>0.47520171155696217</v>
      </c>
      <c r="K636" s="220">
        <v>1.0509124238806331</v>
      </c>
      <c r="L636" s="220">
        <v>1.4707503753753286</v>
      </c>
      <c r="M636" s="220">
        <v>0.6504895592295592</v>
      </c>
      <c r="N636" s="217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23"/>
    </row>
    <row r="637" spans="1:65">
      <c r="A637" s="30"/>
      <c r="B637" s="3" t="s">
        <v>86</v>
      </c>
      <c r="C637" s="29"/>
      <c r="D637" s="13">
        <v>4.7926036099810075E-2</v>
      </c>
      <c r="E637" s="13">
        <v>2.0081708404043212E-2</v>
      </c>
      <c r="F637" s="13">
        <v>2.7448990506532527E-2</v>
      </c>
      <c r="G637" s="13">
        <v>1.8291886083667205E-2</v>
      </c>
      <c r="H637" s="13">
        <v>2.456566596753006E-2</v>
      </c>
      <c r="I637" s="13">
        <v>3.4550422455895582E-2</v>
      </c>
      <c r="J637" s="13">
        <v>3.7889837466335854E-2</v>
      </c>
      <c r="K637" s="13">
        <v>5.0304232284221047E-2</v>
      </c>
      <c r="L637" s="13">
        <v>0.16512915891190066</v>
      </c>
      <c r="M637" s="13">
        <v>6.0072916043979609E-2</v>
      </c>
      <c r="N637" s="15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275</v>
      </c>
      <c r="C638" s="29"/>
      <c r="D638" s="13">
        <v>6.2852909435559212E-2</v>
      </c>
      <c r="E638" s="13">
        <v>0.11427941832838284</v>
      </c>
      <c r="F638" s="13">
        <v>0.17426516508743117</v>
      </c>
      <c r="G638" s="13">
        <v>8.8422192692461543E-2</v>
      </c>
      <c r="H638" s="13">
        <v>-6.6893926550478433E-2</v>
      </c>
      <c r="I638" s="13">
        <v>0.77107598487110907</v>
      </c>
      <c r="J638" s="13">
        <v>-0.13329343915229919</v>
      </c>
      <c r="K638" s="13">
        <v>0.44370623177760238</v>
      </c>
      <c r="L638" s="13">
        <v>-0.3844943706086229</v>
      </c>
      <c r="M638" s="13">
        <v>-0.25169534540498173</v>
      </c>
      <c r="N638" s="15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276</v>
      </c>
      <c r="C639" s="47"/>
      <c r="D639" s="45">
        <v>0.05</v>
      </c>
      <c r="E639" s="45">
        <v>0.15</v>
      </c>
      <c r="F639" s="45">
        <v>0.38</v>
      </c>
      <c r="G639" s="45">
        <v>0.05</v>
      </c>
      <c r="H639" s="45">
        <v>0.55000000000000004</v>
      </c>
      <c r="I639" s="45">
        <v>2.67</v>
      </c>
      <c r="J639" s="45">
        <v>0.8</v>
      </c>
      <c r="K639" s="45">
        <v>1.41</v>
      </c>
      <c r="L639" s="45">
        <v>1.77</v>
      </c>
      <c r="M639" s="45">
        <v>1.26</v>
      </c>
      <c r="N639" s="15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BM640" s="55"/>
    </row>
    <row r="641" spans="1:65" ht="15">
      <c r="B641" s="8" t="s">
        <v>563</v>
      </c>
      <c r="BM641" s="28" t="s">
        <v>66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234</v>
      </c>
      <c r="E642" s="17" t="s">
        <v>234</v>
      </c>
      <c r="F642" s="17" t="s">
        <v>234</v>
      </c>
      <c r="G642" s="17" t="s">
        <v>234</v>
      </c>
      <c r="H642" s="17" t="s">
        <v>234</v>
      </c>
      <c r="I642" s="17" t="s">
        <v>234</v>
      </c>
      <c r="J642" s="17" t="s">
        <v>234</v>
      </c>
      <c r="K642" s="17" t="s">
        <v>234</v>
      </c>
      <c r="L642" s="17" t="s">
        <v>234</v>
      </c>
      <c r="M642" s="17" t="s">
        <v>234</v>
      </c>
      <c r="N642" s="17" t="s">
        <v>234</v>
      </c>
      <c r="O642" s="17" t="s">
        <v>234</v>
      </c>
      <c r="P642" s="17" t="s">
        <v>234</v>
      </c>
      <c r="Q642" s="17" t="s">
        <v>234</v>
      </c>
      <c r="R642" s="17" t="s">
        <v>234</v>
      </c>
      <c r="S642" s="17" t="s">
        <v>234</v>
      </c>
      <c r="T642" s="17" t="s">
        <v>234</v>
      </c>
      <c r="U642" s="17" t="s">
        <v>234</v>
      </c>
      <c r="V642" s="17" t="s">
        <v>234</v>
      </c>
      <c r="W642" s="17" t="s">
        <v>234</v>
      </c>
      <c r="X642" s="17" t="s">
        <v>234</v>
      </c>
      <c r="Y642" s="17" t="s">
        <v>234</v>
      </c>
      <c r="Z642" s="17" t="s">
        <v>234</v>
      </c>
      <c r="AA642" s="17" t="s">
        <v>234</v>
      </c>
      <c r="AB642" s="15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235</v>
      </c>
      <c r="C643" s="9" t="s">
        <v>235</v>
      </c>
      <c r="D643" s="151" t="s">
        <v>237</v>
      </c>
      <c r="E643" s="152" t="s">
        <v>239</v>
      </c>
      <c r="F643" s="152" t="s">
        <v>240</v>
      </c>
      <c r="G643" s="152" t="s">
        <v>241</v>
      </c>
      <c r="H643" s="152" t="s">
        <v>242</v>
      </c>
      <c r="I643" s="152" t="s">
        <v>243</v>
      </c>
      <c r="J643" s="152" t="s">
        <v>244</v>
      </c>
      <c r="K643" s="152" t="s">
        <v>246</v>
      </c>
      <c r="L643" s="152" t="s">
        <v>247</v>
      </c>
      <c r="M643" s="152" t="s">
        <v>248</v>
      </c>
      <c r="N643" s="152" t="s">
        <v>249</v>
      </c>
      <c r="O643" s="152" t="s">
        <v>250</v>
      </c>
      <c r="P643" s="152" t="s">
        <v>251</v>
      </c>
      <c r="Q643" s="152" t="s">
        <v>252</v>
      </c>
      <c r="R643" s="152" t="s">
        <v>253</v>
      </c>
      <c r="S643" s="152" t="s">
        <v>255</v>
      </c>
      <c r="T643" s="152" t="s">
        <v>256</v>
      </c>
      <c r="U643" s="152" t="s">
        <v>257</v>
      </c>
      <c r="V643" s="152" t="s">
        <v>258</v>
      </c>
      <c r="W643" s="152" t="s">
        <v>259</v>
      </c>
      <c r="X643" s="152" t="s">
        <v>261</v>
      </c>
      <c r="Y643" s="152" t="s">
        <v>262</v>
      </c>
      <c r="Z643" s="152" t="s">
        <v>263</v>
      </c>
      <c r="AA643" s="152" t="s">
        <v>264</v>
      </c>
      <c r="AB643" s="15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279</v>
      </c>
      <c r="E644" s="11" t="s">
        <v>279</v>
      </c>
      <c r="F644" s="11" t="s">
        <v>279</v>
      </c>
      <c r="G644" s="11" t="s">
        <v>279</v>
      </c>
      <c r="H644" s="11" t="s">
        <v>279</v>
      </c>
      <c r="I644" s="11" t="s">
        <v>304</v>
      </c>
      <c r="J644" s="11" t="s">
        <v>279</v>
      </c>
      <c r="K644" s="11" t="s">
        <v>304</v>
      </c>
      <c r="L644" s="11" t="s">
        <v>304</v>
      </c>
      <c r="M644" s="11" t="s">
        <v>279</v>
      </c>
      <c r="N644" s="11" t="s">
        <v>279</v>
      </c>
      <c r="O644" s="11" t="s">
        <v>279</v>
      </c>
      <c r="P644" s="11" t="s">
        <v>279</v>
      </c>
      <c r="Q644" s="11" t="s">
        <v>279</v>
      </c>
      <c r="R644" s="11" t="s">
        <v>279</v>
      </c>
      <c r="S644" s="11" t="s">
        <v>279</v>
      </c>
      <c r="T644" s="11" t="s">
        <v>279</v>
      </c>
      <c r="U644" s="11" t="s">
        <v>280</v>
      </c>
      <c r="V644" s="11" t="s">
        <v>279</v>
      </c>
      <c r="W644" s="11" t="s">
        <v>280</v>
      </c>
      <c r="X644" s="11" t="s">
        <v>279</v>
      </c>
      <c r="Y644" s="11" t="s">
        <v>304</v>
      </c>
      <c r="Z644" s="11" t="s">
        <v>280</v>
      </c>
      <c r="AA644" s="11" t="s">
        <v>279</v>
      </c>
      <c r="AB644" s="15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/>
      <c r="C645" s="9"/>
      <c r="D645" s="26" t="s">
        <v>305</v>
      </c>
      <c r="E645" s="26" t="s">
        <v>305</v>
      </c>
      <c r="F645" s="26" t="s">
        <v>270</v>
      </c>
      <c r="G645" s="26" t="s">
        <v>306</v>
      </c>
      <c r="H645" s="26" t="s">
        <v>307</v>
      </c>
      <c r="I645" s="26" t="s">
        <v>305</v>
      </c>
      <c r="J645" s="26" t="s">
        <v>305</v>
      </c>
      <c r="K645" s="26" t="s">
        <v>307</v>
      </c>
      <c r="L645" s="26" t="s">
        <v>306</v>
      </c>
      <c r="M645" s="26" t="s">
        <v>306</v>
      </c>
      <c r="N645" s="26" t="s">
        <v>305</v>
      </c>
      <c r="O645" s="26" t="s">
        <v>305</v>
      </c>
      <c r="P645" s="26" t="s">
        <v>305</v>
      </c>
      <c r="Q645" s="26" t="s">
        <v>305</v>
      </c>
      <c r="R645" s="26" t="s">
        <v>305</v>
      </c>
      <c r="S645" s="26" t="s">
        <v>309</v>
      </c>
      <c r="T645" s="26" t="s">
        <v>305</v>
      </c>
      <c r="U645" s="26" t="s">
        <v>306</v>
      </c>
      <c r="V645" s="26" t="s">
        <v>307</v>
      </c>
      <c r="W645" s="26" t="s">
        <v>305</v>
      </c>
      <c r="X645" s="26" t="s">
        <v>305</v>
      </c>
      <c r="Y645" s="26" t="s">
        <v>306</v>
      </c>
      <c r="Z645" s="26" t="s">
        <v>308</v>
      </c>
      <c r="AA645" s="26" t="s">
        <v>116</v>
      </c>
      <c r="AB645" s="15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2</v>
      </c>
    </row>
    <row r="646" spans="1:65">
      <c r="A646" s="30"/>
      <c r="B646" s="18">
        <v>1</v>
      </c>
      <c r="C646" s="14">
        <v>1</v>
      </c>
      <c r="D646" s="215">
        <v>16.600000000000001</v>
      </c>
      <c r="E646" s="215">
        <v>16.2</v>
      </c>
      <c r="F646" s="215">
        <v>15.400000000000002</v>
      </c>
      <c r="G646" s="215">
        <v>16</v>
      </c>
      <c r="H646" s="239">
        <v>7.9951864110387678</v>
      </c>
      <c r="I646" s="215">
        <v>14</v>
      </c>
      <c r="J646" s="215">
        <v>15.5</v>
      </c>
      <c r="K646" s="215">
        <v>15.1</v>
      </c>
      <c r="L646" s="216">
        <v>15</v>
      </c>
      <c r="M646" s="215">
        <v>15.400000000000002</v>
      </c>
      <c r="N646" s="215">
        <v>15.1</v>
      </c>
      <c r="O646" s="215">
        <v>15.400000000000002</v>
      </c>
      <c r="P646" s="215">
        <v>15.6</v>
      </c>
      <c r="Q646" s="215">
        <v>15.6</v>
      </c>
      <c r="R646" s="215">
        <v>15.8</v>
      </c>
      <c r="S646" s="215">
        <v>15.8</v>
      </c>
      <c r="T646" s="215">
        <v>17.399999999999999</v>
      </c>
      <c r="U646" s="215">
        <v>13.53</v>
      </c>
      <c r="V646" s="215">
        <v>14.7</v>
      </c>
      <c r="W646" s="216">
        <v>22.226700000000001</v>
      </c>
      <c r="X646" s="215">
        <v>15.7</v>
      </c>
      <c r="Y646" s="215">
        <v>14.3130240258317</v>
      </c>
      <c r="Z646" s="215">
        <v>14.023999999999999</v>
      </c>
      <c r="AA646" s="215">
        <v>15.5</v>
      </c>
      <c r="AB646" s="217"/>
      <c r="AC646" s="218"/>
      <c r="AD646" s="218"/>
      <c r="AE646" s="218"/>
      <c r="AF646" s="218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18"/>
      <c r="AT646" s="218"/>
      <c r="AU646" s="218"/>
      <c r="AV646" s="218"/>
      <c r="AW646" s="218"/>
      <c r="AX646" s="218"/>
      <c r="AY646" s="218"/>
      <c r="AZ646" s="218"/>
      <c r="BA646" s="218"/>
      <c r="BB646" s="218"/>
      <c r="BC646" s="218"/>
      <c r="BD646" s="218"/>
      <c r="BE646" s="218"/>
      <c r="BF646" s="218"/>
      <c r="BG646" s="218"/>
      <c r="BH646" s="218"/>
      <c r="BI646" s="218"/>
      <c r="BJ646" s="218"/>
      <c r="BK646" s="218"/>
      <c r="BL646" s="218"/>
      <c r="BM646" s="219">
        <v>1</v>
      </c>
    </row>
    <row r="647" spans="1:65">
      <c r="A647" s="30"/>
      <c r="B647" s="19">
        <v>1</v>
      </c>
      <c r="C647" s="9">
        <v>2</v>
      </c>
      <c r="D647" s="222">
        <v>17.8</v>
      </c>
      <c r="E647" s="220">
        <v>15.5</v>
      </c>
      <c r="F647" s="220">
        <v>15.6</v>
      </c>
      <c r="G647" s="220">
        <v>16</v>
      </c>
      <c r="H647" s="220">
        <v>15.18955677415423</v>
      </c>
      <c r="I647" s="220">
        <v>14.9</v>
      </c>
      <c r="J647" s="222">
        <v>16.600000000000001</v>
      </c>
      <c r="K647" s="220">
        <v>15.2</v>
      </c>
      <c r="L647" s="221">
        <v>16</v>
      </c>
      <c r="M647" s="220">
        <v>16</v>
      </c>
      <c r="N647" s="220">
        <v>14.8</v>
      </c>
      <c r="O647" s="220">
        <v>15.6</v>
      </c>
      <c r="P647" s="220">
        <v>15.2</v>
      </c>
      <c r="Q647" s="220">
        <v>15.8</v>
      </c>
      <c r="R647" s="220">
        <v>16</v>
      </c>
      <c r="S647" s="220">
        <v>15.8</v>
      </c>
      <c r="T647" s="220">
        <v>16.8</v>
      </c>
      <c r="U647" s="220">
        <v>13.63</v>
      </c>
      <c r="V647" s="220">
        <v>15.6</v>
      </c>
      <c r="W647" s="221">
        <v>27.170999999999999</v>
      </c>
      <c r="X647" s="222">
        <v>7.85</v>
      </c>
      <c r="Y647" s="220">
        <v>14.891610148773131</v>
      </c>
      <c r="Z647" s="220">
        <v>13.952</v>
      </c>
      <c r="AA647" s="220">
        <v>16.5</v>
      </c>
      <c r="AB647" s="217"/>
      <c r="AC647" s="218"/>
      <c r="AD647" s="218"/>
      <c r="AE647" s="218"/>
      <c r="AF647" s="218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19">
        <v>17</v>
      </c>
    </row>
    <row r="648" spans="1:65">
      <c r="A648" s="30"/>
      <c r="B648" s="19">
        <v>1</v>
      </c>
      <c r="C648" s="9">
        <v>3</v>
      </c>
      <c r="D648" s="220">
        <v>16.100000000000001</v>
      </c>
      <c r="E648" s="220">
        <v>17.8</v>
      </c>
      <c r="F648" s="220">
        <v>15.299999999999999</v>
      </c>
      <c r="G648" s="220">
        <v>16</v>
      </c>
      <c r="H648" s="220">
        <v>15.285007468498666</v>
      </c>
      <c r="I648" s="220">
        <v>14.5</v>
      </c>
      <c r="J648" s="220">
        <v>15.6</v>
      </c>
      <c r="K648" s="220">
        <v>15.9</v>
      </c>
      <c r="L648" s="221">
        <v>16</v>
      </c>
      <c r="M648" s="220">
        <v>15.1</v>
      </c>
      <c r="N648" s="220">
        <v>15</v>
      </c>
      <c r="O648" s="220">
        <v>15.6</v>
      </c>
      <c r="P648" s="220">
        <v>14.8</v>
      </c>
      <c r="Q648" s="220">
        <v>16</v>
      </c>
      <c r="R648" s="220">
        <v>16</v>
      </c>
      <c r="S648" s="220">
        <v>16.2</v>
      </c>
      <c r="T648" s="220">
        <v>17.2</v>
      </c>
      <c r="U648" s="220">
        <v>13.45</v>
      </c>
      <c r="V648" s="220">
        <v>14.8</v>
      </c>
      <c r="W648" s="222">
        <v>133.79239999999999</v>
      </c>
      <c r="X648" s="220">
        <v>15.6</v>
      </c>
      <c r="Y648" s="220">
        <v>14.423527557128267</v>
      </c>
      <c r="Z648" s="220">
        <v>14.7</v>
      </c>
      <c r="AA648" s="220">
        <v>16.100000000000001</v>
      </c>
      <c r="AB648" s="217"/>
      <c r="AC648" s="218"/>
      <c r="AD648" s="218"/>
      <c r="AE648" s="218"/>
      <c r="AF648" s="218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19">
        <v>16</v>
      </c>
    </row>
    <row r="649" spans="1:65">
      <c r="A649" s="30"/>
      <c r="B649" s="19">
        <v>1</v>
      </c>
      <c r="C649" s="9">
        <v>4</v>
      </c>
      <c r="D649" s="220">
        <v>16.3</v>
      </c>
      <c r="E649" s="220">
        <v>16.8</v>
      </c>
      <c r="F649" s="220">
        <v>15.5</v>
      </c>
      <c r="G649" s="220">
        <v>16.2</v>
      </c>
      <c r="H649" s="220">
        <v>15.205879377213964</v>
      </c>
      <c r="I649" s="220">
        <v>14.7</v>
      </c>
      <c r="J649" s="220">
        <v>15.5</v>
      </c>
      <c r="K649" s="220">
        <v>15.299999999999999</v>
      </c>
      <c r="L649" s="221">
        <v>16</v>
      </c>
      <c r="M649" s="220">
        <v>16.2</v>
      </c>
      <c r="N649" s="220">
        <v>14.5</v>
      </c>
      <c r="O649" s="220">
        <v>15.2</v>
      </c>
      <c r="P649" s="220">
        <v>14.7</v>
      </c>
      <c r="Q649" s="220">
        <v>16.100000000000001</v>
      </c>
      <c r="R649" s="222">
        <v>14.9</v>
      </c>
      <c r="S649" s="220">
        <v>15.6</v>
      </c>
      <c r="T649" s="220">
        <v>17.3</v>
      </c>
      <c r="U649" s="220">
        <v>13.74</v>
      </c>
      <c r="V649" s="220">
        <v>15</v>
      </c>
      <c r="W649" s="221">
        <v>25.052299999999999</v>
      </c>
      <c r="X649" s="220">
        <v>15.7</v>
      </c>
      <c r="Y649" s="220">
        <v>14.793230481718986</v>
      </c>
      <c r="Z649" s="220">
        <v>14.015000000000001</v>
      </c>
      <c r="AA649" s="220">
        <v>16.8</v>
      </c>
      <c r="AB649" s="217"/>
      <c r="AC649" s="218"/>
      <c r="AD649" s="218"/>
      <c r="AE649" s="218"/>
      <c r="AF649" s="218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19">
        <v>15.505143468266503</v>
      </c>
    </row>
    <row r="650" spans="1:65">
      <c r="A650" s="30"/>
      <c r="B650" s="19">
        <v>1</v>
      </c>
      <c r="C650" s="9">
        <v>5</v>
      </c>
      <c r="D650" s="220">
        <v>16.899999999999999</v>
      </c>
      <c r="E650" s="220">
        <v>16.7</v>
      </c>
      <c r="F650" s="220">
        <v>15.5</v>
      </c>
      <c r="G650" s="220">
        <v>16.100000000000001</v>
      </c>
      <c r="H650" s="220">
        <v>14.907058530589191</v>
      </c>
      <c r="I650" s="220">
        <v>14.9</v>
      </c>
      <c r="J650" s="220">
        <v>15.299999999999999</v>
      </c>
      <c r="K650" s="220">
        <v>15.7</v>
      </c>
      <c r="L650" s="221">
        <v>16</v>
      </c>
      <c r="M650" s="220">
        <v>15.2</v>
      </c>
      <c r="N650" s="220">
        <v>15.2</v>
      </c>
      <c r="O650" s="220">
        <v>15.7</v>
      </c>
      <c r="P650" s="220">
        <v>15.8</v>
      </c>
      <c r="Q650" s="220">
        <v>14.8</v>
      </c>
      <c r="R650" s="220">
        <v>16.2</v>
      </c>
      <c r="S650" s="220">
        <v>15.5</v>
      </c>
      <c r="T650" s="220">
        <v>17.2</v>
      </c>
      <c r="U650" s="220">
        <v>13.96</v>
      </c>
      <c r="V650" s="220">
        <v>14.5</v>
      </c>
      <c r="W650" s="221">
        <v>24.120200000000001</v>
      </c>
      <c r="X650" s="220">
        <v>16</v>
      </c>
      <c r="Y650" s="220">
        <v>14.839200762814746</v>
      </c>
      <c r="Z650" s="220">
        <v>14.548</v>
      </c>
      <c r="AA650" s="220">
        <v>18.2</v>
      </c>
      <c r="AB650" s="217"/>
      <c r="AC650" s="218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19">
        <v>107</v>
      </c>
    </row>
    <row r="651" spans="1:65">
      <c r="A651" s="30"/>
      <c r="B651" s="19">
        <v>1</v>
      </c>
      <c r="C651" s="9">
        <v>6</v>
      </c>
      <c r="D651" s="220">
        <v>16.3</v>
      </c>
      <c r="E651" s="220">
        <v>17.600000000000001</v>
      </c>
      <c r="F651" s="220">
        <v>15.5</v>
      </c>
      <c r="G651" s="220">
        <v>16.100000000000001</v>
      </c>
      <c r="H651" s="220">
        <v>15.065485175936892</v>
      </c>
      <c r="I651" s="220">
        <v>14.3</v>
      </c>
      <c r="J651" s="220">
        <v>15.7</v>
      </c>
      <c r="K651" s="220">
        <v>15.400000000000002</v>
      </c>
      <c r="L651" s="221">
        <v>16</v>
      </c>
      <c r="M651" s="220">
        <v>16.399999999999999</v>
      </c>
      <c r="N651" s="220">
        <v>14.6</v>
      </c>
      <c r="O651" s="220">
        <v>15.400000000000002</v>
      </c>
      <c r="P651" s="220">
        <v>14.6</v>
      </c>
      <c r="Q651" s="220">
        <v>15.400000000000002</v>
      </c>
      <c r="R651" s="220">
        <v>15.6</v>
      </c>
      <c r="S651" s="220">
        <v>15.6</v>
      </c>
      <c r="T651" s="220">
        <v>17.5</v>
      </c>
      <c r="U651" s="220">
        <v>13.99</v>
      </c>
      <c r="V651" s="220">
        <v>15.6</v>
      </c>
      <c r="W651" s="221">
        <v>28.683199999999999</v>
      </c>
      <c r="X651" s="220">
        <v>15.9</v>
      </c>
      <c r="Y651" s="220">
        <v>14.51576004324</v>
      </c>
      <c r="Z651" s="220">
        <v>14.02</v>
      </c>
      <c r="AA651" s="220">
        <v>16.899999999999999</v>
      </c>
      <c r="AB651" s="217"/>
      <c r="AC651" s="218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23"/>
    </row>
    <row r="652" spans="1:65">
      <c r="A652" s="30"/>
      <c r="B652" s="20" t="s">
        <v>272</v>
      </c>
      <c r="C652" s="12"/>
      <c r="D652" s="224">
        <v>16.666666666666668</v>
      </c>
      <c r="E652" s="224">
        <v>16.766666666666666</v>
      </c>
      <c r="F652" s="224">
        <v>15.466666666666667</v>
      </c>
      <c r="G652" s="224">
        <v>16.066666666666666</v>
      </c>
      <c r="H652" s="224">
        <v>13.94136228957195</v>
      </c>
      <c r="I652" s="224">
        <v>14.549999999999999</v>
      </c>
      <c r="J652" s="224">
        <v>15.700000000000001</v>
      </c>
      <c r="K652" s="224">
        <v>15.433333333333332</v>
      </c>
      <c r="L652" s="224">
        <v>15.833333333333334</v>
      </c>
      <c r="M652" s="224">
        <v>15.716666666666669</v>
      </c>
      <c r="N652" s="224">
        <v>14.866666666666665</v>
      </c>
      <c r="O652" s="224">
        <v>15.483333333333334</v>
      </c>
      <c r="P652" s="224">
        <v>15.116666666666665</v>
      </c>
      <c r="Q652" s="224">
        <v>15.616666666666667</v>
      </c>
      <c r="R652" s="224">
        <v>15.749999999999998</v>
      </c>
      <c r="S652" s="224">
        <v>15.75</v>
      </c>
      <c r="T652" s="224">
        <v>17.233333333333334</v>
      </c>
      <c r="U652" s="224">
        <v>13.716666666666667</v>
      </c>
      <c r="V652" s="224">
        <v>15.033333333333331</v>
      </c>
      <c r="W652" s="224">
        <v>43.507633333333331</v>
      </c>
      <c r="X652" s="224">
        <v>14.458333333333334</v>
      </c>
      <c r="Y652" s="224">
        <v>14.629392169917807</v>
      </c>
      <c r="Z652" s="224">
        <v>14.209833333333334</v>
      </c>
      <c r="AA652" s="224">
        <v>16.666666666666668</v>
      </c>
      <c r="AB652" s="217"/>
      <c r="AC652" s="218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23"/>
    </row>
    <row r="653" spans="1:65">
      <c r="A653" s="30"/>
      <c r="B653" s="3" t="s">
        <v>273</v>
      </c>
      <c r="C653" s="29"/>
      <c r="D653" s="220">
        <v>16.450000000000003</v>
      </c>
      <c r="E653" s="220">
        <v>16.75</v>
      </c>
      <c r="F653" s="220">
        <v>15.5</v>
      </c>
      <c r="G653" s="220">
        <v>16.05</v>
      </c>
      <c r="H653" s="220">
        <v>15.127520975045561</v>
      </c>
      <c r="I653" s="220">
        <v>14.6</v>
      </c>
      <c r="J653" s="220">
        <v>15.55</v>
      </c>
      <c r="K653" s="220">
        <v>15.350000000000001</v>
      </c>
      <c r="L653" s="220">
        <v>16</v>
      </c>
      <c r="M653" s="220">
        <v>15.700000000000001</v>
      </c>
      <c r="N653" s="220">
        <v>14.9</v>
      </c>
      <c r="O653" s="220">
        <v>15.5</v>
      </c>
      <c r="P653" s="220">
        <v>15</v>
      </c>
      <c r="Q653" s="220">
        <v>15.7</v>
      </c>
      <c r="R653" s="220">
        <v>15.9</v>
      </c>
      <c r="S653" s="220">
        <v>15.7</v>
      </c>
      <c r="T653" s="220">
        <v>17.25</v>
      </c>
      <c r="U653" s="220">
        <v>13.685</v>
      </c>
      <c r="V653" s="220">
        <v>14.9</v>
      </c>
      <c r="W653" s="220">
        <v>26.111649999999997</v>
      </c>
      <c r="X653" s="220">
        <v>15.7</v>
      </c>
      <c r="Y653" s="220">
        <v>14.654495262479493</v>
      </c>
      <c r="Z653" s="220">
        <v>14.021999999999998</v>
      </c>
      <c r="AA653" s="220">
        <v>16.649999999999999</v>
      </c>
      <c r="AB653" s="217"/>
      <c r="AC653" s="218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23"/>
    </row>
    <row r="654" spans="1:65">
      <c r="A654" s="30"/>
      <c r="B654" s="3" t="s">
        <v>274</v>
      </c>
      <c r="C654" s="29"/>
      <c r="D654" s="24">
        <v>0.62182527020592071</v>
      </c>
      <c r="E654" s="24">
        <v>0.85945719303911094</v>
      </c>
      <c r="F654" s="24">
        <v>0.10327955589886444</v>
      </c>
      <c r="G654" s="24">
        <v>8.1649658092772595E-2</v>
      </c>
      <c r="H654" s="24">
        <v>2.9160111239550384</v>
      </c>
      <c r="I654" s="24">
        <v>0.35637059362410922</v>
      </c>
      <c r="J654" s="24">
        <v>0.46043457732885429</v>
      </c>
      <c r="K654" s="24">
        <v>0.30767948691238228</v>
      </c>
      <c r="L654" s="24">
        <v>0.40824829046386302</v>
      </c>
      <c r="M654" s="24">
        <v>0.55287129303904547</v>
      </c>
      <c r="N654" s="24">
        <v>0.28047578623950153</v>
      </c>
      <c r="O654" s="24">
        <v>0.18348478592697137</v>
      </c>
      <c r="P654" s="24">
        <v>0.49966655548141992</v>
      </c>
      <c r="Q654" s="24">
        <v>0.47504385762439516</v>
      </c>
      <c r="R654" s="24">
        <v>0.46368092477478495</v>
      </c>
      <c r="S654" s="24">
        <v>0.25099800796022254</v>
      </c>
      <c r="T654" s="24">
        <v>0.24221202832779898</v>
      </c>
      <c r="U654" s="24">
        <v>0.2226806382842183</v>
      </c>
      <c r="V654" s="24">
        <v>0.46761807778000475</v>
      </c>
      <c r="W654" s="24">
        <v>44.288460184597376</v>
      </c>
      <c r="X654" s="24">
        <v>3.2407432275122723</v>
      </c>
      <c r="Y654" s="24">
        <v>0.24290006509139564</v>
      </c>
      <c r="Z654" s="24">
        <v>0.32546238902009339</v>
      </c>
      <c r="AA654" s="24">
        <v>0.90921211313238981</v>
      </c>
      <c r="AB654" s="15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86</v>
      </c>
      <c r="C655" s="29"/>
      <c r="D655" s="13">
        <v>3.7309516212355238E-2</v>
      </c>
      <c r="E655" s="13">
        <v>5.1259872348257116E-2</v>
      </c>
      <c r="F655" s="13">
        <v>6.6775574934610626E-3</v>
      </c>
      <c r="G655" s="13">
        <v>5.0819289269360534E-3</v>
      </c>
      <c r="H655" s="13">
        <v>0.20916256699936678</v>
      </c>
      <c r="I655" s="13">
        <v>2.449282430406249E-2</v>
      </c>
      <c r="J655" s="13">
        <v>2.9327043141965239E-2</v>
      </c>
      <c r="K655" s="13">
        <v>1.9936035869052848E-2</v>
      </c>
      <c r="L655" s="13">
        <v>2.57841025556124E-2</v>
      </c>
      <c r="M655" s="13">
        <v>3.5177388740554323E-2</v>
      </c>
      <c r="N655" s="13">
        <v>1.8866084276199655E-2</v>
      </c>
      <c r="O655" s="13">
        <v>1.1850470565789323E-2</v>
      </c>
      <c r="P655" s="13">
        <v>3.3054016900645203E-2</v>
      </c>
      <c r="Q655" s="13">
        <v>3.0419030370825731E-2</v>
      </c>
      <c r="R655" s="13">
        <v>2.9440058715859366E-2</v>
      </c>
      <c r="S655" s="13">
        <v>1.5936381457791908E-2</v>
      </c>
      <c r="T655" s="13">
        <v>1.4054856576081179E-2</v>
      </c>
      <c r="U655" s="13">
        <v>1.6234311418047508E-2</v>
      </c>
      <c r="V655" s="13">
        <v>3.1105415373392779E-2</v>
      </c>
      <c r="W655" s="13">
        <v>1.017946893256219</v>
      </c>
      <c r="X655" s="13">
        <v>0.22414362380488337</v>
      </c>
      <c r="Y655" s="13">
        <v>1.6603565088019672E-2</v>
      </c>
      <c r="Z655" s="13">
        <v>2.290402578168358E-2</v>
      </c>
      <c r="AA655" s="13">
        <v>5.4552726787943387E-2</v>
      </c>
      <c r="AB655" s="15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7.4912121953427224E-2</v>
      </c>
      <c r="E656" s="13">
        <v>8.1361594685147587E-2</v>
      </c>
      <c r="F656" s="13">
        <v>-2.4815508272196807E-3</v>
      </c>
      <c r="G656" s="13">
        <v>3.6215285563103716E-2</v>
      </c>
      <c r="H656" s="13">
        <v>-0.10085564070368358</v>
      </c>
      <c r="I656" s="13">
        <v>-6.1601717534658262E-2</v>
      </c>
      <c r="J656" s="13">
        <v>1.2567218880128461E-2</v>
      </c>
      <c r="K656" s="13">
        <v>-4.6313750711266533E-3</v>
      </c>
      <c r="L656" s="13">
        <v>2.1166515855755685E-2</v>
      </c>
      <c r="M656" s="13">
        <v>1.3642131002081781E-2</v>
      </c>
      <c r="N656" s="13">
        <v>-4.1178387217543189E-2</v>
      </c>
      <c r="O656" s="13">
        <v>-1.4066387052661389E-3</v>
      </c>
      <c r="P656" s="13">
        <v>-2.5054705388241727E-2</v>
      </c>
      <c r="Q656" s="13">
        <v>7.1926582703611963E-3</v>
      </c>
      <c r="R656" s="13">
        <v>1.579195524598842E-2</v>
      </c>
      <c r="S656" s="13">
        <v>1.5791955245988643E-2</v>
      </c>
      <c r="T656" s="13">
        <v>0.11145913409984365</v>
      </c>
      <c r="U656" s="13">
        <v>-0.11534732363232947</v>
      </c>
      <c r="V656" s="13">
        <v>-3.0429265998008881E-2</v>
      </c>
      <c r="W656" s="13">
        <v>1.8060129480502991</v>
      </c>
      <c r="X656" s="13">
        <v>-6.7513734205401965E-2</v>
      </c>
      <c r="Y656" s="13">
        <v>-5.648134118468795E-2</v>
      </c>
      <c r="Z656" s="13">
        <v>-8.354067394372755E-2</v>
      </c>
      <c r="AA656" s="13">
        <v>7.4912121953427224E-2</v>
      </c>
      <c r="AB656" s="15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>
        <v>1.29</v>
      </c>
      <c r="E657" s="45">
        <v>1.4</v>
      </c>
      <c r="F657" s="45">
        <v>0.02</v>
      </c>
      <c r="G657" s="45">
        <v>0.64</v>
      </c>
      <c r="H657" s="45">
        <v>1.69</v>
      </c>
      <c r="I657" s="45">
        <v>1.02</v>
      </c>
      <c r="J657" s="45">
        <v>0.24</v>
      </c>
      <c r="K657" s="45">
        <v>0.05</v>
      </c>
      <c r="L657" s="45" t="s">
        <v>277</v>
      </c>
      <c r="M657" s="45">
        <v>0.26</v>
      </c>
      <c r="N657" s="45">
        <v>0.67</v>
      </c>
      <c r="O657" s="45">
        <v>0</v>
      </c>
      <c r="P657" s="45">
        <v>0.4</v>
      </c>
      <c r="Q657" s="45">
        <v>0.15</v>
      </c>
      <c r="R657" s="45">
        <v>0.28999999999999998</v>
      </c>
      <c r="S657" s="45">
        <v>0.28999999999999998</v>
      </c>
      <c r="T657" s="45">
        <v>1.91</v>
      </c>
      <c r="U657" s="45">
        <v>1.93</v>
      </c>
      <c r="V657" s="45">
        <v>0.49</v>
      </c>
      <c r="W657" s="45">
        <v>30.64</v>
      </c>
      <c r="X657" s="45">
        <v>1.1200000000000001</v>
      </c>
      <c r="Y657" s="45">
        <v>0.93</v>
      </c>
      <c r="Z657" s="45">
        <v>1.39</v>
      </c>
      <c r="AA657" s="45">
        <v>1.29</v>
      </c>
      <c r="AB657" s="15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BM658" s="55"/>
    </row>
    <row r="659" spans="1:65" ht="15">
      <c r="B659" s="8" t="s">
        <v>564</v>
      </c>
      <c r="BM659" s="28" t="s">
        <v>66</v>
      </c>
    </row>
    <row r="660" spans="1:65" ht="15">
      <c r="A660" s="25" t="s">
        <v>58</v>
      </c>
      <c r="B660" s="18" t="s">
        <v>110</v>
      </c>
      <c r="C660" s="15" t="s">
        <v>111</v>
      </c>
      <c r="D660" s="16" t="s">
        <v>234</v>
      </c>
      <c r="E660" s="17" t="s">
        <v>234</v>
      </c>
      <c r="F660" s="17" t="s">
        <v>234</v>
      </c>
      <c r="G660" s="17" t="s">
        <v>234</v>
      </c>
      <c r="H660" s="17" t="s">
        <v>234</v>
      </c>
      <c r="I660" s="17" t="s">
        <v>234</v>
      </c>
      <c r="J660" s="17" t="s">
        <v>234</v>
      </c>
      <c r="K660" s="17" t="s">
        <v>234</v>
      </c>
      <c r="L660" s="17" t="s">
        <v>234</v>
      </c>
      <c r="M660" s="17" t="s">
        <v>234</v>
      </c>
      <c r="N660" s="17" t="s">
        <v>234</v>
      </c>
      <c r="O660" s="17" t="s">
        <v>234</v>
      </c>
      <c r="P660" s="17" t="s">
        <v>234</v>
      </c>
      <c r="Q660" s="17" t="s">
        <v>234</v>
      </c>
      <c r="R660" s="17" t="s">
        <v>234</v>
      </c>
      <c r="S660" s="17" t="s">
        <v>234</v>
      </c>
      <c r="T660" s="17" t="s">
        <v>234</v>
      </c>
      <c r="U660" s="17" t="s">
        <v>234</v>
      </c>
      <c r="V660" s="17" t="s">
        <v>234</v>
      </c>
      <c r="W660" s="17" t="s">
        <v>234</v>
      </c>
      <c r="X660" s="17" t="s">
        <v>234</v>
      </c>
      <c r="Y660" s="17" t="s">
        <v>234</v>
      </c>
      <c r="Z660" s="15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235</v>
      </c>
      <c r="C661" s="9" t="s">
        <v>235</v>
      </c>
      <c r="D661" s="151" t="s">
        <v>237</v>
      </c>
      <c r="E661" s="152" t="s">
        <v>239</v>
      </c>
      <c r="F661" s="152" t="s">
        <v>240</v>
      </c>
      <c r="G661" s="152" t="s">
        <v>241</v>
      </c>
      <c r="H661" s="152" t="s">
        <v>242</v>
      </c>
      <c r="I661" s="152" t="s">
        <v>243</v>
      </c>
      <c r="J661" s="152" t="s">
        <v>244</v>
      </c>
      <c r="K661" s="152" t="s">
        <v>246</v>
      </c>
      <c r="L661" s="152" t="s">
        <v>247</v>
      </c>
      <c r="M661" s="152" t="s">
        <v>248</v>
      </c>
      <c r="N661" s="152" t="s">
        <v>249</v>
      </c>
      <c r="O661" s="152" t="s">
        <v>250</v>
      </c>
      <c r="P661" s="152" t="s">
        <v>251</v>
      </c>
      <c r="Q661" s="152" t="s">
        <v>252</v>
      </c>
      <c r="R661" s="152" t="s">
        <v>253</v>
      </c>
      <c r="S661" s="152" t="s">
        <v>255</v>
      </c>
      <c r="T661" s="152" t="s">
        <v>256</v>
      </c>
      <c r="U661" s="152" t="s">
        <v>257</v>
      </c>
      <c r="V661" s="152" t="s">
        <v>258</v>
      </c>
      <c r="W661" s="152" t="s">
        <v>261</v>
      </c>
      <c r="X661" s="152" t="s">
        <v>262</v>
      </c>
      <c r="Y661" s="152" t="s">
        <v>263</v>
      </c>
      <c r="Z661" s="15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279</v>
      </c>
      <c r="E662" s="11" t="s">
        <v>279</v>
      </c>
      <c r="F662" s="11" t="s">
        <v>279</v>
      </c>
      <c r="G662" s="11" t="s">
        <v>280</v>
      </c>
      <c r="H662" s="11" t="s">
        <v>279</v>
      </c>
      <c r="I662" s="11" t="s">
        <v>304</v>
      </c>
      <c r="J662" s="11" t="s">
        <v>279</v>
      </c>
      <c r="K662" s="11" t="s">
        <v>304</v>
      </c>
      <c r="L662" s="11" t="s">
        <v>304</v>
      </c>
      <c r="M662" s="11" t="s">
        <v>280</v>
      </c>
      <c r="N662" s="11" t="s">
        <v>279</v>
      </c>
      <c r="O662" s="11" t="s">
        <v>279</v>
      </c>
      <c r="P662" s="11" t="s">
        <v>279</v>
      </c>
      <c r="Q662" s="11" t="s">
        <v>279</v>
      </c>
      <c r="R662" s="11" t="s">
        <v>279</v>
      </c>
      <c r="S662" s="11" t="s">
        <v>280</v>
      </c>
      <c r="T662" s="11" t="s">
        <v>279</v>
      </c>
      <c r="U662" s="11" t="s">
        <v>280</v>
      </c>
      <c r="V662" s="11" t="s">
        <v>304</v>
      </c>
      <c r="W662" s="11" t="s">
        <v>280</v>
      </c>
      <c r="X662" s="11" t="s">
        <v>304</v>
      </c>
      <c r="Y662" s="11" t="s">
        <v>280</v>
      </c>
      <c r="Z662" s="15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 t="s">
        <v>305</v>
      </c>
      <c r="E663" s="26" t="s">
        <v>305</v>
      </c>
      <c r="F663" s="26" t="s">
        <v>270</v>
      </c>
      <c r="G663" s="26" t="s">
        <v>306</v>
      </c>
      <c r="H663" s="26" t="s">
        <v>307</v>
      </c>
      <c r="I663" s="26" t="s">
        <v>305</v>
      </c>
      <c r="J663" s="26" t="s">
        <v>305</v>
      </c>
      <c r="K663" s="26" t="s">
        <v>307</v>
      </c>
      <c r="L663" s="26" t="s">
        <v>306</v>
      </c>
      <c r="M663" s="26" t="s">
        <v>306</v>
      </c>
      <c r="N663" s="26" t="s">
        <v>305</v>
      </c>
      <c r="O663" s="26" t="s">
        <v>305</v>
      </c>
      <c r="P663" s="26" t="s">
        <v>305</v>
      </c>
      <c r="Q663" s="26" t="s">
        <v>305</v>
      </c>
      <c r="R663" s="26" t="s">
        <v>305</v>
      </c>
      <c r="S663" s="26" t="s">
        <v>309</v>
      </c>
      <c r="T663" s="26" t="s">
        <v>305</v>
      </c>
      <c r="U663" s="26" t="s">
        <v>306</v>
      </c>
      <c r="V663" s="26" t="s">
        <v>307</v>
      </c>
      <c r="W663" s="26" t="s">
        <v>305</v>
      </c>
      <c r="X663" s="26" t="s">
        <v>306</v>
      </c>
      <c r="Y663" s="26" t="s">
        <v>308</v>
      </c>
      <c r="Z663" s="15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212">
        <v>2.29E-2</v>
      </c>
      <c r="E664" s="212">
        <v>0.02</v>
      </c>
      <c r="F664" s="212">
        <v>0.02</v>
      </c>
      <c r="G664" s="212">
        <v>1.9900000000000001E-2</v>
      </c>
      <c r="H664" s="240">
        <v>1.8069412555502276E-2</v>
      </c>
      <c r="I664" s="212">
        <v>2.1000000000000001E-2</v>
      </c>
      <c r="J664" s="212">
        <v>2.1000000000000001E-2</v>
      </c>
      <c r="K664" s="212">
        <v>2.0900000000000002E-2</v>
      </c>
      <c r="L664" s="212">
        <v>2.23E-2</v>
      </c>
      <c r="M664" s="212">
        <v>2.2200000000000001E-2</v>
      </c>
      <c r="N664" s="212">
        <v>2.1000000000000001E-2</v>
      </c>
      <c r="O664" s="212">
        <v>0.02</v>
      </c>
      <c r="P664" s="212">
        <v>0.02</v>
      </c>
      <c r="Q664" s="212">
        <v>2.2000000000000002E-2</v>
      </c>
      <c r="R664" s="212">
        <v>2.1000000000000001E-2</v>
      </c>
      <c r="S664" s="212">
        <v>0.02</v>
      </c>
      <c r="T664" s="236">
        <v>2.9300000000000003E-2</v>
      </c>
      <c r="U664" s="212">
        <v>0.02</v>
      </c>
      <c r="V664" s="212">
        <v>2.01E-2</v>
      </c>
      <c r="W664" s="236" t="s">
        <v>318</v>
      </c>
      <c r="X664" s="212">
        <v>2.0681470117290709E-2</v>
      </c>
      <c r="Y664" s="236">
        <v>2.5207899999999998E-2</v>
      </c>
      <c r="Z664" s="210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  <c r="AK664" s="211"/>
      <c r="AL664" s="211"/>
      <c r="AM664" s="211"/>
      <c r="AN664" s="211"/>
      <c r="AO664" s="211"/>
      <c r="AP664" s="211"/>
      <c r="AQ664" s="211"/>
      <c r="AR664" s="211"/>
      <c r="AS664" s="211"/>
      <c r="AT664" s="211"/>
      <c r="AU664" s="211"/>
      <c r="AV664" s="211"/>
      <c r="AW664" s="211"/>
      <c r="AX664" s="211"/>
      <c r="AY664" s="211"/>
      <c r="AZ664" s="211"/>
      <c r="BA664" s="211"/>
      <c r="BB664" s="211"/>
      <c r="BC664" s="211"/>
      <c r="BD664" s="211"/>
      <c r="BE664" s="211"/>
      <c r="BF664" s="211"/>
      <c r="BG664" s="211"/>
      <c r="BH664" s="211"/>
      <c r="BI664" s="211"/>
      <c r="BJ664" s="211"/>
      <c r="BK664" s="211"/>
      <c r="BL664" s="211"/>
      <c r="BM664" s="213">
        <v>1</v>
      </c>
    </row>
    <row r="665" spans="1:65">
      <c r="A665" s="30"/>
      <c r="B665" s="19">
        <v>1</v>
      </c>
      <c r="C665" s="9">
        <v>2</v>
      </c>
      <c r="D665" s="24">
        <v>2.2200000000000001E-2</v>
      </c>
      <c r="E665" s="24">
        <v>0.02</v>
      </c>
      <c r="F665" s="24">
        <v>2.1000000000000001E-2</v>
      </c>
      <c r="G665" s="24">
        <v>2.0400000000000001E-2</v>
      </c>
      <c r="H665" s="24">
        <v>2.1749070511548445E-2</v>
      </c>
      <c r="I665" s="24">
        <v>2.1000000000000001E-2</v>
      </c>
      <c r="J665" s="24">
        <v>2.1000000000000001E-2</v>
      </c>
      <c r="K665" s="24">
        <v>2.0900000000000002E-2</v>
      </c>
      <c r="L665" s="24">
        <v>2.1900000000000003E-2</v>
      </c>
      <c r="M665" s="24">
        <v>2.3099999999999999E-2</v>
      </c>
      <c r="N665" s="24">
        <v>0.02</v>
      </c>
      <c r="O665" s="24">
        <v>0.02</v>
      </c>
      <c r="P665" s="24">
        <v>0.02</v>
      </c>
      <c r="Q665" s="24">
        <v>2.3E-2</v>
      </c>
      <c r="R665" s="24">
        <v>2.1000000000000001E-2</v>
      </c>
      <c r="S665" s="24">
        <v>2.1000000000000001E-2</v>
      </c>
      <c r="T665" s="237">
        <v>2.7999999999999997E-2</v>
      </c>
      <c r="U665" s="24">
        <v>0.02</v>
      </c>
      <c r="V665" s="24">
        <v>0.02</v>
      </c>
      <c r="W665" s="237" t="s">
        <v>318</v>
      </c>
      <c r="X665" s="24">
        <v>2.0705347442046353E-2</v>
      </c>
      <c r="Y665" s="237">
        <v>2.5577099999999995E-2</v>
      </c>
      <c r="Z665" s="210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  <c r="AR665" s="211"/>
      <c r="AS665" s="211"/>
      <c r="AT665" s="211"/>
      <c r="AU665" s="211"/>
      <c r="AV665" s="211"/>
      <c r="AW665" s="211"/>
      <c r="AX665" s="211"/>
      <c r="AY665" s="211"/>
      <c r="AZ665" s="211"/>
      <c r="BA665" s="211"/>
      <c r="BB665" s="211"/>
      <c r="BC665" s="211"/>
      <c r="BD665" s="211"/>
      <c r="BE665" s="211"/>
      <c r="BF665" s="211"/>
      <c r="BG665" s="211"/>
      <c r="BH665" s="211"/>
      <c r="BI665" s="211"/>
      <c r="BJ665" s="211"/>
      <c r="BK665" s="211"/>
      <c r="BL665" s="211"/>
      <c r="BM665" s="213" t="e">
        <v>#N/A</v>
      </c>
    </row>
    <row r="666" spans="1:65">
      <c r="A666" s="30"/>
      <c r="B666" s="19">
        <v>1</v>
      </c>
      <c r="C666" s="9">
        <v>3</v>
      </c>
      <c r="D666" s="24">
        <v>2.2000000000000002E-2</v>
      </c>
      <c r="E666" s="24">
        <v>0.02</v>
      </c>
      <c r="F666" s="24">
        <v>0.02</v>
      </c>
      <c r="G666" s="24">
        <v>2.0400000000000001E-2</v>
      </c>
      <c r="H666" s="24">
        <v>2.1970989605563807E-2</v>
      </c>
      <c r="I666" s="24">
        <v>2.1000000000000001E-2</v>
      </c>
      <c r="J666" s="24">
        <v>2.1000000000000001E-2</v>
      </c>
      <c r="K666" s="24">
        <v>2.1000000000000001E-2</v>
      </c>
      <c r="L666" s="24">
        <v>2.2000000000000002E-2</v>
      </c>
      <c r="M666" s="24">
        <v>2.1900000000000003E-2</v>
      </c>
      <c r="N666" s="24">
        <v>2.1000000000000001E-2</v>
      </c>
      <c r="O666" s="24">
        <v>0.02</v>
      </c>
      <c r="P666" s="24">
        <v>0.02</v>
      </c>
      <c r="Q666" s="24">
        <v>2.2000000000000002E-2</v>
      </c>
      <c r="R666" s="24">
        <v>2.1000000000000001E-2</v>
      </c>
      <c r="S666" s="24">
        <v>2.1000000000000001E-2</v>
      </c>
      <c r="T666" s="237">
        <v>2.7099999999999999E-2</v>
      </c>
      <c r="U666" s="24">
        <v>0.02</v>
      </c>
      <c r="V666" s="24">
        <v>1.9900000000000001E-2</v>
      </c>
      <c r="W666" s="237" t="s">
        <v>318</v>
      </c>
      <c r="X666" s="24">
        <v>2.0728685898912757E-2</v>
      </c>
      <c r="Y666" s="237">
        <v>2.5434999999999999E-2</v>
      </c>
      <c r="Z666" s="210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11"/>
      <c r="AT666" s="211"/>
      <c r="AU666" s="211"/>
      <c r="AV666" s="211"/>
      <c r="AW666" s="211"/>
      <c r="AX666" s="211"/>
      <c r="AY666" s="211"/>
      <c r="AZ666" s="211"/>
      <c r="BA666" s="211"/>
      <c r="BB666" s="211"/>
      <c r="BC666" s="211"/>
      <c r="BD666" s="211"/>
      <c r="BE666" s="211"/>
      <c r="BF666" s="211"/>
      <c r="BG666" s="211"/>
      <c r="BH666" s="211"/>
      <c r="BI666" s="211"/>
      <c r="BJ666" s="211"/>
      <c r="BK666" s="211"/>
      <c r="BL666" s="211"/>
      <c r="BM666" s="213">
        <v>16</v>
      </c>
    </row>
    <row r="667" spans="1:65">
      <c r="A667" s="30"/>
      <c r="B667" s="19">
        <v>1</v>
      </c>
      <c r="C667" s="9">
        <v>4</v>
      </c>
      <c r="D667" s="24">
        <v>2.1599999999999998E-2</v>
      </c>
      <c r="E667" s="24">
        <v>1.9E-2</v>
      </c>
      <c r="F667" s="24">
        <v>0.02</v>
      </c>
      <c r="G667" s="24">
        <v>2.0900000000000002E-2</v>
      </c>
      <c r="H667" s="24">
        <v>2.1540437174384405E-2</v>
      </c>
      <c r="I667" s="24">
        <v>0.02</v>
      </c>
      <c r="J667" s="24">
        <v>0.02</v>
      </c>
      <c r="K667" s="24">
        <v>2.1000000000000001E-2</v>
      </c>
      <c r="L667" s="24">
        <v>2.1700000000000001E-2</v>
      </c>
      <c r="M667" s="24">
        <v>2.2800000000000001E-2</v>
      </c>
      <c r="N667" s="24">
        <v>0.02</v>
      </c>
      <c r="O667" s="24">
        <v>2.1000000000000001E-2</v>
      </c>
      <c r="P667" s="24">
        <v>1.9E-2</v>
      </c>
      <c r="Q667" s="24">
        <v>2.2000000000000002E-2</v>
      </c>
      <c r="R667" s="24">
        <v>0.02</v>
      </c>
      <c r="S667" s="24">
        <v>0.02</v>
      </c>
      <c r="T667" s="237">
        <v>2.7E-2</v>
      </c>
      <c r="U667" s="24">
        <v>0.02</v>
      </c>
      <c r="V667" s="24">
        <v>2.01E-2</v>
      </c>
      <c r="W667" s="237" t="s">
        <v>318</v>
      </c>
      <c r="X667" s="24">
        <v>2.0893671865793707E-2</v>
      </c>
      <c r="Y667" s="237">
        <v>2.57329E-2</v>
      </c>
      <c r="Z667" s="210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11"/>
      <c r="AT667" s="211"/>
      <c r="AU667" s="211"/>
      <c r="AV667" s="211"/>
      <c r="AW667" s="211"/>
      <c r="AX667" s="211"/>
      <c r="AY667" s="211"/>
      <c r="AZ667" s="211"/>
      <c r="BA667" s="211"/>
      <c r="BB667" s="211"/>
      <c r="BC667" s="211"/>
      <c r="BD667" s="211"/>
      <c r="BE667" s="211"/>
      <c r="BF667" s="211"/>
      <c r="BG667" s="211"/>
      <c r="BH667" s="211"/>
      <c r="BI667" s="211"/>
      <c r="BJ667" s="211"/>
      <c r="BK667" s="211"/>
      <c r="BL667" s="211"/>
      <c r="BM667" s="213">
        <v>2.0890001216161028E-2</v>
      </c>
    </row>
    <row r="668" spans="1:65">
      <c r="A668" s="30"/>
      <c r="B668" s="19">
        <v>1</v>
      </c>
      <c r="C668" s="9">
        <v>5</v>
      </c>
      <c r="D668" s="24">
        <v>2.1700000000000001E-2</v>
      </c>
      <c r="E668" s="24">
        <v>0.02</v>
      </c>
      <c r="F668" s="24">
        <v>2.1000000000000001E-2</v>
      </c>
      <c r="G668" s="24">
        <v>2.01E-2</v>
      </c>
      <c r="H668" s="24">
        <v>2.1422203516040503E-2</v>
      </c>
      <c r="I668" s="24">
        <v>2.1000000000000001E-2</v>
      </c>
      <c r="J668" s="24">
        <v>0.02</v>
      </c>
      <c r="K668" s="24">
        <v>2.07E-2</v>
      </c>
      <c r="L668" s="24">
        <v>2.2100000000000002E-2</v>
      </c>
      <c r="M668" s="24">
        <v>2.18E-2</v>
      </c>
      <c r="N668" s="24">
        <v>2.1000000000000001E-2</v>
      </c>
      <c r="O668" s="24">
        <v>0.02</v>
      </c>
      <c r="P668" s="24">
        <v>0.02</v>
      </c>
      <c r="Q668" s="24">
        <v>2.2000000000000002E-2</v>
      </c>
      <c r="R668" s="24">
        <v>2.1000000000000001E-2</v>
      </c>
      <c r="S668" s="24">
        <v>2.1999999999999999E-2</v>
      </c>
      <c r="T668" s="237">
        <v>2.7999999999999997E-2</v>
      </c>
      <c r="U668" s="24">
        <v>0.02</v>
      </c>
      <c r="V668" s="24">
        <v>2.01E-2</v>
      </c>
      <c r="W668" s="237" t="s">
        <v>318</v>
      </c>
      <c r="X668" s="24">
        <v>2.1166839236584592E-2</v>
      </c>
      <c r="Y668" s="237">
        <v>2.4491699999999998E-2</v>
      </c>
      <c r="Z668" s="210"/>
      <c r="AA668" s="211"/>
      <c r="AB668" s="211"/>
      <c r="AC668" s="211"/>
      <c r="AD668" s="211"/>
      <c r="AE668" s="211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  <c r="AR668" s="211"/>
      <c r="AS668" s="211"/>
      <c r="AT668" s="211"/>
      <c r="AU668" s="211"/>
      <c r="AV668" s="211"/>
      <c r="AW668" s="211"/>
      <c r="AX668" s="211"/>
      <c r="AY668" s="211"/>
      <c r="AZ668" s="211"/>
      <c r="BA668" s="211"/>
      <c r="BB668" s="211"/>
      <c r="BC668" s="211"/>
      <c r="BD668" s="211"/>
      <c r="BE668" s="211"/>
      <c r="BF668" s="211"/>
      <c r="BG668" s="211"/>
      <c r="BH668" s="211"/>
      <c r="BI668" s="211"/>
      <c r="BJ668" s="211"/>
      <c r="BK668" s="211"/>
      <c r="BL668" s="211"/>
      <c r="BM668" s="213">
        <v>108</v>
      </c>
    </row>
    <row r="669" spans="1:65">
      <c r="A669" s="30"/>
      <c r="B669" s="19">
        <v>1</v>
      </c>
      <c r="C669" s="9">
        <v>6</v>
      </c>
      <c r="D669" s="24">
        <v>2.2100000000000002E-2</v>
      </c>
      <c r="E669" s="24">
        <v>2.1000000000000001E-2</v>
      </c>
      <c r="F669" s="24">
        <v>0.02</v>
      </c>
      <c r="G669" s="24">
        <v>2.0500000000000001E-2</v>
      </c>
      <c r="H669" s="24">
        <v>2.1787742568918585E-2</v>
      </c>
      <c r="I669" s="24">
        <v>2.1000000000000001E-2</v>
      </c>
      <c r="J669" s="24">
        <v>2.1000000000000001E-2</v>
      </c>
      <c r="K669" s="24">
        <v>2.1100000000000001E-2</v>
      </c>
      <c r="L669" s="24">
        <v>2.2100000000000002E-2</v>
      </c>
      <c r="M669" s="24">
        <v>2.35E-2</v>
      </c>
      <c r="N669" s="24">
        <v>2.1000000000000001E-2</v>
      </c>
      <c r="O669" s="24">
        <v>0.02</v>
      </c>
      <c r="P669" s="24">
        <v>1.9E-2</v>
      </c>
      <c r="Q669" s="24">
        <v>2.2000000000000002E-2</v>
      </c>
      <c r="R669" s="24">
        <v>2.1000000000000001E-2</v>
      </c>
      <c r="S669" s="24">
        <v>2.1999999999999999E-2</v>
      </c>
      <c r="T669" s="237">
        <v>2.7E-2</v>
      </c>
      <c r="U669" s="24">
        <v>0.02</v>
      </c>
      <c r="V669" s="24">
        <v>0.02</v>
      </c>
      <c r="W669" s="237" t="s">
        <v>318</v>
      </c>
      <c r="X669" s="24">
        <v>2.12195920299817E-2</v>
      </c>
      <c r="Y669" s="237">
        <v>2.4444399999999998E-2</v>
      </c>
      <c r="Z669" s="210"/>
      <c r="AA669" s="211"/>
      <c r="AB669" s="211"/>
      <c r="AC669" s="211"/>
      <c r="AD669" s="211"/>
      <c r="AE669" s="211"/>
      <c r="AF669" s="211"/>
      <c r="AG669" s="211"/>
      <c r="AH669" s="211"/>
      <c r="AI669" s="211"/>
      <c r="AJ669" s="211"/>
      <c r="AK669" s="211"/>
      <c r="AL669" s="211"/>
      <c r="AM669" s="211"/>
      <c r="AN669" s="211"/>
      <c r="AO669" s="211"/>
      <c r="AP669" s="211"/>
      <c r="AQ669" s="211"/>
      <c r="AR669" s="211"/>
      <c r="AS669" s="211"/>
      <c r="AT669" s="211"/>
      <c r="AU669" s="211"/>
      <c r="AV669" s="211"/>
      <c r="AW669" s="211"/>
      <c r="AX669" s="211"/>
      <c r="AY669" s="211"/>
      <c r="AZ669" s="211"/>
      <c r="BA669" s="211"/>
      <c r="BB669" s="211"/>
      <c r="BC669" s="211"/>
      <c r="BD669" s="211"/>
      <c r="BE669" s="211"/>
      <c r="BF669" s="211"/>
      <c r="BG669" s="211"/>
      <c r="BH669" s="211"/>
      <c r="BI669" s="211"/>
      <c r="BJ669" s="211"/>
      <c r="BK669" s="211"/>
      <c r="BL669" s="211"/>
      <c r="BM669" s="56"/>
    </row>
    <row r="670" spans="1:65">
      <c r="A670" s="30"/>
      <c r="B670" s="20" t="s">
        <v>272</v>
      </c>
      <c r="C670" s="12"/>
      <c r="D670" s="214">
        <v>2.2083333333333333E-2</v>
      </c>
      <c r="E670" s="214">
        <v>0.02</v>
      </c>
      <c r="F670" s="214">
        <v>2.0333333333333335E-2</v>
      </c>
      <c r="G670" s="214">
        <v>2.0366666666666668E-2</v>
      </c>
      <c r="H670" s="214">
        <v>2.1089975988659668E-2</v>
      </c>
      <c r="I670" s="214">
        <v>2.0833333333333332E-2</v>
      </c>
      <c r="J670" s="214">
        <v>2.066666666666667E-2</v>
      </c>
      <c r="K670" s="214">
        <v>2.0933333333333335E-2</v>
      </c>
      <c r="L670" s="214">
        <v>2.201666666666667E-2</v>
      </c>
      <c r="M670" s="214">
        <v>2.2550000000000001E-2</v>
      </c>
      <c r="N670" s="214">
        <v>2.066666666666667E-2</v>
      </c>
      <c r="O670" s="214">
        <v>2.016666666666667E-2</v>
      </c>
      <c r="P670" s="214">
        <v>1.9666666666666669E-2</v>
      </c>
      <c r="Q670" s="214">
        <v>2.2166666666666668E-2</v>
      </c>
      <c r="R670" s="214">
        <v>2.0833333333333332E-2</v>
      </c>
      <c r="S670" s="214">
        <v>2.1000000000000001E-2</v>
      </c>
      <c r="T670" s="214">
        <v>2.7733333333333332E-2</v>
      </c>
      <c r="U670" s="214">
        <v>0.02</v>
      </c>
      <c r="V670" s="214">
        <v>2.0033333333333337E-2</v>
      </c>
      <c r="W670" s="214" t="s">
        <v>720</v>
      </c>
      <c r="X670" s="214">
        <v>2.0899267765101634E-2</v>
      </c>
      <c r="Y670" s="214">
        <v>2.5148166666666666E-2</v>
      </c>
      <c r="Z670" s="210"/>
      <c r="AA670" s="211"/>
      <c r="AB670" s="211"/>
      <c r="AC670" s="211"/>
      <c r="AD670" s="211"/>
      <c r="AE670" s="211"/>
      <c r="AF670" s="211"/>
      <c r="AG670" s="211"/>
      <c r="AH670" s="211"/>
      <c r="AI670" s="211"/>
      <c r="AJ670" s="211"/>
      <c r="AK670" s="211"/>
      <c r="AL670" s="211"/>
      <c r="AM670" s="211"/>
      <c r="AN670" s="211"/>
      <c r="AO670" s="211"/>
      <c r="AP670" s="211"/>
      <c r="AQ670" s="211"/>
      <c r="AR670" s="211"/>
      <c r="AS670" s="211"/>
      <c r="AT670" s="211"/>
      <c r="AU670" s="211"/>
      <c r="AV670" s="211"/>
      <c r="AW670" s="211"/>
      <c r="AX670" s="211"/>
      <c r="AY670" s="211"/>
      <c r="AZ670" s="211"/>
      <c r="BA670" s="211"/>
      <c r="BB670" s="211"/>
      <c r="BC670" s="211"/>
      <c r="BD670" s="211"/>
      <c r="BE670" s="211"/>
      <c r="BF670" s="211"/>
      <c r="BG670" s="211"/>
      <c r="BH670" s="211"/>
      <c r="BI670" s="211"/>
      <c r="BJ670" s="211"/>
      <c r="BK670" s="211"/>
      <c r="BL670" s="211"/>
      <c r="BM670" s="56"/>
    </row>
    <row r="671" spans="1:65">
      <c r="A671" s="30"/>
      <c r="B671" s="3" t="s">
        <v>273</v>
      </c>
      <c r="C671" s="29"/>
      <c r="D671" s="24">
        <v>2.205E-2</v>
      </c>
      <c r="E671" s="24">
        <v>0.02</v>
      </c>
      <c r="F671" s="24">
        <v>0.02</v>
      </c>
      <c r="G671" s="24">
        <v>2.0400000000000001E-2</v>
      </c>
      <c r="H671" s="24">
        <v>2.1644753842966425E-2</v>
      </c>
      <c r="I671" s="24">
        <v>2.1000000000000001E-2</v>
      </c>
      <c r="J671" s="24">
        <v>2.1000000000000001E-2</v>
      </c>
      <c r="K671" s="24">
        <v>2.0950000000000003E-2</v>
      </c>
      <c r="L671" s="24">
        <v>2.205E-2</v>
      </c>
      <c r="M671" s="24">
        <v>2.2499999999999999E-2</v>
      </c>
      <c r="N671" s="24">
        <v>2.1000000000000001E-2</v>
      </c>
      <c r="O671" s="24">
        <v>0.02</v>
      </c>
      <c r="P671" s="24">
        <v>0.02</v>
      </c>
      <c r="Q671" s="24">
        <v>2.2000000000000002E-2</v>
      </c>
      <c r="R671" s="24">
        <v>2.1000000000000001E-2</v>
      </c>
      <c r="S671" s="24">
        <v>2.1000000000000001E-2</v>
      </c>
      <c r="T671" s="24">
        <v>2.7549999999999998E-2</v>
      </c>
      <c r="U671" s="24">
        <v>0.02</v>
      </c>
      <c r="V671" s="24">
        <v>2.0049999999999998E-2</v>
      </c>
      <c r="W671" s="24" t="s">
        <v>720</v>
      </c>
      <c r="X671" s="24">
        <v>2.0811178882353232E-2</v>
      </c>
      <c r="Y671" s="24">
        <v>2.5321449999999999E-2</v>
      </c>
      <c r="Z671" s="210"/>
      <c r="AA671" s="211"/>
      <c r="AB671" s="211"/>
      <c r="AC671" s="211"/>
      <c r="AD671" s="211"/>
      <c r="AE671" s="211"/>
      <c r="AF671" s="211"/>
      <c r="AG671" s="211"/>
      <c r="AH671" s="211"/>
      <c r="AI671" s="211"/>
      <c r="AJ671" s="211"/>
      <c r="AK671" s="211"/>
      <c r="AL671" s="211"/>
      <c r="AM671" s="211"/>
      <c r="AN671" s="211"/>
      <c r="AO671" s="211"/>
      <c r="AP671" s="211"/>
      <c r="AQ671" s="211"/>
      <c r="AR671" s="211"/>
      <c r="AS671" s="211"/>
      <c r="AT671" s="211"/>
      <c r="AU671" s="211"/>
      <c r="AV671" s="211"/>
      <c r="AW671" s="211"/>
      <c r="AX671" s="211"/>
      <c r="AY671" s="211"/>
      <c r="AZ671" s="211"/>
      <c r="BA671" s="211"/>
      <c r="BB671" s="211"/>
      <c r="BC671" s="211"/>
      <c r="BD671" s="211"/>
      <c r="BE671" s="211"/>
      <c r="BF671" s="211"/>
      <c r="BG671" s="211"/>
      <c r="BH671" s="211"/>
      <c r="BI671" s="211"/>
      <c r="BJ671" s="211"/>
      <c r="BK671" s="211"/>
      <c r="BL671" s="211"/>
      <c r="BM671" s="56"/>
    </row>
    <row r="672" spans="1:65">
      <c r="A672" s="30"/>
      <c r="B672" s="3" t="s">
        <v>274</v>
      </c>
      <c r="C672" s="29"/>
      <c r="D672" s="24">
        <v>4.6224091842530244E-4</v>
      </c>
      <c r="E672" s="24">
        <v>6.3245553203367642E-4</v>
      </c>
      <c r="F672" s="24">
        <v>5.1639777949432275E-4</v>
      </c>
      <c r="G672" s="24">
        <v>3.4448028487370214E-4</v>
      </c>
      <c r="H672" s="24">
        <v>1.4922843326471275E-3</v>
      </c>
      <c r="I672" s="24">
        <v>4.0824829046386341E-4</v>
      </c>
      <c r="J672" s="24">
        <v>5.1639777949432275E-4</v>
      </c>
      <c r="K672" s="24">
        <v>1.3662601021279501E-4</v>
      </c>
      <c r="L672" s="24">
        <v>2.0412414523193135E-4</v>
      </c>
      <c r="M672" s="24">
        <v>6.8920243760451033E-4</v>
      </c>
      <c r="N672" s="24">
        <v>5.1639777949432275E-4</v>
      </c>
      <c r="O672" s="24">
        <v>4.0824829046386341E-4</v>
      </c>
      <c r="P672" s="24">
        <v>5.1639777949432275E-4</v>
      </c>
      <c r="Q672" s="24">
        <v>4.08248290463862E-4</v>
      </c>
      <c r="R672" s="24">
        <v>4.0824829046386341E-4</v>
      </c>
      <c r="S672" s="24">
        <v>8.9442719099991504E-4</v>
      </c>
      <c r="T672" s="24">
        <v>9.0258886912407041E-4</v>
      </c>
      <c r="U672" s="24">
        <v>0</v>
      </c>
      <c r="V672" s="24">
        <v>8.1649658092772107E-5</v>
      </c>
      <c r="W672" s="24" t="s">
        <v>720</v>
      </c>
      <c r="X672" s="24">
        <v>2.4015516703576912E-4</v>
      </c>
      <c r="Y672" s="24">
        <v>5.5461235351068991E-4</v>
      </c>
      <c r="Z672" s="210"/>
      <c r="AA672" s="211"/>
      <c r="AB672" s="211"/>
      <c r="AC672" s="211"/>
      <c r="AD672" s="211"/>
      <c r="AE672" s="211"/>
      <c r="AF672" s="211"/>
      <c r="AG672" s="211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  <c r="AR672" s="211"/>
      <c r="AS672" s="211"/>
      <c r="AT672" s="211"/>
      <c r="AU672" s="211"/>
      <c r="AV672" s="211"/>
      <c r="AW672" s="211"/>
      <c r="AX672" s="211"/>
      <c r="AY672" s="211"/>
      <c r="AZ672" s="211"/>
      <c r="BA672" s="211"/>
      <c r="BB672" s="211"/>
      <c r="BC672" s="211"/>
      <c r="BD672" s="211"/>
      <c r="BE672" s="211"/>
      <c r="BF672" s="211"/>
      <c r="BG672" s="211"/>
      <c r="BH672" s="211"/>
      <c r="BI672" s="211"/>
      <c r="BJ672" s="211"/>
      <c r="BK672" s="211"/>
      <c r="BL672" s="211"/>
      <c r="BM672" s="56"/>
    </row>
    <row r="673" spans="1:65">
      <c r="A673" s="30"/>
      <c r="B673" s="3" t="s">
        <v>86</v>
      </c>
      <c r="C673" s="29"/>
      <c r="D673" s="13">
        <v>2.0931664230579732E-2</v>
      </c>
      <c r="E673" s="13">
        <v>3.1622776601683819E-2</v>
      </c>
      <c r="F673" s="13">
        <v>2.5396612106278166E-2</v>
      </c>
      <c r="G673" s="13">
        <v>1.6913925607546749E-2</v>
      </c>
      <c r="H673" s="13">
        <v>7.0757991068816126E-2</v>
      </c>
      <c r="I673" s="13">
        <v>1.9595917942265444E-2</v>
      </c>
      <c r="J673" s="13">
        <v>2.4986989330370451E-2</v>
      </c>
      <c r="K673" s="13">
        <v>6.5267202330953024E-3</v>
      </c>
      <c r="L673" s="13">
        <v>9.2713464904737915E-3</v>
      </c>
      <c r="M673" s="13">
        <v>3.056330100241731E-2</v>
      </c>
      <c r="N673" s="13">
        <v>2.4986989330370451E-2</v>
      </c>
      <c r="O673" s="13">
        <v>2.0243716882505619E-2</v>
      </c>
      <c r="P673" s="13">
        <v>2.6257514211575728E-2</v>
      </c>
      <c r="Q673" s="13">
        <v>1.8417216111151668E-2</v>
      </c>
      <c r="R673" s="13">
        <v>1.9595917942265444E-2</v>
      </c>
      <c r="S673" s="13">
        <v>4.2591770999995955E-2</v>
      </c>
      <c r="T673" s="13">
        <v>3.2545271723223697E-2</v>
      </c>
      <c r="U673" s="13">
        <v>0</v>
      </c>
      <c r="V673" s="13">
        <v>4.0756900878255618E-3</v>
      </c>
      <c r="W673" s="13" t="s">
        <v>720</v>
      </c>
      <c r="X673" s="13">
        <v>1.1491080440473089E-2</v>
      </c>
      <c r="Y673" s="13">
        <v>2.2053788686147695E-2</v>
      </c>
      <c r="Z673" s="15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275</v>
      </c>
      <c r="C674" s="29"/>
      <c r="D674" s="13">
        <v>5.7124559487776061E-2</v>
      </c>
      <c r="E674" s="13">
        <v>-4.2604172539372653E-2</v>
      </c>
      <c r="F674" s="13">
        <v>-2.6647575415028713E-2</v>
      </c>
      <c r="G674" s="13">
        <v>-2.5051915702594352E-2</v>
      </c>
      <c r="H674" s="13">
        <v>9.572750639379235E-3</v>
      </c>
      <c r="I674" s="13">
        <v>-2.7126797285131898E-3</v>
      </c>
      <c r="J674" s="13">
        <v>-1.0690978290684883E-2</v>
      </c>
      <c r="K674" s="13">
        <v>2.0742994087901145E-3</v>
      </c>
      <c r="L674" s="13">
        <v>5.3933240062907561E-2</v>
      </c>
      <c r="M674" s="13">
        <v>7.9463795461857334E-2</v>
      </c>
      <c r="N674" s="13">
        <v>-1.0690978290684883E-2</v>
      </c>
      <c r="O674" s="13">
        <v>-3.4625873977200627E-2</v>
      </c>
      <c r="P674" s="13">
        <v>-5.8560769663716261E-2</v>
      </c>
      <c r="Q674" s="13">
        <v>6.1113708768862018E-2</v>
      </c>
      <c r="R674" s="13">
        <v>-2.7126797285131898E-3</v>
      </c>
      <c r="S674" s="13">
        <v>5.2656188336588361E-3</v>
      </c>
      <c r="T674" s="13">
        <v>0.32758888074540327</v>
      </c>
      <c r="U674" s="13">
        <v>-4.2604172539372653E-2</v>
      </c>
      <c r="V674" s="13">
        <v>-4.1008512826938071E-2</v>
      </c>
      <c r="W674" s="13" t="s">
        <v>720</v>
      </c>
      <c r="X674" s="13">
        <v>4.4358776453479187E-4</v>
      </c>
      <c r="Y674" s="13">
        <v>0.20383749174755494</v>
      </c>
      <c r="Z674" s="15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276</v>
      </c>
      <c r="C675" s="47"/>
      <c r="D675" s="45">
        <v>1.1499999999999999</v>
      </c>
      <c r="E675" s="45">
        <v>0.77</v>
      </c>
      <c r="F675" s="45">
        <v>0.46</v>
      </c>
      <c r="G675" s="45">
        <v>0.43</v>
      </c>
      <c r="H675" s="45">
        <v>0.24</v>
      </c>
      <c r="I675" s="45">
        <v>0</v>
      </c>
      <c r="J675" s="45">
        <v>0.15</v>
      </c>
      <c r="K675" s="45">
        <v>0.09</v>
      </c>
      <c r="L675" s="45">
        <v>1.0900000000000001</v>
      </c>
      <c r="M675" s="45">
        <v>1.58</v>
      </c>
      <c r="N675" s="45">
        <v>0.15</v>
      </c>
      <c r="O675" s="45">
        <v>0.61</v>
      </c>
      <c r="P675" s="45">
        <v>1.07</v>
      </c>
      <c r="Q675" s="45">
        <v>1.23</v>
      </c>
      <c r="R675" s="45">
        <v>0</v>
      </c>
      <c r="S675" s="45">
        <v>0.15</v>
      </c>
      <c r="T675" s="45">
        <v>6.34</v>
      </c>
      <c r="U675" s="45">
        <v>0.77</v>
      </c>
      <c r="V675" s="45">
        <v>0.74</v>
      </c>
      <c r="W675" s="45">
        <v>18.760000000000002</v>
      </c>
      <c r="X675" s="45">
        <v>0.06</v>
      </c>
      <c r="Y675" s="45">
        <v>3.97</v>
      </c>
      <c r="Z675" s="15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BM676" s="55"/>
    </row>
    <row r="677" spans="1:65" ht="15">
      <c r="B677" s="8" t="s">
        <v>565</v>
      </c>
      <c r="BM677" s="28" t="s">
        <v>66</v>
      </c>
    </row>
    <row r="678" spans="1:65" ht="15">
      <c r="A678" s="25" t="s">
        <v>37</v>
      </c>
      <c r="B678" s="18" t="s">
        <v>110</v>
      </c>
      <c r="C678" s="15" t="s">
        <v>111</v>
      </c>
      <c r="D678" s="16" t="s">
        <v>234</v>
      </c>
      <c r="E678" s="17" t="s">
        <v>234</v>
      </c>
      <c r="F678" s="17" t="s">
        <v>234</v>
      </c>
      <c r="G678" s="17" t="s">
        <v>234</v>
      </c>
      <c r="H678" s="17" t="s">
        <v>234</v>
      </c>
      <c r="I678" s="17" t="s">
        <v>234</v>
      </c>
      <c r="J678" s="17" t="s">
        <v>234</v>
      </c>
      <c r="K678" s="17" t="s">
        <v>234</v>
      </c>
      <c r="L678" s="17" t="s">
        <v>234</v>
      </c>
      <c r="M678" s="17" t="s">
        <v>234</v>
      </c>
      <c r="N678" s="17" t="s">
        <v>234</v>
      </c>
      <c r="O678" s="17" t="s">
        <v>234</v>
      </c>
      <c r="P678" s="17" t="s">
        <v>234</v>
      </c>
      <c r="Q678" s="17" t="s">
        <v>234</v>
      </c>
      <c r="R678" s="17" t="s">
        <v>234</v>
      </c>
      <c r="S678" s="17" t="s">
        <v>234</v>
      </c>
      <c r="T678" s="17" t="s">
        <v>234</v>
      </c>
      <c r="U678" s="17" t="s">
        <v>234</v>
      </c>
      <c r="V678" s="17" t="s">
        <v>234</v>
      </c>
      <c r="W678" s="17" t="s">
        <v>234</v>
      </c>
      <c r="X678" s="17" t="s">
        <v>234</v>
      </c>
      <c r="Y678" s="17" t="s">
        <v>234</v>
      </c>
      <c r="Z678" s="17" t="s">
        <v>234</v>
      </c>
      <c r="AA678" s="17" t="s">
        <v>234</v>
      </c>
      <c r="AB678" s="17" t="s">
        <v>234</v>
      </c>
      <c r="AC678" s="17" t="s">
        <v>234</v>
      </c>
      <c r="AD678" s="15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235</v>
      </c>
      <c r="C679" s="9" t="s">
        <v>235</v>
      </c>
      <c r="D679" s="151" t="s">
        <v>237</v>
      </c>
      <c r="E679" s="152" t="s">
        <v>239</v>
      </c>
      <c r="F679" s="152" t="s">
        <v>240</v>
      </c>
      <c r="G679" s="152" t="s">
        <v>241</v>
      </c>
      <c r="H679" s="152" t="s">
        <v>242</v>
      </c>
      <c r="I679" s="152" t="s">
        <v>243</v>
      </c>
      <c r="J679" s="152" t="s">
        <v>244</v>
      </c>
      <c r="K679" s="152" t="s">
        <v>245</v>
      </c>
      <c r="L679" s="152" t="s">
        <v>246</v>
      </c>
      <c r="M679" s="152" t="s">
        <v>247</v>
      </c>
      <c r="N679" s="152" t="s">
        <v>248</v>
      </c>
      <c r="O679" s="152" t="s">
        <v>249</v>
      </c>
      <c r="P679" s="152" t="s">
        <v>250</v>
      </c>
      <c r="Q679" s="152" t="s">
        <v>251</v>
      </c>
      <c r="R679" s="152" t="s">
        <v>252</v>
      </c>
      <c r="S679" s="152" t="s">
        <v>253</v>
      </c>
      <c r="T679" s="152" t="s">
        <v>254</v>
      </c>
      <c r="U679" s="152" t="s">
        <v>255</v>
      </c>
      <c r="V679" s="152" t="s">
        <v>256</v>
      </c>
      <c r="W679" s="152" t="s">
        <v>257</v>
      </c>
      <c r="X679" s="152" t="s">
        <v>258</v>
      </c>
      <c r="Y679" s="152" t="s">
        <v>259</v>
      </c>
      <c r="Z679" s="152" t="s">
        <v>261</v>
      </c>
      <c r="AA679" s="152" t="s">
        <v>262</v>
      </c>
      <c r="AB679" s="152" t="s">
        <v>263</v>
      </c>
      <c r="AC679" s="152" t="s">
        <v>264</v>
      </c>
      <c r="AD679" s="15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280</v>
      </c>
      <c r="E680" s="11" t="s">
        <v>279</v>
      </c>
      <c r="F680" s="11" t="s">
        <v>279</v>
      </c>
      <c r="G680" s="11" t="s">
        <v>279</v>
      </c>
      <c r="H680" s="11" t="s">
        <v>279</v>
      </c>
      <c r="I680" s="11" t="s">
        <v>304</v>
      </c>
      <c r="J680" s="11" t="s">
        <v>279</v>
      </c>
      <c r="K680" s="11" t="s">
        <v>280</v>
      </c>
      <c r="L680" s="11" t="s">
        <v>304</v>
      </c>
      <c r="M680" s="11" t="s">
        <v>304</v>
      </c>
      <c r="N680" s="11" t="s">
        <v>280</v>
      </c>
      <c r="O680" s="11" t="s">
        <v>279</v>
      </c>
      <c r="P680" s="11" t="s">
        <v>279</v>
      </c>
      <c r="Q680" s="11" t="s">
        <v>279</v>
      </c>
      <c r="R680" s="11" t="s">
        <v>279</v>
      </c>
      <c r="S680" s="11" t="s">
        <v>279</v>
      </c>
      <c r="T680" s="11" t="s">
        <v>304</v>
      </c>
      <c r="U680" s="11" t="s">
        <v>279</v>
      </c>
      <c r="V680" s="11" t="s">
        <v>279</v>
      </c>
      <c r="W680" s="11" t="s">
        <v>280</v>
      </c>
      <c r="X680" s="11" t="s">
        <v>279</v>
      </c>
      <c r="Y680" s="11" t="s">
        <v>280</v>
      </c>
      <c r="Z680" s="11" t="s">
        <v>279</v>
      </c>
      <c r="AA680" s="11" t="s">
        <v>304</v>
      </c>
      <c r="AB680" s="11" t="s">
        <v>280</v>
      </c>
      <c r="AC680" s="11" t="s">
        <v>279</v>
      </c>
      <c r="AD680" s="15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0</v>
      </c>
    </row>
    <row r="681" spans="1:65">
      <c r="A681" s="30"/>
      <c r="B681" s="19"/>
      <c r="C681" s="9"/>
      <c r="D681" s="26" t="s">
        <v>305</v>
      </c>
      <c r="E681" s="26" t="s">
        <v>305</v>
      </c>
      <c r="F681" s="26" t="s">
        <v>270</v>
      </c>
      <c r="G681" s="26" t="s">
        <v>306</v>
      </c>
      <c r="H681" s="26" t="s">
        <v>307</v>
      </c>
      <c r="I681" s="26" t="s">
        <v>305</v>
      </c>
      <c r="J681" s="26" t="s">
        <v>305</v>
      </c>
      <c r="K681" s="26" t="s">
        <v>308</v>
      </c>
      <c r="L681" s="26" t="s">
        <v>307</v>
      </c>
      <c r="M681" s="26" t="s">
        <v>306</v>
      </c>
      <c r="N681" s="26" t="s">
        <v>306</v>
      </c>
      <c r="O681" s="26" t="s">
        <v>305</v>
      </c>
      <c r="P681" s="26" t="s">
        <v>305</v>
      </c>
      <c r="Q681" s="26" t="s">
        <v>305</v>
      </c>
      <c r="R681" s="26" t="s">
        <v>305</v>
      </c>
      <c r="S681" s="26" t="s">
        <v>305</v>
      </c>
      <c r="T681" s="26" t="s">
        <v>305</v>
      </c>
      <c r="U681" s="26" t="s">
        <v>309</v>
      </c>
      <c r="V681" s="26" t="s">
        <v>305</v>
      </c>
      <c r="W681" s="26" t="s">
        <v>306</v>
      </c>
      <c r="X681" s="26" t="s">
        <v>307</v>
      </c>
      <c r="Y681" s="26" t="s">
        <v>305</v>
      </c>
      <c r="Z681" s="26" t="s">
        <v>305</v>
      </c>
      <c r="AA681" s="26" t="s">
        <v>306</v>
      </c>
      <c r="AB681" s="26" t="s">
        <v>308</v>
      </c>
      <c r="AC681" s="26" t="s">
        <v>116</v>
      </c>
      <c r="AD681" s="15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</v>
      </c>
    </row>
    <row r="682" spans="1:65">
      <c r="A682" s="30"/>
      <c r="B682" s="18">
        <v>1</v>
      </c>
      <c r="C682" s="14">
        <v>1</v>
      </c>
      <c r="D682" s="225">
        <v>311</v>
      </c>
      <c r="E682" s="225">
        <v>316.58</v>
      </c>
      <c r="F682" s="225">
        <v>326.89999999999998</v>
      </c>
      <c r="G682" s="225">
        <v>342</v>
      </c>
      <c r="H682" s="235">
        <v>679.19145793205155</v>
      </c>
      <c r="I682" s="225">
        <v>297</v>
      </c>
      <c r="J682" s="225">
        <v>327</v>
      </c>
      <c r="K682" s="225">
        <v>335.24150000000003</v>
      </c>
      <c r="L682" s="225">
        <v>336</v>
      </c>
      <c r="M682" s="225">
        <v>340</v>
      </c>
      <c r="N682" s="225">
        <v>327</v>
      </c>
      <c r="O682" s="225">
        <v>334</v>
      </c>
      <c r="P682" s="225">
        <v>332</v>
      </c>
      <c r="Q682" s="225">
        <v>334</v>
      </c>
      <c r="R682" s="225">
        <v>348</v>
      </c>
      <c r="S682" s="225">
        <v>330</v>
      </c>
      <c r="T682" s="225">
        <v>330</v>
      </c>
      <c r="U682" s="225">
        <v>318</v>
      </c>
      <c r="V682" s="226">
        <v>500</v>
      </c>
      <c r="W682" s="226">
        <v>297.3</v>
      </c>
      <c r="X682" s="225">
        <v>321.39999999999998</v>
      </c>
      <c r="Y682" s="225">
        <v>308.0052</v>
      </c>
      <c r="Z682" s="225">
        <v>333</v>
      </c>
      <c r="AA682" s="225">
        <v>343.17126131506751</v>
      </c>
      <c r="AB682" s="225">
        <v>312.68200000000002</v>
      </c>
      <c r="AC682" s="225">
        <v>318</v>
      </c>
      <c r="AD682" s="227"/>
      <c r="AE682" s="228"/>
      <c r="AF682" s="228"/>
      <c r="AG682" s="228"/>
      <c r="AH682" s="228"/>
      <c r="AI682" s="228"/>
      <c r="AJ682" s="228"/>
      <c r="AK682" s="228"/>
      <c r="AL682" s="228"/>
      <c r="AM682" s="228"/>
      <c r="AN682" s="228"/>
      <c r="AO682" s="228"/>
      <c r="AP682" s="228"/>
      <c r="AQ682" s="228"/>
      <c r="AR682" s="228"/>
      <c r="AS682" s="228"/>
      <c r="AT682" s="228"/>
      <c r="AU682" s="228"/>
      <c r="AV682" s="228"/>
      <c r="AW682" s="228"/>
      <c r="AX682" s="228"/>
      <c r="AY682" s="228"/>
      <c r="AZ682" s="228"/>
      <c r="BA682" s="228"/>
      <c r="BB682" s="228"/>
      <c r="BC682" s="228"/>
      <c r="BD682" s="228"/>
      <c r="BE682" s="228"/>
      <c r="BF682" s="228"/>
      <c r="BG682" s="228"/>
      <c r="BH682" s="228"/>
      <c r="BI682" s="228"/>
      <c r="BJ682" s="228"/>
      <c r="BK682" s="228"/>
      <c r="BL682" s="228"/>
      <c r="BM682" s="229">
        <v>1</v>
      </c>
    </row>
    <row r="683" spans="1:65">
      <c r="A683" s="30"/>
      <c r="B683" s="19">
        <v>1</v>
      </c>
      <c r="C683" s="9">
        <v>2</v>
      </c>
      <c r="D683" s="230">
        <v>319</v>
      </c>
      <c r="E683" s="230">
        <v>306.60000000000002</v>
      </c>
      <c r="F683" s="230">
        <v>343.3</v>
      </c>
      <c r="G683" s="230">
        <v>339.5</v>
      </c>
      <c r="H683" s="230">
        <v>346.74085693777482</v>
      </c>
      <c r="I683" s="230">
        <v>305</v>
      </c>
      <c r="J683" s="230">
        <v>322</v>
      </c>
      <c r="K683" s="230">
        <v>329.97050000000002</v>
      </c>
      <c r="L683" s="230">
        <v>337</v>
      </c>
      <c r="M683" s="230">
        <v>365</v>
      </c>
      <c r="N683" s="230">
        <v>339</v>
      </c>
      <c r="O683" s="230">
        <v>330</v>
      </c>
      <c r="P683" s="230">
        <v>333</v>
      </c>
      <c r="Q683" s="230">
        <v>332</v>
      </c>
      <c r="R683" s="230">
        <v>353</v>
      </c>
      <c r="S683" s="230">
        <v>333</v>
      </c>
      <c r="T683" s="230">
        <v>327</v>
      </c>
      <c r="U683" s="230">
        <v>323</v>
      </c>
      <c r="V683" s="231">
        <v>476</v>
      </c>
      <c r="W683" s="231">
        <v>293.7</v>
      </c>
      <c r="X683" s="230">
        <v>338.7</v>
      </c>
      <c r="Y683" s="230">
        <v>309.53919999999999</v>
      </c>
      <c r="Z683" s="232">
        <v>661</v>
      </c>
      <c r="AA683" s="230">
        <v>349.1522742559078</v>
      </c>
      <c r="AB683" s="230">
        <v>314.61900000000003</v>
      </c>
      <c r="AC683" s="230">
        <v>329</v>
      </c>
      <c r="AD683" s="227"/>
      <c r="AE683" s="228"/>
      <c r="AF683" s="228"/>
      <c r="AG683" s="228"/>
      <c r="AH683" s="228"/>
      <c r="AI683" s="228"/>
      <c r="AJ683" s="228"/>
      <c r="AK683" s="228"/>
      <c r="AL683" s="228"/>
      <c r="AM683" s="228"/>
      <c r="AN683" s="228"/>
      <c r="AO683" s="228"/>
      <c r="AP683" s="228"/>
      <c r="AQ683" s="228"/>
      <c r="AR683" s="228"/>
      <c r="AS683" s="228"/>
      <c r="AT683" s="228"/>
      <c r="AU683" s="228"/>
      <c r="AV683" s="228"/>
      <c r="AW683" s="228"/>
      <c r="AX683" s="228"/>
      <c r="AY683" s="228"/>
      <c r="AZ683" s="228"/>
      <c r="BA683" s="228"/>
      <c r="BB683" s="228"/>
      <c r="BC683" s="228"/>
      <c r="BD683" s="228"/>
      <c r="BE683" s="228"/>
      <c r="BF683" s="228"/>
      <c r="BG683" s="228"/>
      <c r="BH683" s="228"/>
      <c r="BI683" s="228"/>
      <c r="BJ683" s="228"/>
      <c r="BK683" s="228"/>
      <c r="BL683" s="228"/>
      <c r="BM683" s="229">
        <v>19</v>
      </c>
    </row>
    <row r="684" spans="1:65">
      <c r="A684" s="30"/>
      <c r="B684" s="19">
        <v>1</v>
      </c>
      <c r="C684" s="9">
        <v>3</v>
      </c>
      <c r="D684" s="230">
        <v>314</v>
      </c>
      <c r="E684" s="230">
        <v>308.49</v>
      </c>
      <c r="F684" s="230">
        <v>350.3</v>
      </c>
      <c r="G684" s="230">
        <v>342.5</v>
      </c>
      <c r="H684" s="230">
        <v>343.86970979832904</v>
      </c>
      <c r="I684" s="230">
        <v>302</v>
      </c>
      <c r="J684" s="230">
        <v>330</v>
      </c>
      <c r="K684" s="230">
        <v>335.52500000000003</v>
      </c>
      <c r="L684" s="230">
        <v>331</v>
      </c>
      <c r="M684" s="230">
        <v>341</v>
      </c>
      <c r="N684" s="230">
        <v>322</v>
      </c>
      <c r="O684" s="230">
        <v>329</v>
      </c>
      <c r="P684" s="230">
        <v>334</v>
      </c>
      <c r="Q684" s="230">
        <v>328</v>
      </c>
      <c r="R684" s="230">
        <v>344</v>
      </c>
      <c r="S684" s="230">
        <v>330</v>
      </c>
      <c r="T684" s="230">
        <v>321</v>
      </c>
      <c r="U684" s="230">
        <v>327</v>
      </c>
      <c r="V684" s="231">
        <v>492.00000000000006</v>
      </c>
      <c r="W684" s="231">
        <v>295.3</v>
      </c>
      <c r="X684" s="230">
        <v>325.3</v>
      </c>
      <c r="Y684" s="230">
        <v>307.47519999999997</v>
      </c>
      <c r="Z684" s="230">
        <v>332</v>
      </c>
      <c r="AA684" s="230">
        <v>339.16096729927801</v>
      </c>
      <c r="AB684" s="230">
        <v>320.392</v>
      </c>
      <c r="AC684" s="230">
        <v>331</v>
      </c>
      <c r="AD684" s="227"/>
      <c r="AE684" s="228"/>
      <c r="AF684" s="228"/>
      <c r="AG684" s="228"/>
      <c r="AH684" s="228"/>
      <c r="AI684" s="228"/>
      <c r="AJ684" s="228"/>
      <c r="AK684" s="228"/>
      <c r="AL684" s="228"/>
      <c r="AM684" s="228"/>
      <c r="AN684" s="228"/>
      <c r="AO684" s="228"/>
      <c r="AP684" s="228"/>
      <c r="AQ684" s="228"/>
      <c r="AR684" s="228"/>
      <c r="AS684" s="228"/>
      <c r="AT684" s="228"/>
      <c r="AU684" s="228"/>
      <c r="AV684" s="228"/>
      <c r="AW684" s="228"/>
      <c r="AX684" s="228"/>
      <c r="AY684" s="228"/>
      <c r="AZ684" s="228"/>
      <c r="BA684" s="228"/>
      <c r="BB684" s="228"/>
      <c r="BC684" s="228"/>
      <c r="BD684" s="228"/>
      <c r="BE684" s="228"/>
      <c r="BF684" s="228"/>
      <c r="BG684" s="228"/>
      <c r="BH684" s="228"/>
      <c r="BI684" s="228"/>
      <c r="BJ684" s="228"/>
      <c r="BK684" s="228"/>
      <c r="BL684" s="228"/>
      <c r="BM684" s="229">
        <v>16</v>
      </c>
    </row>
    <row r="685" spans="1:65">
      <c r="A685" s="30"/>
      <c r="B685" s="19">
        <v>1</v>
      </c>
      <c r="C685" s="9">
        <v>4</v>
      </c>
      <c r="D685" s="230">
        <v>314</v>
      </c>
      <c r="E685" s="230">
        <v>302.39999999999998</v>
      </c>
      <c r="F685" s="230">
        <v>339.1</v>
      </c>
      <c r="G685" s="230">
        <v>339.9</v>
      </c>
      <c r="H685" s="230">
        <v>344.66236141586307</v>
      </c>
      <c r="I685" s="230">
        <v>303</v>
      </c>
      <c r="J685" s="230">
        <v>319</v>
      </c>
      <c r="K685" s="230">
        <v>335.78800000000001</v>
      </c>
      <c r="L685" s="230">
        <v>339</v>
      </c>
      <c r="M685" s="230">
        <v>357</v>
      </c>
      <c r="N685" s="230">
        <v>335</v>
      </c>
      <c r="O685" s="230">
        <v>328</v>
      </c>
      <c r="P685" s="230">
        <v>330</v>
      </c>
      <c r="Q685" s="230">
        <v>327</v>
      </c>
      <c r="R685" s="230">
        <v>346</v>
      </c>
      <c r="S685" s="230">
        <v>322</v>
      </c>
      <c r="T685" s="230">
        <v>329</v>
      </c>
      <c r="U685" s="230">
        <v>320</v>
      </c>
      <c r="V685" s="231">
        <v>495</v>
      </c>
      <c r="W685" s="231">
        <v>293.60000000000002</v>
      </c>
      <c r="X685" s="230">
        <v>336.2</v>
      </c>
      <c r="Y685" s="230">
        <v>311.8623</v>
      </c>
      <c r="Z685" s="230">
        <v>330</v>
      </c>
      <c r="AA685" s="230">
        <v>346.30483347151426</v>
      </c>
      <c r="AB685" s="230">
        <v>316.94200000000001</v>
      </c>
      <c r="AC685" s="230">
        <v>345</v>
      </c>
      <c r="AD685" s="227"/>
      <c r="AE685" s="228"/>
      <c r="AF685" s="228"/>
      <c r="AG685" s="228"/>
      <c r="AH685" s="228"/>
      <c r="AI685" s="228"/>
      <c r="AJ685" s="228"/>
      <c r="AK685" s="228"/>
      <c r="AL685" s="228"/>
      <c r="AM685" s="228"/>
      <c r="AN685" s="228"/>
      <c r="AO685" s="228"/>
      <c r="AP685" s="228"/>
      <c r="AQ685" s="228"/>
      <c r="AR685" s="228"/>
      <c r="AS685" s="228"/>
      <c r="AT685" s="228"/>
      <c r="AU685" s="228"/>
      <c r="AV685" s="228"/>
      <c r="AW685" s="228"/>
      <c r="AX685" s="228"/>
      <c r="AY685" s="228"/>
      <c r="AZ685" s="228"/>
      <c r="BA685" s="228"/>
      <c r="BB685" s="228"/>
      <c r="BC685" s="228"/>
      <c r="BD685" s="228"/>
      <c r="BE685" s="228"/>
      <c r="BF685" s="228"/>
      <c r="BG685" s="228"/>
      <c r="BH685" s="228"/>
      <c r="BI685" s="228"/>
      <c r="BJ685" s="228"/>
      <c r="BK685" s="228"/>
      <c r="BL685" s="228"/>
      <c r="BM685" s="229">
        <v>329.92528762007021</v>
      </c>
    </row>
    <row r="686" spans="1:65">
      <c r="A686" s="30"/>
      <c r="B686" s="19">
        <v>1</v>
      </c>
      <c r="C686" s="9">
        <v>5</v>
      </c>
      <c r="D686" s="230">
        <v>314</v>
      </c>
      <c r="E686" s="230">
        <v>316.58</v>
      </c>
      <c r="F686" s="230">
        <v>339</v>
      </c>
      <c r="G686" s="230">
        <v>338.6</v>
      </c>
      <c r="H686" s="230">
        <v>348.87336988125043</v>
      </c>
      <c r="I686" s="230">
        <v>304</v>
      </c>
      <c r="J686" s="230">
        <v>320</v>
      </c>
      <c r="K686" s="230">
        <v>337.19450000000001</v>
      </c>
      <c r="L686" s="230">
        <v>343</v>
      </c>
      <c r="M686" s="230">
        <v>345</v>
      </c>
      <c r="N686" s="230">
        <v>320</v>
      </c>
      <c r="O686" s="230">
        <v>335</v>
      </c>
      <c r="P686" s="230">
        <v>334</v>
      </c>
      <c r="Q686" s="230">
        <v>339</v>
      </c>
      <c r="R686" s="230">
        <v>338</v>
      </c>
      <c r="S686" s="230">
        <v>331</v>
      </c>
      <c r="T686" s="230">
        <v>331</v>
      </c>
      <c r="U686" s="230">
        <v>310</v>
      </c>
      <c r="V686" s="231">
        <v>486</v>
      </c>
      <c r="W686" s="231">
        <v>294.8</v>
      </c>
      <c r="X686" s="230">
        <v>319.8</v>
      </c>
      <c r="Y686" s="230">
        <v>310.18450000000001</v>
      </c>
      <c r="Z686" s="230">
        <v>339</v>
      </c>
      <c r="AA686" s="230">
        <v>353.64458126903099</v>
      </c>
      <c r="AB686" s="230">
        <v>317.197</v>
      </c>
      <c r="AC686" s="230">
        <v>357</v>
      </c>
      <c r="AD686" s="227"/>
      <c r="AE686" s="228"/>
      <c r="AF686" s="228"/>
      <c r="AG686" s="228"/>
      <c r="AH686" s="228"/>
      <c r="AI686" s="228"/>
      <c r="AJ686" s="228"/>
      <c r="AK686" s="228"/>
      <c r="AL686" s="228"/>
      <c r="AM686" s="228"/>
      <c r="AN686" s="228"/>
      <c r="AO686" s="228"/>
      <c r="AP686" s="228"/>
      <c r="AQ686" s="228"/>
      <c r="AR686" s="228"/>
      <c r="AS686" s="228"/>
      <c r="AT686" s="228"/>
      <c r="AU686" s="228"/>
      <c r="AV686" s="228"/>
      <c r="AW686" s="228"/>
      <c r="AX686" s="228"/>
      <c r="AY686" s="228"/>
      <c r="AZ686" s="228"/>
      <c r="BA686" s="228"/>
      <c r="BB686" s="228"/>
      <c r="BC686" s="228"/>
      <c r="BD686" s="228"/>
      <c r="BE686" s="228"/>
      <c r="BF686" s="228"/>
      <c r="BG686" s="228"/>
      <c r="BH686" s="228"/>
      <c r="BI686" s="228"/>
      <c r="BJ686" s="228"/>
      <c r="BK686" s="228"/>
      <c r="BL686" s="228"/>
      <c r="BM686" s="229">
        <v>109</v>
      </c>
    </row>
    <row r="687" spans="1:65">
      <c r="A687" s="30"/>
      <c r="B687" s="19">
        <v>1</v>
      </c>
      <c r="C687" s="9">
        <v>6</v>
      </c>
      <c r="D687" s="230">
        <v>310</v>
      </c>
      <c r="E687" s="230">
        <v>322.98</v>
      </c>
      <c r="F687" s="230">
        <v>348.2</v>
      </c>
      <c r="G687" s="230">
        <v>339.3</v>
      </c>
      <c r="H687" s="230">
        <v>336.81163709325654</v>
      </c>
      <c r="I687" s="230">
        <v>310</v>
      </c>
      <c r="J687" s="230">
        <v>323</v>
      </c>
      <c r="K687" s="230">
        <v>334.31750000000005</v>
      </c>
      <c r="L687" s="230">
        <v>339</v>
      </c>
      <c r="M687" s="230">
        <v>345</v>
      </c>
      <c r="N687" s="230">
        <v>344</v>
      </c>
      <c r="O687" s="230">
        <v>332</v>
      </c>
      <c r="P687" s="230">
        <v>335</v>
      </c>
      <c r="Q687" s="230">
        <v>329</v>
      </c>
      <c r="R687" s="230">
        <v>342</v>
      </c>
      <c r="S687" s="230">
        <v>329</v>
      </c>
      <c r="T687" s="230">
        <v>330</v>
      </c>
      <c r="U687" s="230">
        <v>319</v>
      </c>
      <c r="V687" s="231">
        <v>497.00000000000006</v>
      </c>
      <c r="W687" s="231">
        <v>292.89999999999998</v>
      </c>
      <c r="X687" s="230">
        <v>330.1</v>
      </c>
      <c r="Y687" s="230">
        <v>305.5367</v>
      </c>
      <c r="Z687" s="230">
        <v>336</v>
      </c>
      <c r="AA687" s="230">
        <v>335.93287752754463</v>
      </c>
      <c r="AB687" s="230">
        <v>312.52300000000002</v>
      </c>
      <c r="AC687" s="230">
        <v>349</v>
      </c>
      <c r="AD687" s="227"/>
      <c r="AE687" s="228"/>
      <c r="AF687" s="228"/>
      <c r="AG687" s="228"/>
      <c r="AH687" s="228"/>
      <c r="AI687" s="228"/>
      <c r="AJ687" s="228"/>
      <c r="AK687" s="228"/>
      <c r="AL687" s="228"/>
      <c r="AM687" s="228"/>
      <c r="AN687" s="228"/>
      <c r="AO687" s="228"/>
      <c r="AP687" s="228"/>
      <c r="AQ687" s="228"/>
      <c r="AR687" s="228"/>
      <c r="AS687" s="228"/>
      <c r="AT687" s="228"/>
      <c r="AU687" s="228"/>
      <c r="AV687" s="228"/>
      <c r="AW687" s="228"/>
      <c r="AX687" s="228"/>
      <c r="AY687" s="228"/>
      <c r="AZ687" s="228"/>
      <c r="BA687" s="228"/>
      <c r="BB687" s="228"/>
      <c r="BC687" s="228"/>
      <c r="BD687" s="228"/>
      <c r="BE687" s="228"/>
      <c r="BF687" s="228"/>
      <c r="BG687" s="228"/>
      <c r="BH687" s="228"/>
      <c r="BI687" s="228"/>
      <c r="BJ687" s="228"/>
      <c r="BK687" s="228"/>
      <c r="BL687" s="228"/>
      <c r="BM687" s="233"/>
    </row>
    <row r="688" spans="1:65">
      <c r="A688" s="30"/>
      <c r="B688" s="20" t="s">
        <v>272</v>
      </c>
      <c r="C688" s="12"/>
      <c r="D688" s="234">
        <v>313.66666666666669</v>
      </c>
      <c r="E688" s="234">
        <v>312.2716666666667</v>
      </c>
      <c r="F688" s="234">
        <v>341.13333333333333</v>
      </c>
      <c r="G688" s="234">
        <v>340.3</v>
      </c>
      <c r="H688" s="234">
        <v>400.02489884308756</v>
      </c>
      <c r="I688" s="234">
        <v>303.5</v>
      </c>
      <c r="J688" s="234">
        <v>323.5</v>
      </c>
      <c r="K688" s="234">
        <v>334.67283333333336</v>
      </c>
      <c r="L688" s="234">
        <v>337.5</v>
      </c>
      <c r="M688" s="234">
        <v>348.83333333333331</v>
      </c>
      <c r="N688" s="234">
        <v>331.16666666666669</v>
      </c>
      <c r="O688" s="234">
        <v>331.33333333333331</v>
      </c>
      <c r="P688" s="234">
        <v>333</v>
      </c>
      <c r="Q688" s="234">
        <v>331.5</v>
      </c>
      <c r="R688" s="234">
        <v>345.16666666666669</v>
      </c>
      <c r="S688" s="234">
        <v>329.16666666666669</v>
      </c>
      <c r="T688" s="234">
        <v>328</v>
      </c>
      <c r="U688" s="234">
        <v>319.5</v>
      </c>
      <c r="V688" s="234">
        <v>491</v>
      </c>
      <c r="W688" s="234">
        <v>294.59999999999997</v>
      </c>
      <c r="X688" s="234">
        <v>328.58333333333331</v>
      </c>
      <c r="Y688" s="234">
        <v>308.76718333333332</v>
      </c>
      <c r="Z688" s="234">
        <v>388.5</v>
      </c>
      <c r="AA688" s="234">
        <v>344.56113252305721</v>
      </c>
      <c r="AB688" s="234">
        <v>315.72583333333336</v>
      </c>
      <c r="AC688" s="234">
        <v>338.16666666666669</v>
      </c>
      <c r="AD688" s="227"/>
      <c r="AE688" s="228"/>
      <c r="AF688" s="228"/>
      <c r="AG688" s="228"/>
      <c r="AH688" s="228"/>
      <c r="AI688" s="228"/>
      <c r="AJ688" s="228"/>
      <c r="AK688" s="228"/>
      <c r="AL688" s="228"/>
      <c r="AM688" s="228"/>
      <c r="AN688" s="228"/>
      <c r="AO688" s="228"/>
      <c r="AP688" s="228"/>
      <c r="AQ688" s="228"/>
      <c r="AR688" s="228"/>
      <c r="AS688" s="228"/>
      <c r="AT688" s="228"/>
      <c r="AU688" s="228"/>
      <c r="AV688" s="228"/>
      <c r="AW688" s="228"/>
      <c r="AX688" s="228"/>
      <c r="AY688" s="228"/>
      <c r="AZ688" s="228"/>
      <c r="BA688" s="228"/>
      <c r="BB688" s="228"/>
      <c r="BC688" s="228"/>
      <c r="BD688" s="228"/>
      <c r="BE688" s="228"/>
      <c r="BF688" s="228"/>
      <c r="BG688" s="228"/>
      <c r="BH688" s="228"/>
      <c r="BI688" s="228"/>
      <c r="BJ688" s="228"/>
      <c r="BK688" s="228"/>
      <c r="BL688" s="228"/>
      <c r="BM688" s="233"/>
    </row>
    <row r="689" spans="1:65">
      <c r="A689" s="30"/>
      <c r="B689" s="3" t="s">
        <v>273</v>
      </c>
      <c r="C689" s="29"/>
      <c r="D689" s="230">
        <v>314</v>
      </c>
      <c r="E689" s="230">
        <v>312.53499999999997</v>
      </c>
      <c r="F689" s="230">
        <v>341.20000000000005</v>
      </c>
      <c r="G689" s="230">
        <v>339.7</v>
      </c>
      <c r="H689" s="230">
        <v>345.70160917681892</v>
      </c>
      <c r="I689" s="230">
        <v>303.5</v>
      </c>
      <c r="J689" s="230">
        <v>322.5</v>
      </c>
      <c r="K689" s="230">
        <v>335.38325000000003</v>
      </c>
      <c r="L689" s="230">
        <v>338</v>
      </c>
      <c r="M689" s="230">
        <v>345</v>
      </c>
      <c r="N689" s="230">
        <v>331</v>
      </c>
      <c r="O689" s="230">
        <v>331</v>
      </c>
      <c r="P689" s="230">
        <v>333.5</v>
      </c>
      <c r="Q689" s="230">
        <v>330.5</v>
      </c>
      <c r="R689" s="230">
        <v>345</v>
      </c>
      <c r="S689" s="230">
        <v>330</v>
      </c>
      <c r="T689" s="230">
        <v>329.5</v>
      </c>
      <c r="U689" s="230">
        <v>319.5</v>
      </c>
      <c r="V689" s="230">
        <v>493.5</v>
      </c>
      <c r="W689" s="230">
        <v>294.25</v>
      </c>
      <c r="X689" s="230">
        <v>327.70000000000005</v>
      </c>
      <c r="Y689" s="230">
        <v>308.7722</v>
      </c>
      <c r="Z689" s="230">
        <v>334.5</v>
      </c>
      <c r="AA689" s="230">
        <v>344.73804739329091</v>
      </c>
      <c r="AB689" s="230">
        <v>315.78050000000002</v>
      </c>
      <c r="AC689" s="230">
        <v>338</v>
      </c>
      <c r="AD689" s="227"/>
      <c r="AE689" s="228"/>
      <c r="AF689" s="228"/>
      <c r="AG689" s="228"/>
      <c r="AH689" s="228"/>
      <c r="AI689" s="228"/>
      <c r="AJ689" s="228"/>
      <c r="AK689" s="228"/>
      <c r="AL689" s="228"/>
      <c r="AM689" s="228"/>
      <c r="AN689" s="228"/>
      <c r="AO689" s="228"/>
      <c r="AP689" s="228"/>
      <c r="AQ689" s="228"/>
      <c r="AR689" s="228"/>
      <c r="AS689" s="228"/>
      <c r="AT689" s="228"/>
      <c r="AU689" s="228"/>
      <c r="AV689" s="228"/>
      <c r="AW689" s="228"/>
      <c r="AX689" s="228"/>
      <c r="AY689" s="228"/>
      <c r="AZ689" s="228"/>
      <c r="BA689" s="228"/>
      <c r="BB689" s="228"/>
      <c r="BC689" s="228"/>
      <c r="BD689" s="228"/>
      <c r="BE689" s="228"/>
      <c r="BF689" s="228"/>
      <c r="BG689" s="228"/>
      <c r="BH689" s="228"/>
      <c r="BI689" s="228"/>
      <c r="BJ689" s="228"/>
      <c r="BK689" s="228"/>
      <c r="BL689" s="228"/>
      <c r="BM689" s="233"/>
    </row>
    <row r="690" spans="1:65">
      <c r="A690" s="30"/>
      <c r="B690" s="3" t="s">
        <v>274</v>
      </c>
      <c r="C690" s="29"/>
      <c r="D690" s="230">
        <v>3.1411250638372659</v>
      </c>
      <c r="E690" s="230">
        <v>7.6903898904195183</v>
      </c>
      <c r="F690" s="230">
        <v>8.3658034083204953</v>
      </c>
      <c r="G690" s="230">
        <v>1.5760710643876383</v>
      </c>
      <c r="H690" s="230">
        <v>136.82395113324213</v>
      </c>
      <c r="I690" s="230">
        <v>4.2308391602612359</v>
      </c>
      <c r="J690" s="230">
        <v>4.2308391602612359</v>
      </c>
      <c r="K690" s="230">
        <v>2.4855651201822613</v>
      </c>
      <c r="L690" s="230">
        <v>3.9874804074753771</v>
      </c>
      <c r="M690" s="230">
        <v>9.9682830350400184</v>
      </c>
      <c r="N690" s="230">
        <v>9.6626428406863241</v>
      </c>
      <c r="O690" s="230">
        <v>2.8047578623950176</v>
      </c>
      <c r="P690" s="230">
        <v>1.7888543819998317</v>
      </c>
      <c r="Q690" s="230">
        <v>4.5055521304275237</v>
      </c>
      <c r="R690" s="230">
        <v>5.1542862422130451</v>
      </c>
      <c r="S690" s="230">
        <v>3.7638632635454052</v>
      </c>
      <c r="T690" s="230">
        <v>3.687817782917155</v>
      </c>
      <c r="U690" s="230">
        <v>5.6833088953531288</v>
      </c>
      <c r="V690" s="230">
        <v>8.7635609200826661</v>
      </c>
      <c r="W690" s="230">
        <v>1.5824032355882072</v>
      </c>
      <c r="X690" s="230">
        <v>7.7741666220030687</v>
      </c>
      <c r="Y690" s="230">
        <v>2.2302648070726256</v>
      </c>
      <c r="Z690" s="230">
        <v>133.53463970071587</v>
      </c>
      <c r="AA690" s="230">
        <v>6.5141143253094009</v>
      </c>
      <c r="AB690" s="230">
        <v>3.0385735743382289</v>
      </c>
      <c r="AC690" s="230">
        <v>14.56594201096059</v>
      </c>
      <c r="AD690" s="227"/>
      <c r="AE690" s="228"/>
      <c r="AF690" s="228"/>
      <c r="AG690" s="228"/>
      <c r="AH690" s="228"/>
      <c r="AI690" s="228"/>
      <c r="AJ690" s="228"/>
      <c r="AK690" s="228"/>
      <c r="AL690" s="228"/>
      <c r="AM690" s="228"/>
      <c r="AN690" s="228"/>
      <c r="AO690" s="228"/>
      <c r="AP690" s="228"/>
      <c r="AQ690" s="228"/>
      <c r="AR690" s="228"/>
      <c r="AS690" s="228"/>
      <c r="AT690" s="228"/>
      <c r="AU690" s="228"/>
      <c r="AV690" s="228"/>
      <c r="AW690" s="228"/>
      <c r="AX690" s="228"/>
      <c r="AY690" s="228"/>
      <c r="AZ690" s="228"/>
      <c r="BA690" s="228"/>
      <c r="BB690" s="228"/>
      <c r="BC690" s="228"/>
      <c r="BD690" s="228"/>
      <c r="BE690" s="228"/>
      <c r="BF690" s="228"/>
      <c r="BG690" s="228"/>
      <c r="BH690" s="228"/>
      <c r="BI690" s="228"/>
      <c r="BJ690" s="228"/>
      <c r="BK690" s="228"/>
      <c r="BL690" s="228"/>
      <c r="BM690" s="233"/>
    </row>
    <row r="691" spans="1:65">
      <c r="A691" s="30"/>
      <c r="B691" s="3" t="s">
        <v>86</v>
      </c>
      <c r="C691" s="29"/>
      <c r="D691" s="13">
        <v>1.0014213806069922E-2</v>
      </c>
      <c r="E691" s="13">
        <v>2.4627241954130272E-2</v>
      </c>
      <c r="F691" s="13">
        <v>2.4523558945633659E-2</v>
      </c>
      <c r="G691" s="13">
        <v>4.6314165865049611E-3</v>
      </c>
      <c r="H691" s="13">
        <v>0.34203858692034128</v>
      </c>
      <c r="I691" s="13">
        <v>1.3940161977796494E-2</v>
      </c>
      <c r="J691" s="13">
        <v>1.3078328161549415E-2</v>
      </c>
      <c r="K691" s="13">
        <v>7.4268505615651334E-3</v>
      </c>
      <c r="L691" s="13">
        <v>1.1814756762890006E-2</v>
      </c>
      <c r="M691" s="13">
        <v>2.8576062212250414E-2</v>
      </c>
      <c r="N691" s="13">
        <v>2.9177582810326091E-2</v>
      </c>
      <c r="O691" s="13">
        <v>8.4650639710111206E-3</v>
      </c>
      <c r="P691" s="13">
        <v>5.3719350810805758E-3</v>
      </c>
      <c r="Q691" s="13">
        <v>1.3591409141561157E-2</v>
      </c>
      <c r="R691" s="13">
        <v>1.4932746235286464E-2</v>
      </c>
      <c r="S691" s="13">
        <v>1.1434521306973382E-2</v>
      </c>
      <c r="T691" s="13">
        <v>1.1243346899137668E-2</v>
      </c>
      <c r="U691" s="13">
        <v>1.7788134257756272E-2</v>
      </c>
      <c r="V691" s="13">
        <v>1.7848392912591989E-2</v>
      </c>
      <c r="W691" s="13">
        <v>5.371361967373413E-3</v>
      </c>
      <c r="X691" s="13">
        <v>2.3659649876752935E-2</v>
      </c>
      <c r="Y691" s="13">
        <v>7.2231277397925946E-3</v>
      </c>
      <c r="Z691" s="13">
        <v>0.34371850630814899</v>
      </c>
      <c r="AA691" s="13">
        <v>1.8905540150769885E-2</v>
      </c>
      <c r="AB691" s="13">
        <v>9.6240891733753026E-3</v>
      </c>
      <c r="AC691" s="13">
        <v>4.3073263709099821E-2</v>
      </c>
      <c r="AD691" s="15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275</v>
      </c>
      <c r="C692" s="29"/>
      <c r="D692" s="13">
        <v>-4.927970532566861E-2</v>
      </c>
      <c r="E692" s="13">
        <v>-5.3507935329082046E-2</v>
      </c>
      <c r="F692" s="13">
        <v>3.3971466067705292E-2</v>
      </c>
      <c r="G692" s="13">
        <v>3.1445641692906312E-2</v>
      </c>
      <c r="H692" s="13">
        <v>0.21247116802923416</v>
      </c>
      <c r="I692" s="13">
        <v>-8.0094762698216027E-2</v>
      </c>
      <c r="J692" s="13">
        <v>-1.9474977703040852E-2</v>
      </c>
      <c r="K692" s="13">
        <v>1.4389760019638986E-2</v>
      </c>
      <c r="L692" s="13">
        <v>2.2958871793581803E-2</v>
      </c>
      <c r="M692" s="13">
        <v>5.7310083290847746E-2</v>
      </c>
      <c r="N692" s="13">
        <v>3.7626065451097368E-3</v>
      </c>
      <c r="O692" s="13">
        <v>4.2677714200693995E-3</v>
      </c>
      <c r="P692" s="13">
        <v>9.3194201696673584E-3</v>
      </c>
      <c r="Q692" s="13">
        <v>4.7729362950292842E-3</v>
      </c>
      <c r="R692" s="13">
        <v>4.6196456041732281E-2</v>
      </c>
      <c r="S692" s="13">
        <v>-2.2993719544077695E-3</v>
      </c>
      <c r="T692" s="13">
        <v>-5.8355260791264074E-3</v>
      </c>
      <c r="U692" s="13">
        <v>-3.1598934702075865E-2</v>
      </c>
      <c r="V692" s="13">
        <v>0.48821572163155169</v>
      </c>
      <c r="W692" s="13">
        <v>-0.1070705670210691</v>
      </c>
      <c r="X692" s="13">
        <v>-4.067449016767255E-3</v>
      </c>
      <c r="Y692" s="13">
        <v>-6.4129986638374215E-2</v>
      </c>
      <c r="Z692" s="13">
        <v>0.17753932353127855</v>
      </c>
      <c r="AA692" s="13">
        <v>4.4361088562090201E-2</v>
      </c>
      <c r="AB692" s="13">
        <v>-4.3038393295540378E-2</v>
      </c>
      <c r="AC692" s="13">
        <v>2.497953129342112E-2</v>
      </c>
      <c r="AD692" s="15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276</v>
      </c>
      <c r="C693" s="47"/>
      <c r="D693" s="45">
        <v>1.1100000000000001</v>
      </c>
      <c r="E693" s="45">
        <v>1.19</v>
      </c>
      <c r="F693" s="45">
        <v>0.61</v>
      </c>
      <c r="G693" s="45">
        <v>0.55000000000000004</v>
      </c>
      <c r="H693" s="45">
        <v>4.28</v>
      </c>
      <c r="I693" s="45">
        <v>1.74</v>
      </c>
      <c r="J693" s="45">
        <v>0.49</v>
      </c>
      <c r="K693" s="45">
        <v>0.2</v>
      </c>
      <c r="L693" s="45">
        <v>0.38</v>
      </c>
      <c r="M693" s="45">
        <v>1.0900000000000001</v>
      </c>
      <c r="N693" s="45">
        <v>0.02</v>
      </c>
      <c r="O693" s="45">
        <v>0.01</v>
      </c>
      <c r="P693" s="45">
        <v>0.1</v>
      </c>
      <c r="Q693" s="45">
        <v>0.01</v>
      </c>
      <c r="R693" s="45">
        <v>0.86</v>
      </c>
      <c r="S693" s="45">
        <v>0.14000000000000001</v>
      </c>
      <c r="T693" s="45">
        <v>0.21</v>
      </c>
      <c r="U693" s="45">
        <v>0.74</v>
      </c>
      <c r="V693" s="45">
        <v>9.9499999999999993</v>
      </c>
      <c r="W693" s="45">
        <v>2.2999999999999998</v>
      </c>
      <c r="X693" s="45">
        <v>0.18</v>
      </c>
      <c r="Y693" s="45">
        <v>1.41</v>
      </c>
      <c r="Z693" s="45">
        <v>3.56</v>
      </c>
      <c r="AA693" s="45">
        <v>0.82</v>
      </c>
      <c r="AB693" s="45">
        <v>0.98</v>
      </c>
      <c r="AC693" s="45">
        <v>0.42</v>
      </c>
      <c r="AD693" s="15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BM694" s="55"/>
    </row>
    <row r="695" spans="1:65" ht="15">
      <c r="B695" s="8" t="s">
        <v>566</v>
      </c>
      <c r="BM695" s="28" t="s">
        <v>286</v>
      </c>
    </row>
    <row r="696" spans="1:65" ht="15">
      <c r="A696" s="25" t="s">
        <v>123</v>
      </c>
      <c r="B696" s="18" t="s">
        <v>110</v>
      </c>
      <c r="C696" s="15" t="s">
        <v>111</v>
      </c>
      <c r="D696" s="16" t="s">
        <v>234</v>
      </c>
      <c r="E696" s="17" t="s">
        <v>234</v>
      </c>
      <c r="F696" s="17" t="s">
        <v>234</v>
      </c>
      <c r="G696" s="15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235</v>
      </c>
      <c r="C697" s="9" t="s">
        <v>235</v>
      </c>
      <c r="D697" s="151" t="s">
        <v>239</v>
      </c>
      <c r="E697" s="152" t="s">
        <v>244</v>
      </c>
      <c r="F697" s="152" t="s">
        <v>262</v>
      </c>
      <c r="G697" s="15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82</v>
      </c>
    </row>
    <row r="698" spans="1:65">
      <c r="A698" s="30"/>
      <c r="B698" s="19"/>
      <c r="C698" s="9"/>
      <c r="D698" s="10" t="s">
        <v>279</v>
      </c>
      <c r="E698" s="11" t="s">
        <v>279</v>
      </c>
      <c r="F698" s="11" t="s">
        <v>304</v>
      </c>
      <c r="G698" s="15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/>
      <c r="C699" s="9"/>
      <c r="D699" s="26" t="s">
        <v>305</v>
      </c>
      <c r="E699" s="26" t="s">
        <v>305</v>
      </c>
      <c r="F699" s="26" t="s">
        <v>306</v>
      </c>
      <c r="G699" s="15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8">
        <v>1</v>
      </c>
      <c r="C700" s="14">
        <v>1</v>
      </c>
      <c r="D700" s="216" t="s">
        <v>95</v>
      </c>
      <c r="E700" s="215">
        <v>14</v>
      </c>
      <c r="F700" s="216" t="s">
        <v>95</v>
      </c>
      <c r="G700" s="217"/>
      <c r="H700" s="218"/>
      <c r="I700" s="218"/>
      <c r="J700" s="218"/>
      <c r="K700" s="218"/>
      <c r="L700" s="218"/>
      <c r="M700" s="218"/>
      <c r="N700" s="218"/>
      <c r="O700" s="218"/>
      <c r="P700" s="218"/>
      <c r="Q700" s="218"/>
      <c r="R700" s="218"/>
      <c r="S700" s="218"/>
      <c r="T700" s="218"/>
      <c r="U700" s="218"/>
      <c r="V700" s="218"/>
      <c r="W700" s="218"/>
      <c r="X700" s="218"/>
      <c r="Y700" s="218"/>
      <c r="Z700" s="218"/>
      <c r="AA700" s="218"/>
      <c r="AB700" s="218"/>
      <c r="AC700" s="218"/>
      <c r="AD700" s="218"/>
      <c r="AE700" s="218"/>
      <c r="AF700" s="218"/>
      <c r="AG700" s="218"/>
      <c r="AH700" s="218"/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8"/>
      <c r="AT700" s="218"/>
      <c r="AU700" s="218"/>
      <c r="AV700" s="218"/>
      <c r="AW700" s="218"/>
      <c r="AX700" s="218"/>
      <c r="AY700" s="218"/>
      <c r="AZ700" s="218"/>
      <c r="BA700" s="218"/>
      <c r="BB700" s="218"/>
      <c r="BC700" s="218"/>
      <c r="BD700" s="218"/>
      <c r="BE700" s="218"/>
      <c r="BF700" s="218"/>
      <c r="BG700" s="218"/>
      <c r="BH700" s="218"/>
      <c r="BI700" s="218"/>
      <c r="BJ700" s="218"/>
      <c r="BK700" s="218"/>
      <c r="BL700" s="218"/>
      <c r="BM700" s="219">
        <v>1</v>
      </c>
    </row>
    <row r="701" spans="1:65">
      <c r="A701" s="30"/>
      <c r="B701" s="19">
        <v>1</v>
      </c>
      <c r="C701" s="9">
        <v>2</v>
      </c>
      <c r="D701" s="221" t="s">
        <v>95</v>
      </c>
      <c r="E701" s="220">
        <v>17</v>
      </c>
      <c r="F701" s="221" t="s">
        <v>95</v>
      </c>
      <c r="G701" s="217"/>
      <c r="H701" s="218"/>
      <c r="I701" s="218"/>
      <c r="J701" s="218"/>
      <c r="K701" s="218"/>
      <c r="L701" s="218"/>
      <c r="M701" s="218"/>
      <c r="N701" s="218"/>
      <c r="O701" s="218"/>
      <c r="P701" s="218"/>
      <c r="Q701" s="218"/>
      <c r="R701" s="218"/>
      <c r="S701" s="218"/>
      <c r="T701" s="218"/>
      <c r="U701" s="218"/>
      <c r="V701" s="218"/>
      <c r="W701" s="218"/>
      <c r="X701" s="218"/>
      <c r="Y701" s="218"/>
      <c r="Z701" s="218"/>
      <c r="AA701" s="218"/>
      <c r="AB701" s="218"/>
      <c r="AC701" s="218"/>
      <c r="AD701" s="218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8"/>
      <c r="AT701" s="218"/>
      <c r="AU701" s="218"/>
      <c r="AV701" s="218"/>
      <c r="AW701" s="218"/>
      <c r="AX701" s="218"/>
      <c r="AY701" s="218"/>
      <c r="AZ701" s="218"/>
      <c r="BA701" s="218"/>
      <c r="BB701" s="218"/>
      <c r="BC701" s="218"/>
      <c r="BD701" s="218"/>
      <c r="BE701" s="218"/>
      <c r="BF701" s="218"/>
      <c r="BG701" s="218"/>
      <c r="BH701" s="218"/>
      <c r="BI701" s="218"/>
      <c r="BJ701" s="218"/>
      <c r="BK701" s="218"/>
      <c r="BL701" s="218"/>
      <c r="BM701" s="219">
        <v>6</v>
      </c>
    </row>
    <row r="702" spans="1:65">
      <c r="A702" s="30"/>
      <c r="B702" s="19">
        <v>1</v>
      </c>
      <c r="C702" s="9">
        <v>3</v>
      </c>
      <c r="D702" s="221" t="s">
        <v>95</v>
      </c>
      <c r="E702" s="220">
        <v>12.999999999999998</v>
      </c>
      <c r="F702" s="221" t="s">
        <v>95</v>
      </c>
      <c r="G702" s="217"/>
      <c r="H702" s="218"/>
      <c r="I702" s="218"/>
      <c r="J702" s="218"/>
      <c r="K702" s="218"/>
      <c r="L702" s="218"/>
      <c r="M702" s="218"/>
      <c r="N702" s="218"/>
      <c r="O702" s="218"/>
      <c r="P702" s="218"/>
      <c r="Q702" s="218"/>
      <c r="R702" s="218"/>
      <c r="S702" s="218"/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8"/>
      <c r="AT702" s="218"/>
      <c r="AU702" s="218"/>
      <c r="AV702" s="218"/>
      <c r="AW702" s="218"/>
      <c r="AX702" s="218"/>
      <c r="AY702" s="218"/>
      <c r="AZ702" s="218"/>
      <c r="BA702" s="218"/>
      <c r="BB702" s="218"/>
      <c r="BC702" s="218"/>
      <c r="BD702" s="218"/>
      <c r="BE702" s="218"/>
      <c r="BF702" s="218"/>
      <c r="BG702" s="218"/>
      <c r="BH702" s="218"/>
      <c r="BI702" s="218"/>
      <c r="BJ702" s="218"/>
      <c r="BK702" s="218"/>
      <c r="BL702" s="218"/>
      <c r="BM702" s="219">
        <v>16</v>
      </c>
    </row>
    <row r="703" spans="1:65">
      <c r="A703" s="30"/>
      <c r="B703" s="19">
        <v>1</v>
      </c>
      <c r="C703" s="9">
        <v>4</v>
      </c>
      <c r="D703" s="221" t="s">
        <v>95</v>
      </c>
      <c r="E703" s="220">
        <v>12.999999999999998</v>
      </c>
      <c r="F703" s="221" t="s">
        <v>95</v>
      </c>
      <c r="G703" s="217"/>
      <c r="H703" s="218"/>
      <c r="I703" s="218"/>
      <c r="J703" s="218"/>
      <c r="K703" s="218"/>
      <c r="L703" s="218"/>
      <c r="M703" s="218"/>
      <c r="N703" s="218"/>
      <c r="O703" s="218"/>
      <c r="P703" s="218"/>
      <c r="Q703" s="218"/>
      <c r="R703" s="218"/>
      <c r="S703" s="218"/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/>
      <c r="AV703" s="218"/>
      <c r="AW703" s="218"/>
      <c r="AX703" s="218"/>
      <c r="AY703" s="218"/>
      <c r="AZ703" s="218"/>
      <c r="BA703" s="218"/>
      <c r="BB703" s="218"/>
      <c r="BC703" s="218"/>
      <c r="BD703" s="218"/>
      <c r="BE703" s="218"/>
      <c r="BF703" s="218"/>
      <c r="BG703" s="218"/>
      <c r="BH703" s="218"/>
      <c r="BI703" s="218"/>
      <c r="BJ703" s="218"/>
      <c r="BK703" s="218"/>
      <c r="BL703" s="218"/>
      <c r="BM703" s="219">
        <v>13.6666666666667</v>
      </c>
    </row>
    <row r="704" spans="1:65">
      <c r="A704" s="30"/>
      <c r="B704" s="19">
        <v>1</v>
      </c>
      <c r="C704" s="9">
        <v>5</v>
      </c>
      <c r="D704" s="221" t="s">
        <v>95</v>
      </c>
      <c r="E704" s="220">
        <v>12.999999999999998</v>
      </c>
      <c r="F704" s="221" t="s">
        <v>95</v>
      </c>
      <c r="G704" s="217"/>
      <c r="H704" s="218"/>
      <c r="I704" s="218"/>
      <c r="J704" s="218"/>
      <c r="K704" s="218"/>
      <c r="L704" s="218"/>
      <c r="M704" s="218"/>
      <c r="N704" s="218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19">
        <v>12</v>
      </c>
    </row>
    <row r="705" spans="1:65">
      <c r="A705" s="30"/>
      <c r="B705" s="19">
        <v>1</v>
      </c>
      <c r="C705" s="9">
        <v>6</v>
      </c>
      <c r="D705" s="221" t="s">
        <v>95</v>
      </c>
      <c r="E705" s="220">
        <v>12</v>
      </c>
      <c r="F705" s="221" t="s">
        <v>95</v>
      </c>
      <c r="G705" s="217"/>
      <c r="H705" s="218"/>
      <c r="I705" s="218"/>
      <c r="J705" s="218"/>
      <c r="K705" s="218"/>
      <c r="L705" s="218"/>
      <c r="M705" s="218"/>
      <c r="N705" s="218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23"/>
    </row>
    <row r="706" spans="1:65">
      <c r="A706" s="30"/>
      <c r="B706" s="20" t="s">
        <v>272</v>
      </c>
      <c r="C706" s="12"/>
      <c r="D706" s="224" t="s">
        <v>720</v>
      </c>
      <c r="E706" s="224">
        <v>13.666666666666666</v>
      </c>
      <c r="F706" s="224" t="s">
        <v>720</v>
      </c>
      <c r="G706" s="217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/>
      <c r="AV706" s="218"/>
      <c r="AW706" s="218"/>
      <c r="AX706" s="218"/>
      <c r="AY706" s="218"/>
      <c r="AZ706" s="218"/>
      <c r="BA706" s="218"/>
      <c r="BB706" s="218"/>
      <c r="BC706" s="218"/>
      <c r="BD706" s="218"/>
      <c r="BE706" s="218"/>
      <c r="BF706" s="218"/>
      <c r="BG706" s="218"/>
      <c r="BH706" s="218"/>
      <c r="BI706" s="218"/>
      <c r="BJ706" s="218"/>
      <c r="BK706" s="218"/>
      <c r="BL706" s="218"/>
      <c r="BM706" s="223"/>
    </row>
    <row r="707" spans="1:65">
      <c r="A707" s="30"/>
      <c r="B707" s="3" t="s">
        <v>273</v>
      </c>
      <c r="C707" s="29"/>
      <c r="D707" s="220" t="s">
        <v>720</v>
      </c>
      <c r="E707" s="220">
        <v>12.999999999999998</v>
      </c>
      <c r="F707" s="220" t="s">
        <v>720</v>
      </c>
      <c r="G707" s="217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/>
      <c r="AV707" s="218"/>
      <c r="AW707" s="218"/>
      <c r="AX707" s="218"/>
      <c r="AY707" s="218"/>
      <c r="AZ707" s="218"/>
      <c r="BA707" s="218"/>
      <c r="BB707" s="218"/>
      <c r="BC707" s="218"/>
      <c r="BD707" s="218"/>
      <c r="BE707" s="218"/>
      <c r="BF707" s="218"/>
      <c r="BG707" s="218"/>
      <c r="BH707" s="218"/>
      <c r="BI707" s="218"/>
      <c r="BJ707" s="218"/>
      <c r="BK707" s="218"/>
      <c r="BL707" s="218"/>
      <c r="BM707" s="223"/>
    </row>
    <row r="708" spans="1:65">
      <c r="A708" s="30"/>
      <c r="B708" s="3" t="s">
        <v>274</v>
      </c>
      <c r="C708" s="29"/>
      <c r="D708" s="220" t="s">
        <v>720</v>
      </c>
      <c r="E708" s="220">
        <v>1.7511900715418218</v>
      </c>
      <c r="F708" s="220" t="s">
        <v>720</v>
      </c>
      <c r="G708" s="217"/>
      <c r="H708" s="218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8"/>
      <c r="AT708" s="218"/>
      <c r="AU708" s="218"/>
      <c r="AV708" s="218"/>
      <c r="AW708" s="218"/>
      <c r="AX708" s="218"/>
      <c r="AY708" s="218"/>
      <c r="AZ708" s="218"/>
      <c r="BA708" s="218"/>
      <c r="BB708" s="218"/>
      <c r="BC708" s="218"/>
      <c r="BD708" s="218"/>
      <c r="BE708" s="218"/>
      <c r="BF708" s="218"/>
      <c r="BG708" s="218"/>
      <c r="BH708" s="218"/>
      <c r="BI708" s="218"/>
      <c r="BJ708" s="218"/>
      <c r="BK708" s="218"/>
      <c r="BL708" s="218"/>
      <c r="BM708" s="223"/>
    </row>
    <row r="709" spans="1:65">
      <c r="A709" s="30"/>
      <c r="B709" s="3" t="s">
        <v>86</v>
      </c>
      <c r="C709" s="29"/>
      <c r="D709" s="13" t="s">
        <v>720</v>
      </c>
      <c r="E709" s="13">
        <v>0.12813585889330403</v>
      </c>
      <c r="F709" s="13" t="s">
        <v>720</v>
      </c>
      <c r="G709" s="15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275</v>
      </c>
      <c r="C710" s="29"/>
      <c r="D710" s="13" t="s">
        <v>720</v>
      </c>
      <c r="E710" s="13">
        <v>-2.4424906541753444E-15</v>
      </c>
      <c r="F710" s="13" t="s">
        <v>720</v>
      </c>
      <c r="G710" s="15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276</v>
      </c>
      <c r="C711" s="47"/>
      <c r="D711" s="45" t="s">
        <v>277</v>
      </c>
      <c r="E711" s="45" t="s">
        <v>277</v>
      </c>
      <c r="F711" s="45" t="s">
        <v>277</v>
      </c>
      <c r="G711" s="15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/>
      <c r="C712" s="20"/>
      <c r="D712" s="20"/>
      <c r="E712" s="20"/>
      <c r="F712" s="20"/>
      <c r="BM712" s="55"/>
    </row>
    <row r="713" spans="1:65" ht="15">
      <c r="B713" s="8" t="s">
        <v>567</v>
      </c>
      <c r="BM713" s="28" t="s">
        <v>66</v>
      </c>
    </row>
    <row r="714" spans="1:65" ht="15">
      <c r="A714" s="25" t="s">
        <v>40</v>
      </c>
      <c r="B714" s="18" t="s">
        <v>110</v>
      </c>
      <c r="C714" s="15" t="s">
        <v>111</v>
      </c>
      <c r="D714" s="16" t="s">
        <v>234</v>
      </c>
      <c r="E714" s="17" t="s">
        <v>234</v>
      </c>
      <c r="F714" s="17" t="s">
        <v>234</v>
      </c>
      <c r="G714" s="17" t="s">
        <v>234</v>
      </c>
      <c r="H714" s="17" t="s">
        <v>234</v>
      </c>
      <c r="I714" s="17" t="s">
        <v>234</v>
      </c>
      <c r="J714" s="17" t="s">
        <v>234</v>
      </c>
      <c r="K714" s="17" t="s">
        <v>234</v>
      </c>
      <c r="L714" s="17" t="s">
        <v>234</v>
      </c>
      <c r="M714" s="17" t="s">
        <v>234</v>
      </c>
      <c r="N714" s="15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235</v>
      </c>
      <c r="C715" s="9" t="s">
        <v>235</v>
      </c>
      <c r="D715" s="151" t="s">
        <v>239</v>
      </c>
      <c r="E715" s="152" t="s">
        <v>241</v>
      </c>
      <c r="F715" s="152" t="s">
        <v>242</v>
      </c>
      <c r="G715" s="152" t="s">
        <v>243</v>
      </c>
      <c r="H715" s="152" t="s">
        <v>245</v>
      </c>
      <c r="I715" s="152" t="s">
        <v>248</v>
      </c>
      <c r="J715" s="152" t="s">
        <v>255</v>
      </c>
      <c r="K715" s="152" t="s">
        <v>259</v>
      </c>
      <c r="L715" s="152" t="s">
        <v>261</v>
      </c>
      <c r="M715" s="152" t="s">
        <v>264</v>
      </c>
      <c r="N715" s="15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279</v>
      </c>
      <c r="E716" s="11" t="s">
        <v>279</v>
      </c>
      <c r="F716" s="11" t="s">
        <v>279</v>
      </c>
      <c r="G716" s="11" t="s">
        <v>304</v>
      </c>
      <c r="H716" s="11" t="s">
        <v>279</v>
      </c>
      <c r="I716" s="11" t="s">
        <v>279</v>
      </c>
      <c r="J716" s="11" t="s">
        <v>279</v>
      </c>
      <c r="K716" s="11" t="s">
        <v>279</v>
      </c>
      <c r="L716" s="11" t="s">
        <v>279</v>
      </c>
      <c r="M716" s="11" t="s">
        <v>279</v>
      </c>
      <c r="N716" s="15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 t="s">
        <v>305</v>
      </c>
      <c r="E717" s="26" t="s">
        <v>306</v>
      </c>
      <c r="F717" s="26" t="s">
        <v>307</v>
      </c>
      <c r="G717" s="26" t="s">
        <v>305</v>
      </c>
      <c r="H717" s="26" t="s">
        <v>308</v>
      </c>
      <c r="I717" s="26" t="s">
        <v>306</v>
      </c>
      <c r="J717" s="26" t="s">
        <v>309</v>
      </c>
      <c r="K717" s="26" t="s">
        <v>305</v>
      </c>
      <c r="L717" s="26" t="s">
        <v>305</v>
      </c>
      <c r="M717" s="26" t="s">
        <v>116</v>
      </c>
      <c r="N717" s="15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8">
        <v>1</v>
      </c>
      <c r="C718" s="14">
        <v>1</v>
      </c>
      <c r="D718" s="22">
        <v>4.1100000000000003</v>
      </c>
      <c r="E718" s="22">
        <v>4.3170000000000002</v>
      </c>
      <c r="F718" s="22">
        <v>4.4160928878415175</v>
      </c>
      <c r="G718" s="22">
        <v>3.9</v>
      </c>
      <c r="H718" s="22">
        <v>3.4704999999999999</v>
      </c>
      <c r="I718" s="154">
        <v>6.9</v>
      </c>
      <c r="J718" s="22">
        <v>3.65</v>
      </c>
      <c r="K718" s="22">
        <v>5.6064999999999996</v>
      </c>
      <c r="L718" s="154">
        <v>2.34</v>
      </c>
      <c r="M718" s="22">
        <v>2.73</v>
      </c>
      <c r="N718" s="15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1">
        <v>3.8</v>
      </c>
      <c r="E719" s="11">
        <v>4.1470000000000002</v>
      </c>
      <c r="F719" s="11">
        <v>4.7886064648124167</v>
      </c>
      <c r="G719" s="11">
        <v>3.9</v>
      </c>
      <c r="H719" s="11">
        <v>3.7944</v>
      </c>
      <c r="I719" s="155">
        <v>6.94</v>
      </c>
      <c r="J719" s="11">
        <v>3.54</v>
      </c>
      <c r="K719" s="11">
        <v>5.3662999999999998</v>
      </c>
      <c r="L719" s="149">
        <v>3.35</v>
      </c>
      <c r="M719" s="11">
        <v>2.76</v>
      </c>
      <c r="N719" s="15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34</v>
      </c>
    </row>
    <row r="720" spans="1:65">
      <c r="A720" s="30"/>
      <c r="B720" s="19">
        <v>1</v>
      </c>
      <c r="C720" s="9">
        <v>3</v>
      </c>
      <c r="D720" s="11">
        <v>4.07</v>
      </c>
      <c r="E720" s="11">
        <v>4.2949999999999999</v>
      </c>
      <c r="F720" s="11">
        <v>4.7131516410869461</v>
      </c>
      <c r="G720" s="11">
        <v>3.9</v>
      </c>
      <c r="H720" s="11">
        <v>3.4176000000000002</v>
      </c>
      <c r="I720" s="155">
        <v>6.68</v>
      </c>
      <c r="J720" s="11">
        <v>3.6</v>
      </c>
      <c r="K720" s="11">
        <v>5.0427999999999997</v>
      </c>
      <c r="L720" s="155">
        <v>2.2599999999999998</v>
      </c>
      <c r="M720" s="11">
        <v>2.7</v>
      </c>
      <c r="N720" s="15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1">
        <v>4.09</v>
      </c>
      <c r="E721" s="11">
        <v>3.9369999999999998</v>
      </c>
      <c r="F721" s="11">
        <v>4.881840239378854</v>
      </c>
      <c r="G721" s="11">
        <v>3.8</v>
      </c>
      <c r="H721" s="11">
        <v>3.5832999999999999</v>
      </c>
      <c r="I721" s="155">
        <v>6.59</v>
      </c>
      <c r="J721" s="11">
        <v>3.81</v>
      </c>
      <c r="K721" s="11">
        <v>5.1817000000000002</v>
      </c>
      <c r="L721" s="155">
        <v>2.27</v>
      </c>
      <c r="M721" s="11">
        <v>2.73</v>
      </c>
      <c r="N721" s="15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4.0300719050961096</v>
      </c>
    </row>
    <row r="722" spans="1:65">
      <c r="A722" s="30"/>
      <c r="B722" s="19">
        <v>1</v>
      </c>
      <c r="C722" s="9">
        <v>5</v>
      </c>
      <c r="D722" s="11">
        <v>4.1500000000000004</v>
      </c>
      <c r="E722" s="11">
        <v>4.2839999999999998</v>
      </c>
      <c r="F722" s="11">
        <v>4.4820637403834755</v>
      </c>
      <c r="G722" s="11">
        <v>4</v>
      </c>
      <c r="H722" s="11">
        <v>3.6728000000000001</v>
      </c>
      <c r="I722" s="155">
        <v>6.61</v>
      </c>
      <c r="J722" s="11">
        <v>3.76</v>
      </c>
      <c r="K722" s="11">
        <v>5.3493000000000004</v>
      </c>
      <c r="L722" s="155">
        <v>2.2599999999999998</v>
      </c>
      <c r="M722" s="11">
        <v>2.65</v>
      </c>
      <c r="N722" s="15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110</v>
      </c>
    </row>
    <row r="723" spans="1:65">
      <c r="A723" s="30"/>
      <c r="B723" s="19">
        <v>1</v>
      </c>
      <c r="C723" s="9">
        <v>6</v>
      </c>
      <c r="D723" s="11">
        <v>4.46</v>
      </c>
      <c r="E723" s="11">
        <v>4.1529999999999996</v>
      </c>
      <c r="F723" s="11">
        <v>4.5582964711100686</v>
      </c>
      <c r="G723" s="11">
        <v>4</v>
      </c>
      <c r="H723" s="11">
        <v>3.7646999999999999</v>
      </c>
      <c r="I723" s="155">
        <v>7.2</v>
      </c>
      <c r="J723" s="11">
        <v>3.8599999999999994</v>
      </c>
      <c r="K723" s="11">
        <v>5.5365000000000002</v>
      </c>
      <c r="L723" s="155">
        <v>2.2799999999999998</v>
      </c>
      <c r="M723" s="149">
        <v>3.11</v>
      </c>
      <c r="N723" s="15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20" t="s">
        <v>272</v>
      </c>
      <c r="C724" s="12"/>
      <c r="D724" s="23">
        <v>4.1133333333333333</v>
      </c>
      <c r="E724" s="23">
        <v>4.1888333333333332</v>
      </c>
      <c r="F724" s="23">
        <v>4.6400085741022137</v>
      </c>
      <c r="G724" s="23">
        <v>3.9166666666666665</v>
      </c>
      <c r="H724" s="23">
        <v>3.6172166666666672</v>
      </c>
      <c r="I724" s="23">
        <v>6.82</v>
      </c>
      <c r="J724" s="23">
        <v>3.7033333333333331</v>
      </c>
      <c r="K724" s="23">
        <v>5.3471833333333336</v>
      </c>
      <c r="L724" s="23">
        <v>2.4599999999999995</v>
      </c>
      <c r="M724" s="23">
        <v>2.7800000000000007</v>
      </c>
      <c r="N724" s="15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273</v>
      </c>
      <c r="C725" s="29"/>
      <c r="D725" s="11">
        <v>4.0999999999999996</v>
      </c>
      <c r="E725" s="11">
        <v>4.2184999999999997</v>
      </c>
      <c r="F725" s="11">
        <v>4.6357240560985069</v>
      </c>
      <c r="G725" s="11">
        <v>3.9</v>
      </c>
      <c r="H725" s="11">
        <v>3.62805</v>
      </c>
      <c r="I725" s="11">
        <v>6.79</v>
      </c>
      <c r="J725" s="11">
        <v>3.7050000000000001</v>
      </c>
      <c r="K725" s="11">
        <v>5.3578000000000001</v>
      </c>
      <c r="L725" s="11">
        <v>2.2749999999999999</v>
      </c>
      <c r="M725" s="11">
        <v>2.73</v>
      </c>
      <c r="N725" s="15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274</v>
      </c>
      <c r="C726" s="29"/>
      <c r="D726" s="24">
        <v>0.21077634275854271</v>
      </c>
      <c r="E726" s="24">
        <v>0.143672428345409</v>
      </c>
      <c r="F726" s="24">
        <v>0.18312589578176253</v>
      </c>
      <c r="G726" s="24">
        <v>7.5277265270908153E-2</v>
      </c>
      <c r="H726" s="24">
        <v>0.15411535182020852</v>
      </c>
      <c r="I726" s="24">
        <v>0.23740261161158285</v>
      </c>
      <c r="J726" s="24">
        <v>0.12596295751794107</v>
      </c>
      <c r="K726" s="24">
        <v>0.21141892457078354</v>
      </c>
      <c r="L726" s="24">
        <v>0.43703546766824442</v>
      </c>
      <c r="M726" s="24">
        <v>0.16589153082662172</v>
      </c>
      <c r="N726" s="15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86</v>
      </c>
      <c r="C727" s="29"/>
      <c r="D727" s="13">
        <v>5.1242222712773754E-2</v>
      </c>
      <c r="E727" s="13">
        <v>3.4298912587930372E-2</v>
      </c>
      <c r="F727" s="13">
        <v>3.9466714954766051E-2</v>
      </c>
      <c r="G727" s="13">
        <v>1.9219727303210594E-2</v>
      </c>
      <c r="H727" s="13">
        <v>4.2606060411147201E-2</v>
      </c>
      <c r="I727" s="13">
        <v>3.4809767098472555E-2</v>
      </c>
      <c r="J727" s="13">
        <v>3.4013399869831075E-2</v>
      </c>
      <c r="K727" s="13">
        <v>3.9538372146853053E-2</v>
      </c>
      <c r="L727" s="13">
        <v>0.17765669417408314</v>
      </c>
      <c r="M727" s="13">
        <v>5.9673212527561754E-2</v>
      </c>
      <c r="N727" s="15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275</v>
      </c>
      <c r="C728" s="29"/>
      <c r="D728" s="13">
        <v>2.0660035403323285E-2</v>
      </c>
      <c r="E728" s="13">
        <v>3.9394192455094013E-2</v>
      </c>
      <c r="F728" s="13">
        <v>0.15134634899065369</v>
      </c>
      <c r="G728" s="13">
        <v>-2.8139755592459736E-2</v>
      </c>
      <c r="H728" s="13">
        <v>-0.10244364074680112</v>
      </c>
      <c r="I728" s="13">
        <v>0.69227749792155535</v>
      </c>
      <c r="J728" s="13">
        <v>-8.1075122096359808E-2</v>
      </c>
      <c r="K728" s="13">
        <v>0.32682082584474714</v>
      </c>
      <c r="L728" s="13">
        <v>-0.38958905500190244</v>
      </c>
      <c r="M728" s="13">
        <v>-0.31018600524605211</v>
      </c>
      <c r="N728" s="15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276</v>
      </c>
      <c r="C729" s="47"/>
      <c r="D729" s="45">
        <v>0.13</v>
      </c>
      <c r="E729" s="45">
        <v>0.23</v>
      </c>
      <c r="F729" s="45">
        <v>0.82</v>
      </c>
      <c r="G729" s="45">
        <v>0.13</v>
      </c>
      <c r="H729" s="45">
        <v>0.52</v>
      </c>
      <c r="I729" s="45">
        <v>3.7</v>
      </c>
      <c r="J729" s="45">
        <v>0.41</v>
      </c>
      <c r="K729" s="45">
        <v>1.76</v>
      </c>
      <c r="L729" s="45">
        <v>2.0499999999999998</v>
      </c>
      <c r="M729" s="45">
        <v>1.63</v>
      </c>
      <c r="N729" s="15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BM730" s="55"/>
    </row>
    <row r="731" spans="1:65" ht="15">
      <c r="B731" s="8" t="s">
        <v>568</v>
      </c>
      <c r="BM731" s="28" t="s">
        <v>286</v>
      </c>
    </row>
    <row r="732" spans="1:65" ht="15">
      <c r="A732" s="25" t="s">
        <v>124</v>
      </c>
      <c r="B732" s="18" t="s">
        <v>110</v>
      </c>
      <c r="C732" s="15" t="s">
        <v>111</v>
      </c>
      <c r="D732" s="16" t="s">
        <v>234</v>
      </c>
      <c r="E732" s="17" t="s">
        <v>234</v>
      </c>
      <c r="F732" s="17" t="s">
        <v>234</v>
      </c>
      <c r="G732" s="15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235</v>
      </c>
      <c r="C733" s="9" t="s">
        <v>235</v>
      </c>
      <c r="D733" s="151" t="s">
        <v>239</v>
      </c>
      <c r="E733" s="152" t="s">
        <v>244</v>
      </c>
      <c r="F733" s="152" t="s">
        <v>262</v>
      </c>
      <c r="G733" s="15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82</v>
      </c>
    </row>
    <row r="734" spans="1:65">
      <c r="A734" s="30"/>
      <c r="B734" s="19"/>
      <c r="C734" s="9"/>
      <c r="D734" s="10" t="s">
        <v>279</v>
      </c>
      <c r="E734" s="11" t="s">
        <v>279</v>
      </c>
      <c r="F734" s="11" t="s">
        <v>304</v>
      </c>
      <c r="G734" s="15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/>
      <c r="C735" s="9"/>
      <c r="D735" s="26" t="s">
        <v>305</v>
      </c>
      <c r="E735" s="26" t="s">
        <v>305</v>
      </c>
      <c r="F735" s="26" t="s">
        <v>306</v>
      </c>
      <c r="G735" s="15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8">
        <v>1</v>
      </c>
      <c r="C736" s="14">
        <v>1</v>
      </c>
      <c r="D736" s="215">
        <v>9</v>
      </c>
      <c r="E736" s="216" t="s">
        <v>95</v>
      </c>
      <c r="F736" s="216" t="s">
        <v>103</v>
      </c>
      <c r="G736" s="217"/>
      <c r="H736" s="218"/>
      <c r="I736" s="218"/>
      <c r="J736" s="218"/>
      <c r="K736" s="218"/>
      <c r="L736" s="218"/>
      <c r="M736" s="218"/>
      <c r="N736" s="218"/>
      <c r="O736" s="218"/>
      <c r="P736" s="218"/>
      <c r="Q736" s="218"/>
      <c r="R736" s="218"/>
      <c r="S736" s="218"/>
      <c r="T736" s="218"/>
      <c r="U736" s="218"/>
      <c r="V736" s="218"/>
      <c r="W736" s="218"/>
      <c r="X736" s="218"/>
      <c r="Y736" s="218"/>
      <c r="Z736" s="218"/>
      <c r="AA736" s="218"/>
      <c r="AB736" s="218"/>
      <c r="AC736" s="218"/>
      <c r="AD736" s="218"/>
      <c r="AE736" s="218"/>
      <c r="AF736" s="218"/>
      <c r="AG736" s="218"/>
      <c r="AH736" s="218"/>
      <c r="AI736" s="218"/>
      <c r="AJ736" s="218"/>
      <c r="AK736" s="218"/>
      <c r="AL736" s="218"/>
      <c r="AM736" s="218"/>
      <c r="AN736" s="218"/>
      <c r="AO736" s="218"/>
      <c r="AP736" s="218"/>
      <c r="AQ736" s="218"/>
      <c r="AR736" s="218"/>
      <c r="AS736" s="218"/>
      <c r="AT736" s="218"/>
      <c r="AU736" s="218"/>
      <c r="AV736" s="218"/>
      <c r="AW736" s="218"/>
      <c r="AX736" s="218"/>
      <c r="AY736" s="218"/>
      <c r="AZ736" s="218"/>
      <c r="BA736" s="218"/>
      <c r="BB736" s="218"/>
      <c r="BC736" s="218"/>
      <c r="BD736" s="218"/>
      <c r="BE736" s="218"/>
      <c r="BF736" s="218"/>
      <c r="BG736" s="218"/>
      <c r="BH736" s="218"/>
      <c r="BI736" s="218"/>
      <c r="BJ736" s="218"/>
      <c r="BK736" s="218"/>
      <c r="BL736" s="218"/>
      <c r="BM736" s="219">
        <v>1</v>
      </c>
    </row>
    <row r="737" spans="1:65">
      <c r="A737" s="30"/>
      <c r="B737" s="19">
        <v>1</v>
      </c>
      <c r="C737" s="9">
        <v>2</v>
      </c>
      <c r="D737" s="220">
        <v>13</v>
      </c>
      <c r="E737" s="221" t="s">
        <v>95</v>
      </c>
      <c r="F737" s="221" t="s">
        <v>103</v>
      </c>
      <c r="G737" s="217"/>
      <c r="H737" s="218"/>
      <c r="I737" s="218"/>
      <c r="J737" s="218"/>
      <c r="K737" s="218"/>
      <c r="L737" s="218"/>
      <c r="M737" s="218"/>
      <c r="N737" s="218"/>
      <c r="O737" s="218"/>
      <c r="P737" s="218"/>
      <c r="Q737" s="218"/>
      <c r="R737" s="218"/>
      <c r="S737" s="218"/>
      <c r="T737" s="218"/>
      <c r="U737" s="218"/>
      <c r="V737" s="218"/>
      <c r="W737" s="218"/>
      <c r="X737" s="218"/>
      <c r="Y737" s="218"/>
      <c r="Z737" s="218"/>
      <c r="AA737" s="218"/>
      <c r="AB737" s="218"/>
      <c r="AC737" s="218"/>
      <c r="AD737" s="218"/>
      <c r="AE737" s="218"/>
      <c r="AF737" s="218"/>
      <c r="AG737" s="218"/>
      <c r="AH737" s="218"/>
      <c r="AI737" s="218"/>
      <c r="AJ737" s="218"/>
      <c r="AK737" s="218"/>
      <c r="AL737" s="218"/>
      <c r="AM737" s="218"/>
      <c r="AN737" s="218"/>
      <c r="AO737" s="218"/>
      <c r="AP737" s="218"/>
      <c r="AQ737" s="218"/>
      <c r="AR737" s="218"/>
      <c r="AS737" s="218"/>
      <c r="AT737" s="218"/>
      <c r="AU737" s="218"/>
      <c r="AV737" s="218"/>
      <c r="AW737" s="218"/>
      <c r="AX737" s="218"/>
      <c r="AY737" s="218"/>
      <c r="AZ737" s="218"/>
      <c r="BA737" s="218"/>
      <c r="BB737" s="218"/>
      <c r="BC737" s="218"/>
      <c r="BD737" s="218"/>
      <c r="BE737" s="218"/>
      <c r="BF737" s="218"/>
      <c r="BG737" s="218"/>
      <c r="BH737" s="218"/>
      <c r="BI737" s="218"/>
      <c r="BJ737" s="218"/>
      <c r="BK737" s="218"/>
      <c r="BL737" s="218"/>
      <c r="BM737" s="219">
        <v>5</v>
      </c>
    </row>
    <row r="738" spans="1:65">
      <c r="A738" s="30"/>
      <c r="B738" s="19">
        <v>1</v>
      </c>
      <c r="C738" s="9">
        <v>3</v>
      </c>
      <c r="D738" s="220">
        <v>14.999999999999998</v>
      </c>
      <c r="E738" s="221" t="s">
        <v>95</v>
      </c>
      <c r="F738" s="221" t="s">
        <v>103</v>
      </c>
      <c r="G738" s="217"/>
      <c r="H738" s="218"/>
      <c r="I738" s="218"/>
      <c r="J738" s="218"/>
      <c r="K738" s="218"/>
      <c r="L738" s="218"/>
      <c r="M738" s="218"/>
      <c r="N738" s="218"/>
      <c r="O738" s="218"/>
      <c r="P738" s="218"/>
      <c r="Q738" s="218"/>
      <c r="R738" s="218"/>
      <c r="S738" s="218"/>
      <c r="T738" s="218"/>
      <c r="U738" s="218"/>
      <c r="V738" s="218"/>
      <c r="W738" s="218"/>
      <c r="X738" s="218"/>
      <c r="Y738" s="218"/>
      <c r="Z738" s="218"/>
      <c r="AA738" s="218"/>
      <c r="AB738" s="218"/>
      <c r="AC738" s="218"/>
      <c r="AD738" s="218"/>
      <c r="AE738" s="218"/>
      <c r="AF738" s="218"/>
      <c r="AG738" s="218"/>
      <c r="AH738" s="218"/>
      <c r="AI738" s="218"/>
      <c r="AJ738" s="218"/>
      <c r="AK738" s="218"/>
      <c r="AL738" s="218"/>
      <c r="AM738" s="218"/>
      <c r="AN738" s="218"/>
      <c r="AO738" s="218"/>
      <c r="AP738" s="218"/>
      <c r="AQ738" s="218"/>
      <c r="AR738" s="218"/>
      <c r="AS738" s="218"/>
      <c r="AT738" s="218"/>
      <c r="AU738" s="218"/>
      <c r="AV738" s="218"/>
      <c r="AW738" s="218"/>
      <c r="AX738" s="218"/>
      <c r="AY738" s="218"/>
      <c r="AZ738" s="218"/>
      <c r="BA738" s="218"/>
      <c r="BB738" s="218"/>
      <c r="BC738" s="218"/>
      <c r="BD738" s="218"/>
      <c r="BE738" s="218"/>
      <c r="BF738" s="218"/>
      <c r="BG738" s="218"/>
      <c r="BH738" s="218"/>
      <c r="BI738" s="218"/>
      <c r="BJ738" s="218"/>
      <c r="BK738" s="218"/>
      <c r="BL738" s="218"/>
      <c r="BM738" s="219">
        <v>16</v>
      </c>
    </row>
    <row r="739" spans="1:65">
      <c r="A739" s="30"/>
      <c r="B739" s="19">
        <v>1</v>
      </c>
      <c r="C739" s="9">
        <v>4</v>
      </c>
      <c r="D739" s="220">
        <v>6</v>
      </c>
      <c r="E739" s="221" t="s">
        <v>95</v>
      </c>
      <c r="F739" s="221" t="s">
        <v>103</v>
      </c>
      <c r="G739" s="217"/>
      <c r="H739" s="218"/>
      <c r="I739" s="218"/>
      <c r="J739" s="218"/>
      <c r="K739" s="218"/>
      <c r="L739" s="218"/>
      <c r="M739" s="218"/>
      <c r="N739" s="218"/>
      <c r="O739" s="218"/>
      <c r="P739" s="218"/>
      <c r="Q739" s="218"/>
      <c r="R739" s="218"/>
      <c r="S739" s="218"/>
      <c r="T739" s="218"/>
      <c r="U739" s="218"/>
      <c r="V739" s="218"/>
      <c r="W739" s="218"/>
      <c r="X739" s="218"/>
      <c r="Y739" s="218"/>
      <c r="Z739" s="218"/>
      <c r="AA739" s="218"/>
      <c r="AB739" s="218"/>
      <c r="AC739" s="218"/>
      <c r="AD739" s="218"/>
      <c r="AE739" s="218"/>
      <c r="AF739" s="218"/>
      <c r="AG739" s="218"/>
      <c r="AH739" s="218"/>
      <c r="AI739" s="218"/>
      <c r="AJ739" s="218"/>
      <c r="AK739" s="218"/>
      <c r="AL739" s="218"/>
      <c r="AM739" s="218"/>
      <c r="AN739" s="218"/>
      <c r="AO739" s="218"/>
      <c r="AP739" s="218"/>
      <c r="AQ739" s="218"/>
      <c r="AR739" s="218"/>
      <c r="AS739" s="218"/>
      <c r="AT739" s="218"/>
      <c r="AU739" s="218"/>
      <c r="AV739" s="218"/>
      <c r="AW739" s="218"/>
      <c r="AX739" s="218"/>
      <c r="AY739" s="218"/>
      <c r="AZ739" s="218"/>
      <c r="BA739" s="218"/>
      <c r="BB739" s="218"/>
      <c r="BC739" s="218"/>
      <c r="BD739" s="218"/>
      <c r="BE739" s="218"/>
      <c r="BF739" s="218"/>
      <c r="BG739" s="218"/>
      <c r="BH739" s="218"/>
      <c r="BI739" s="218"/>
      <c r="BJ739" s="218"/>
      <c r="BK739" s="218"/>
      <c r="BL739" s="218"/>
      <c r="BM739" s="219">
        <v>11.6666666666667</v>
      </c>
    </row>
    <row r="740" spans="1:65">
      <c r="A740" s="30"/>
      <c r="B740" s="19">
        <v>1</v>
      </c>
      <c r="C740" s="9">
        <v>5</v>
      </c>
      <c r="D740" s="220">
        <v>14.999999999999998</v>
      </c>
      <c r="E740" s="221" t="s">
        <v>95</v>
      </c>
      <c r="F740" s="221" t="s">
        <v>103</v>
      </c>
      <c r="G740" s="217"/>
      <c r="H740" s="218"/>
      <c r="I740" s="218"/>
      <c r="J740" s="218"/>
      <c r="K740" s="218"/>
      <c r="L740" s="218"/>
      <c r="M740" s="218"/>
      <c r="N740" s="218"/>
      <c r="O740" s="218"/>
      <c r="P740" s="218"/>
      <c r="Q740" s="218"/>
      <c r="R740" s="218"/>
      <c r="S740" s="218"/>
      <c r="T740" s="218"/>
      <c r="U740" s="218"/>
      <c r="V740" s="218"/>
      <c r="W740" s="218"/>
      <c r="X740" s="218"/>
      <c r="Y740" s="218"/>
      <c r="Z740" s="218"/>
      <c r="AA740" s="218"/>
      <c r="AB740" s="218"/>
      <c r="AC740" s="218"/>
      <c r="AD740" s="218"/>
      <c r="AE740" s="218"/>
      <c r="AF740" s="218"/>
      <c r="AG740" s="218"/>
      <c r="AH740" s="218"/>
      <c r="AI740" s="218"/>
      <c r="AJ740" s="218"/>
      <c r="AK740" s="218"/>
      <c r="AL740" s="218"/>
      <c r="AM740" s="218"/>
      <c r="AN740" s="218"/>
      <c r="AO740" s="218"/>
      <c r="AP740" s="218"/>
      <c r="AQ740" s="218"/>
      <c r="AR740" s="218"/>
      <c r="AS740" s="218"/>
      <c r="AT740" s="218"/>
      <c r="AU740" s="218"/>
      <c r="AV740" s="218"/>
      <c r="AW740" s="218"/>
      <c r="AX740" s="218"/>
      <c r="AY740" s="218"/>
      <c r="AZ740" s="218"/>
      <c r="BA740" s="218"/>
      <c r="BB740" s="218"/>
      <c r="BC740" s="218"/>
      <c r="BD740" s="218"/>
      <c r="BE740" s="218"/>
      <c r="BF740" s="218"/>
      <c r="BG740" s="218"/>
      <c r="BH740" s="218"/>
      <c r="BI740" s="218"/>
      <c r="BJ740" s="218"/>
      <c r="BK740" s="218"/>
      <c r="BL740" s="218"/>
      <c r="BM740" s="219">
        <v>11</v>
      </c>
    </row>
    <row r="741" spans="1:65">
      <c r="A741" s="30"/>
      <c r="B741" s="19">
        <v>1</v>
      </c>
      <c r="C741" s="9">
        <v>6</v>
      </c>
      <c r="D741" s="220">
        <v>12</v>
      </c>
      <c r="E741" s="221" t="s">
        <v>95</v>
      </c>
      <c r="F741" s="221" t="s">
        <v>103</v>
      </c>
      <c r="G741" s="217"/>
      <c r="H741" s="218"/>
      <c r="I741" s="218"/>
      <c r="J741" s="218"/>
      <c r="K741" s="218"/>
      <c r="L741" s="218"/>
      <c r="M741" s="218"/>
      <c r="N741" s="218"/>
      <c r="O741" s="218"/>
      <c r="P741" s="218"/>
      <c r="Q741" s="218"/>
      <c r="R741" s="218"/>
      <c r="S741" s="218"/>
      <c r="T741" s="218"/>
      <c r="U741" s="218"/>
      <c r="V741" s="218"/>
      <c r="W741" s="218"/>
      <c r="X741" s="218"/>
      <c r="Y741" s="218"/>
      <c r="Z741" s="218"/>
      <c r="AA741" s="218"/>
      <c r="AB741" s="218"/>
      <c r="AC741" s="218"/>
      <c r="AD741" s="218"/>
      <c r="AE741" s="218"/>
      <c r="AF741" s="218"/>
      <c r="AG741" s="218"/>
      <c r="AH741" s="218"/>
      <c r="AI741" s="218"/>
      <c r="AJ741" s="218"/>
      <c r="AK741" s="218"/>
      <c r="AL741" s="218"/>
      <c r="AM741" s="218"/>
      <c r="AN741" s="218"/>
      <c r="AO741" s="218"/>
      <c r="AP741" s="218"/>
      <c r="AQ741" s="218"/>
      <c r="AR741" s="218"/>
      <c r="AS741" s="218"/>
      <c r="AT741" s="218"/>
      <c r="AU741" s="218"/>
      <c r="AV741" s="218"/>
      <c r="AW741" s="218"/>
      <c r="AX741" s="218"/>
      <c r="AY741" s="218"/>
      <c r="AZ741" s="218"/>
      <c r="BA741" s="218"/>
      <c r="BB741" s="218"/>
      <c r="BC741" s="218"/>
      <c r="BD741" s="218"/>
      <c r="BE741" s="218"/>
      <c r="BF741" s="218"/>
      <c r="BG741" s="218"/>
      <c r="BH741" s="218"/>
      <c r="BI741" s="218"/>
      <c r="BJ741" s="218"/>
      <c r="BK741" s="218"/>
      <c r="BL741" s="218"/>
      <c r="BM741" s="223"/>
    </row>
    <row r="742" spans="1:65">
      <c r="A742" s="30"/>
      <c r="B742" s="20" t="s">
        <v>272</v>
      </c>
      <c r="C742" s="12"/>
      <c r="D742" s="224">
        <v>11.666666666666666</v>
      </c>
      <c r="E742" s="224" t="s">
        <v>720</v>
      </c>
      <c r="F742" s="224" t="s">
        <v>720</v>
      </c>
      <c r="G742" s="217"/>
      <c r="H742" s="218"/>
      <c r="I742" s="218"/>
      <c r="J742" s="218"/>
      <c r="K742" s="218"/>
      <c r="L742" s="218"/>
      <c r="M742" s="218"/>
      <c r="N742" s="218"/>
      <c r="O742" s="218"/>
      <c r="P742" s="218"/>
      <c r="Q742" s="218"/>
      <c r="R742" s="218"/>
      <c r="S742" s="218"/>
      <c r="T742" s="218"/>
      <c r="U742" s="218"/>
      <c r="V742" s="218"/>
      <c r="W742" s="218"/>
      <c r="X742" s="218"/>
      <c r="Y742" s="218"/>
      <c r="Z742" s="218"/>
      <c r="AA742" s="218"/>
      <c r="AB742" s="218"/>
      <c r="AC742" s="218"/>
      <c r="AD742" s="218"/>
      <c r="AE742" s="218"/>
      <c r="AF742" s="218"/>
      <c r="AG742" s="218"/>
      <c r="AH742" s="218"/>
      <c r="AI742" s="218"/>
      <c r="AJ742" s="218"/>
      <c r="AK742" s="218"/>
      <c r="AL742" s="218"/>
      <c r="AM742" s="218"/>
      <c r="AN742" s="218"/>
      <c r="AO742" s="218"/>
      <c r="AP742" s="218"/>
      <c r="AQ742" s="218"/>
      <c r="AR742" s="218"/>
      <c r="AS742" s="218"/>
      <c r="AT742" s="218"/>
      <c r="AU742" s="218"/>
      <c r="AV742" s="218"/>
      <c r="AW742" s="218"/>
      <c r="AX742" s="218"/>
      <c r="AY742" s="218"/>
      <c r="AZ742" s="218"/>
      <c r="BA742" s="218"/>
      <c r="BB742" s="218"/>
      <c r="BC742" s="218"/>
      <c r="BD742" s="218"/>
      <c r="BE742" s="218"/>
      <c r="BF742" s="218"/>
      <c r="BG742" s="218"/>
      <c r="BH742" s="218"/>
      <c r="BI742" s="218"/>
      <c r="BJ742" s="218"/>
      <c r="BK742" s="218"/>
      <c r="BL742" s="218"/>
      <c r="BM742" s="223"/>
    </row>
    <row r="743" spans="1:65">
      <c r="A743" s="30"/>
      <c r="B743" s="3" t="s">
        <v>273</v>
      </c>
      <c r="C743" s="29"/>
      <c r="D743" s="220">
        <v>12.5</v>
      </c>
      <c r="E743" s="220" t="s">
        <v>720</v>
      </c>
      <c r="F743" s="220" t="s">
        <v>720</v>
      </c>
      <c r="G743" s="217"/>
      <c r="H743" s="218"/>
      <c r="I743" s="218"/>
      <c r="J743" s="218"/>
      <c r="K743" s="218"/>
      <c r="L743" s="218"/>
      <c r="M743" s="218"/>
      <c r="N743" s="218"/>
      <c r="O743" s="218"/>
      <c r="P743" s="218"/>
      <c r="Q743" s="218"/>
      <c r="R743" s="218"/>
      <c r="S743" s="218"/>
      <c r="T743" s="218"/>
      <c r="U743" s="218"/>
      <c r="V743" s="218"/>
      <c r="W743" s="218"/>
      <c r="X743" s="218"/>
      <c r="Y743" s="218"/>
      <c r="Z743" s="218"/>
      <c r="AA743" s="218"/>
      <c r="AB743" s="218"/>
      <c r="AC743" s="218"/>
      <c r="AD743" s="218"/>
      <c r="AE743" s="218"/>
      <c r="AF743" s="218"/>
      <c r="AG743" s="218"/>
      <c r="AH743" s="218"/>
      <c r="AI743" s="218"/>
      <c r="AJ743" s="218"/>
      <c r="AK743" s="218"/>
      <c r="AL743" s="218"/>
      <c r="AM743" s="218"/>
      <c r="AN743" s="218"/>
      <c r="AO743" s="218"/>
      <c r="AP743" s="218"/>
      <c r="AQ743" s="218"/>
      <c r="AR743" s="218"/>
      <c r="AS743" s="218"/>
      <c r="AT743" s="218"/>
      <c r="AU743" s="218"/>
      <c r="AV743" s="218"/>
      <c r="AW743" s="218"/>
      <c r="AX743" s="218"/>
      <c r="AY743" s="218"/>
      <c r="AZ743" s="218"/>
      <c r="BA743" s="218"/>
      <c r="BB743" s="218"/>
      <c r="BC743" s="218"/>
      <c r="BD743" s="218"/>
      <c r="BE743" s="218"/>
      <c r="BF743" s="218"/>
      <c r="BG743" s="218"/>
      <c r="BH743" s="218"/>
      <c r="BI743" s="218"/>
      <c r="BJ743" s="218"/>
      <c r="BK743" s="218"/>
      <c r="BL743" s="218"/>
      <c r="BM743" s="223"/>
    </row>
    <row r="744" spans="1:65">
      <c r="A744" s="30"/>
      <c r="B744" s="3" t="s">
        <v>274</v>
      </c>
      <c r="C744" s="29"/>
      <c r="D744" s="220">
        <v>3.5590260840104349</v>
      </c>
      <c r="E744" s="220" t="s">
        <v>720</v>
      </c>
      <c r="F744" s="220" t="s">
        <v>720</v>
      </c>
      <c r="G744" s="217"/>
      <c r="H744" s="218"/>
      <c r="I744" s="218"/>
      <c r="J744" s="218"/>
      <c r="K744" s="218"/>
      <c r="L744" s="218"/>
      <c r="M744" s="218"/>
      <c r="N744" s="218"/>
      <c r="O744" s="218"/>
      <c r="P744" s="218"/>
      <c r="Q744" s="218"/>
      <c r="R744" s="218"/>
      <c r="S744" s="218"/>
      <c r="T744" s="218"/>
      <c r="U744" s="218"/>
      <c r="V744" s="218"/>
      <c r="W744" s="218"/>
      <c r="X744" s="218"/>
      <c r="Y744" s="218"/>
      <c r="Z744" s="218"/>
      <c r="AA744" s="218"/>
      <c r="AB744" s="218"/>
      <c r="AC744" s="218"/>
      <c r="AD744" s="218"/>
      <c r="AE744" s="218"/>
      <c r="AF744" s="218"/>
      <c r="AG744" s="218"/>
      <c r="AH744" s="218"/>
      <c r="AI744" s="218"/>
      <c r="AJ744" s="218"/>
      <c r="AK744" s="218"/>
      <c r="AL744" s="218"/>
      <c r="AM744" s="218"/>
      <c r="AN744" s="218"/>
      <c r="AO744" s="218"/>
      <c r="AP744" s="218"/>
      <c r="AQ744" s="218"/>
      <c r="AR744" s="218"/>
      <c r="AS744" s="218"/>
      <c r="AT744" s="218"/>
      <c r="AU744" s="218"/>
      <c r="AV744" s="218"/>
      <c r="AW744" s="218"/>
      <c r="AX744" s="218"/>
      <c r="AY744" s="218"/>
      <c r="AZ744" s="218"/>
      <c r="BA744" s="218"/>
      <c r="BB744" s="218"/>
      <c r="BC744" s="218"/>
      <c r="BD744" s="218"/>
      <c r="BE744" s="218"/>
      <c r="BF744" s="218"/>
      <c r="BG744" s="218"/>
      <c r="BH744" s="218"/>
      <c r="BI744" s="218"/>
      <c r="BJ744" s="218"/>
      <c r="BK744" s="218"/>
      <c r="BL744" s="218"/>
      <c r="BM744" s="223"/>
    </row>
    <row r="745" spans="1:65">
      <c r="A745" s="30"/>
      <c r="B745" s="3" t="s">
        <v>86</v>
      </c>
      <c r="C745" s="29"/>
      <c r="D745" s="13">
        <v>0.30505937862946586</v>
      </c>
      <c r="E745" s="13" t="s">
        <v>720</v>
      </c>
      <c r="F745" s="13" t="s">
        <v>720</v>
      </c>
      <c r="G745" s="15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275</v>
      </c>
      <c r="C746" s="29"/>
      <c r="D746" s="13">
        <v>-2.886579864025407E-15</v>
      </c>
      <c r="E746" s="13" t="s">
        <v>720</v>
      </c>
      <c r="F746" s="13" t="s">
        <v>720</v>
      </c>
      <c r="G746" s="15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276</v>
      </c>
      <c r="C747" s="47"/>
      <c r="D747" s="45">
        <v>1.8</v>
      </c>
      <c r="E747" s="45">
        <v>0</v>
      </c>
      <c r="F747" s="45">
        <v>0.67</v>
      </c>
      <c r="G747" s="15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E748" s="20"/>
      <c r="F748" s="20"/>
      <c r="BM748" s="55"/>
    </row>
    <row r="749" spans="1:65" ht="15">
      <c r="B749" s="8" t="s">
        <v>569</v>
      </c>
      <c r="BM749" s="28" t="s">
        <v>66</v>
      </c>
    </row>
    <row r="750" spans="1:65" ht="15">
      <c r="A750" s="25" t="s">
        <v>43</v>
      </c>
      <c r="B750" s="18" t="s">
        <v>110</v>
      </c>
      <c r="C750" s="15" t="s">
        <v>111</v>
      </c>
      <c r="D750" s="16" t="s">
        <v>234</v>
      </c>
      <c r="E750" s="17" t="s">
        <v>234</v>
      </c>
      <c r="F750" s="17" t="s">
        <v>234</v>
      </c>
      <c r="G750" s="17" t="s">
        <v>234</v>
      </c>
      <c r="H750" s="17" t="s">
        <v>234</v>
      </c>
      <c r="I750" s="17" t="s">
        <v>234</v>
      </c>
      <c r="J750" s="17" t="s">
        <v>234</v>
      </c>
      <c r="K750" s="17" t="s">
        <v>234</v>
      </c>
      <c r="L750" s="17" t="s">
        <v>234</v>
      </c>
      <c r="M750" s="17" t="s">
        <v>234</v>
      </c>
      <c r="N750" s="17" t="s">
        <v>234</v>
      </c>
      <c r="O750" s="17" t="s">
        <v>234</v>
      </c>
      <c r="P750" s="17" t="s">
        <v>234</v>
      </c>
      <c r="Q750" s="17" t="s">
        <v>234</v>
      </c>
      <c r="R750" s="17" t="s">
        <v>234</v>
      </c>
      <c r="S750" s="17" t="s">
        <v>234</v>
      </c>
      <c r="T750" s="17" t="s">
        <v>234</v>
      </c>
      <c r="U750" s="17" t="s">
        <v>234</v>
      </c>
      <c r="V750" s="17" t="s">
        <v>234</v>
      </c>
      <c r="W750" s="17" t="s">
        <v>234</v>
      </c>
      <c r="X750" s="15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235</v>
      </c>
      <c r="C751" s="9" t="s">
        <v>235</v>
      </c>
      <c r="D751" s="151" t="s">
        <v>237</v>
      </c>
      <c r="E751" s="152" t="s">
        <v>239</v>
      </c>
      <c r="F751" s="152" t="s">
        <v>241</v>
      </c>
      <c r="G751" s="152" t="s">
        <v>242</v>
      </c>
      <c r="H751" s="152" t="s">
        <v>243</v>
      </c>
      <c r="I751" s="152" t="s">
        <v>244</v>
      </c>
      <c r="J751" s="152" t="s">
        <v>246</v>
      </c>
      <c r="K751" s="152" t="s">
        <v>247</v>
      </c>
      <c r="L751" s="152" t="s">
        <v>248</v>
      </c>
      <c r="M751" s="152" t="s">
        <v>249</v>
      </c>
      <c r="N751" s="152" t="s">
        <v>250</v>
      </c>
      <c r="O751" s="152" t="s">
        <v>251</v>
      </c>
      <c r="P751" s="152" t="s">
        <v>252</v>
      </c>
      <c r="Q751" s="152" t="s">
        <v>253</v>
      </c>
      <c r="R751" s="152" t="s">
        <v>255</v>
      </c>
      <c r="S751" s="152" t="s">
        <v>256</v>
      </c>
      <c r="T751" s="152" t="s">
        <v>258</v>
      </c>
      <c r="U751" s="152" t="s">
        <v>261</v>
      </c>
      <c r="V751" s="152" t="s">
        <v>262</v>
      </c>
      <c r="W751" s="152" t="s">
        <v>264</v>
      </c>
      <c r="X751" s="15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279</v>
      </c>
      <c r="E752" s="11" t="s">
        <v>279</v>
      </c>
      <c r="F752" s="11" t="s">
        <v>279</v>
      </c>
      <c r="G752" s="11" t="s">
        <v>279</v>
      </c>
      <c r="H752" s="11" t="s">
        <v>304</v>
      </c>
      <c r="I752" s="11" t="s">
        <v>279</v>
      </c>
      <c r="J752" s="11" t="s">
        <v>304</v>
      </c>
      <c r="K752" s="11" t="s">
        <v>304</v>
      </c>
      <c r="L752" s="11" t="s">
        <v>279</v>
      </c>
      <c r="M752" s="11" t="s">
        <v>279</v>
      </c>
      <c r="N752" s="11" t="s">
        <v>279</v>
      </c>
      <c r="O752" s="11" t="s">
        <v>279</v>
      </c>
      <c r="P752" s="11" t="s">
        <v>279</v>
      </c>
      <c r="Q752" s="11" t="s">
        <v>279</v>
      </c>
      <c r="R752" s="11" t="s">
        <v>279</v>
      </c>
      <c r="S752" s="11" t="s">
        <v>279</v>
      </c>
      <c r="T752" s="11" t="s">
        <v>279</v>
      </c>
      <c r="U752" s="11" t="s">
        <v>279</v>
      </c>
      <c r="V752" s="11" t="s">
        <v>304</v>
      </c>
      <c r="W752" s="11" t="s">
        <v>279</v>
      </c>
      <c r="X752" s="15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/>
      <c r="C753" s="9"/>
      <c r="D753" s="26" t="s">
        <v>305</v>
      </c>
      <c r="E753" s="26" t="s">
        <v>305</v>
      </c>
      <c r="F753" s="26" t="s">
        <v>306</v>
      </c>
      <c r="G753" s="26" t="s">
        <v>307</v>
      </c>
      <c r="H753" s="26" t="s">
        <v>305</v>
      </c>
      <c r="I753" s="26" t="s">
        <v>305</v>
      </c>
      <c r="J753" s="26" t="s">
        <v>307</v>
      </c>
      <c r="K753" s="26" t="s">
        <v>306</v>
      </c>
      <c r="L753" s="26" t="s">
        <v>306</v>
      </c>
      <c r="M753" s="26" t="s">
        <v>305</v>
      </c>
      <c r="N753" s="26" t="s">
        <v>305</v>
      </c>
      <c r="O753" s="26" t="s">
        <v>305</v>
      </c>
      <c r="P753" s="26" t="s">
        <v>305</v>
      </c>
      <c r="Q753" s="26" t="s">
        <v>305</v>
      </c>
      <c r="R753" s="26" t="s">
        <v>309</v>
      </c>
      <c r="S753" s="26" t="s">
        <v>305</v>
      </c>
      <c r="T753" s="26" t="s">
        <v>307</v>
      </c>
      <c r="U753" s="26" t="s">
        <v>305</v>
      </c>
      <c r="V753" s="26" t="s">
        <v>306</v>
      </c>
      <c r="W753" s="26" t="s">
        <v>116</v>
      </c>
      <c r="X753" s="15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8">
        <v>1</v>
      </c>
      <c r="C754" s="14">
        <v>1</v>
      </c>
      <c r="D754" s="215">
        <v>12.4</v>
      </c>
      <c r="E754" s="215">
        <v>13.1</v>
      </c>
      <c r="F754" s="215">
        <v>13.51</v>
      </c>
      <c r="G754" s="239">
        <v>9.9736606378590285</v>
      </c>
      <c r="H754" s="215">
        <v>14.2</v>
      </c>
      <c r="I754" s="215">
        <v>11.1</v>
      </c>
      <c r="J754" s="215">
        <v>12.4</v>
      </c>
      <c r="K754" s="215">
        <v>14.4</v>
      </c>
      <c r="L754" s="216">
        <v>18.23</v>
      </c>
      <c r="M754" s="215">
        <v>11.3</v>
      </c>
      <c r="N754" s="215">
        <v>12.2</v>
      </c>
      <c r="O754" s="215">
        <v>12.3</v>
      </c>
      <c r="P754" s="215">
        <v>12.8</v>
      </c>
      <c r="Q754" s="215">
        <v>11.8</v>
      </c>
      <c r="R754" s="215">
        <v>13.15</v>
      </c>
      <c r="S754" s="215">
        <v>10.3</v>
      </c>
      <c r="T754" s="215">
        <v>14.6</v>
      </c>
      <c r="U754" s="215">
        <v>9.3699999999999992</v>
      </c>
      <c r="V754" s="215">
        <v>11.850789927897941</v>
      </c>
      <c r="W754" s="215">
        <v>11.45</v>
      </c>
      <c r="X754" s="217"/>
      <c r="Y754" s="218"/>
      <c r="Z754" s="218"/>
      <c r="AA754" s="218"/>
      <c r="AB754" s="218"/>
      <c r="AC754" s="218"/>
      <c r="AD754" s="218"/>
      <c r="AE754" s="218"/>
      <c r="AF754" s="218"/>
      <c r="AG754" s="218"/>
      <c r="AH754" s="218"/>
      <c r="AI754" s="218"/>
      <c r="AJ754" s="218"/>
      <c r="AK754" s="218"/>
      <c r="AL754" s="218"/>
      <c r="AM754" s="218"/>
      <c r="AN754" s="218"/>
      <c r="AO754" s="218"/>
      <c r="AP754" s="218"/>
      <c r="AQ754" s="218"/>
      <c r="AR754" s="218"/>
      <c r="AS754" s="218"/>
      <c r="AT754" s="218"/>
      <c r="AU754" s="218"/>
      <c r="AV754" s="218"/>
      <c r="AW754" s="218"/>
      <c r="AX754" s="218"/>
      <c r="AY754" s="218"/>
      <c r="AZ754" s="218"/>
      <c r="BA754" s="218"/>
      <c r="BB754" s="218"/>
      <c r="BC754" s="218"/>
      <c r="BD754" s="218"/>
      <c r="BE754" s="218"/>
      <c r="BF754" s="218"/>
      <c r="BG754" s="218"/>
      <c r="BH754" s="218"/>
      <c r="BI754" s="218"/>
      <c r="BJ754" s="218"/>
      <c r="BK754" s="218"/>
      <c r="BL754" s="218"/>
      <c r="BM754" s="219">
        <v>1</v>
      </c>
    </row>
    <row r="755" spans="1:65">
      <c r="A755" s="30"/>
      <c r="B755" s="19">
        <v>1</v>
      </c>
      <c r="C755" s="9">
        <v>2</v>
      </c>
      <c r="D755" s="220">
        <v>13.4</v>
      </c>
      <c r="E755" s="220">
        <v>12.5</v>
      </c>
      <c r="F755" s="220">
        <v>13.27</v>
      </c>
      <c r="G755" s="220">
        <v>12.371717133904687</v>
      </c>
      <c r="H755" s="220">
        <v>14.7</v>
      </c>
      <c r="I755" s="220">
        <v>11.4</v>
      </c>
      <c r="J755" s="220">
        <v>12.2</v>
      </c>
      <c r="K755" s="220">
        <v>14.4</v>
      </c>
      <c r="L755" s="221">
        <v>18.96</v>
      </c>
      <c r="M755" s="220">
        <v>10.9</v>
      </c>
      <c r="N755" s="220">
        <v>12.4</v>
      </c>
      <c r="O755" s="220">
        <v>12.3</v>
      </c>
      <c r="P755" s="220">
        <v>13</v>
      </c>
      <c r="Q755" s="220">
        <v>12.2</v>
      </c>
      <c r="R755" s="220">
        <v>12.61</v>
      </c>
      <c r="S755" s="220">
        <v>9.6</v>
      </c>
      <c r="T755" s="220">
        <v>15.2</v>
      </c>
      <c r="U755" s="222">
        <v>7.9899999999999993</v>
      </c>
      <c r="V755" s="220">
        <v>12.1352976681678</v>
      </c>
      <c r="W755" s="220">
        <v>12.07</v>
      </c>
      <c r="X755" s="217"/>
      <c r="Y755" s="218"/>
      <c r="Z755" s="218"/>
      <c r="AA755" s="218"/>
      <c r="AB755" s="218"/>
      <c r="AC755" s="218"/>
      <c r="AD755" s="218"/>
      <c r="AE755" s="218"/>
      <c r="AF755" s="218"/>
      <c r="AG755" s="218"/>
      <c r="AH755" s="218"/>
      <c r="AI755" s="218"/>
      <c r="AJ755" s="218"/>
      <c r="AK755" s="218"/>
      <c r="AL755" s="218"/>
      <c r="AM755" s="218"/>
      <c r="AN755" s="218"/>
      <c r="AO755" s="218"/>
      <c r="AP755" s="218"/>
      <c r="AQ755" s="218"/>
      <c r="AR755" s="218"/>
      <c r="AS755" s="218"/>
      <c r="AT755" s="218"/>
      <c r="AU755" s="218"/>
      <c r="AV755" s="218"/>
      <c r="AW755" s="218"/>
      <c r="AX755" s="218"/>
      <c r="AY755" s="218"/>
      <c r="AZ755" s="218"/>
      <c r="BA755" s="218"/>
      <c r="BB755" s="218"/>
      <c r="BC755" s="218"/>
      <c r="BD755" s="218"/>
      <c r="BE755" s="218"/>
      <c r="BF755" s="218"/>
      <c r="BG755" s="218"/>
      <c r="BH755" s="218"/>
      <c r="BI755" s="218"/>
      <c r="BJ755" s="218"/>
      <c r="BK755" s="218"/>
      <c r="BL755" s="218"/>
      <c r="BM755" s="219">
        <v>35</v>
      </c>
    </row>
    <row r="756" spans="1:65">
      <c r="A756" s="30"/>
      <c r="B756" s="19">
        <v>1</v>
      </c>
      <c r="C756" s="9">
        <v>3</v>
      </c>
      <c r="D756" s="220">
        <v>12.3</v>
      </c>
      <c r="E756" s="220">
        <v>13.5</v>
      </c>
      <c r="F756" s="220">
        <v>13.27</v>
      </c>
      <c r="G756" s="220">
        <v>12.520288383350064</v>
      </c>
      <c r="H756" s="220">
        <v>14.8</v>
      </c>
      <c r="I756" s="220">
        <v>11.4</v>
      </c>
      <c r="J756" s="220">
        <v>12.3</v>
      </c>
      <c r="K756" s="222">
        <v>13.6</v>
      </c>
      <c r="L756" s="221">
        <v>18.52</v>
      </c>
      <c r="M756" s="220">
        <v>10.7</v>
      </c>
      <c r="N756" s="220">
        <v>12.4</v>
      </c>
      <c r="O756" s="220">
        <v>12.6</v>
      </c>
      <c r="P756" s="220">
        <v>12.8</v>
      </c>
      <c r="Q756" s="220">
        <v>12.3</v>
      </c>
      <c r="R756" s="220">
        <v>13</v>
      </c>
      <c r="S756" s="220">
        <v>10</v>
      </c>
      <c r="T756" s="220">
        <v>14.2</v>
      </c>
      <c r="U756" s="220">
        <v>9.2899999999999991</v>
      </c>
      <c r="V756" s="220">
        <v>11.800153669491415</v>
      </c>
      <c r="W756" s="220">
        <v>12.02</v>
      </c>
      <c r="X756" s="217"/>
      <c r="Y756" s="218"/>
      <c r="Z756" s="218"/>
      <c r="AA756" s="218"/>
      <c r="AB756" s="218"/>
      <c r="AC756" s="218"/>
      <c r="AD756" s="218"/>
      <c r="AE756" s="218"/>
      <c r="AF756" s="218"/>
      <c r="AG756" s="218"/>
      <c r="AH756" s="218"/>
      <c r="AI756" s="218"/>
      <c r="AJ756" s="218"/>
      <c r="AK756" s="218"/>
      <c r="AL756" s="218"/>
      <c r="AM756" s="218"/>
      <c r="AN756" s="218"/>
      <c r="AO756" s="218"/>
      <c r="AP756" s="218"/>
      <c r="AQ756" s="218"/>
      <c r="AR756" s="218"/>
      <c r="AS756" s="218"/>
      <c r="AT756" s="218"/>
      <c r="AU756" s="218"/>
      <c r="AV756" s="218"/>
      <c r="AW756" s="218"/>
      <c r="AX756" s="218"/>
      <c r="AY756" s="218"/>
      <c r="AZ756" s="218"/>
      <c r="BA756" s="218"/>
      <c r="BB756" s="218"/>
      <c r="BC756" s="218"/>
      <c r="BD756" s="218"/>
      <c r="BE756" s="218"/>
      <c r="BF756" s="218"/>
      <c r="BG756" s="218"/>
      <c r="BH756" s="218"/>
      <c r="BI756" s="218"/>
      <c r="BJ756" s="218"/>
      <c r="BK756" s="218"/>
      <c r="BL756" s="218"/>
      <c r="BM756" s="219">
        <v>16</v>
      </c>
    </row>
    <row r="757" spans="1:65">
      <c r="A757" s="30"/>
      <c r="B757" s="19">
        <v>1</v>
      </c>
      <c r="C757" s="9">
        <v>4</v>
      </c>
      <c r="D757" s="220">
        <v>11.8</v>
      </c>
      <c r="E757" s="220">
        <v>13.1</v>
      </c>
      <c r="F757" s="220">
        <v>13.35</v>
      </c>
      <c r="G757" s="220">
        <v>12.519853806359151</v>
      </c>
      <c r="H757" s="220">
        <v>14.4</v>
      </c>
      <c r="I757" s="220">
        <v>11.4</v>
      </c>
      <c r="J757" s="220">
        <v>12.1</v>
      </c>
      <c r="K757" s="220">
        <v>14.4</v>
      </c>
      <c r="L757" s="221">
        <v>18.48</v>
      </c>
      <c r="M757" s="220">
        <v>11.1</v>
      </c>
      <c r="N757" s="220">
        <v>11.9</v>
      </c>
      <c r="O757" s="220">
        <v>12.3</v>
      </c>
      <c r="P757" s="220">
        <v>12.7</v>
      </c>
      <c r="Q757" s="222">
        <v>10.7</v>
      </c>
      <c r="R757" s="220">
        <v>13.57</v>
      </c>
      <c r="S757" s="220">
        <v>10.199999999999999</v>
      </c>
      <c r="T757" s="220">
        <v>15.299999999999999</v>
      </c>
      <c r="U757" s="220">
        <v>9.25</v>
      </c>
      <c r="V757" s="220">
        <v>12.174147459466877</v>
      </c>
      <c r="W757" s="220">
        <v>12.22</v>
      </c>
      <c r="X757" s="217"/>
      <c r="Y757" s="218"/>
      <c r="Z757" s="218"/>
      <c r="AA757" s="218"/>
      <c r="AB757" s="218"/>
      <c r="AC757" s="218"/>
      <c r="AD757" s="218"/>
      <c r="AE757" s="218"/>
      <c r="AF757" s="218"/>
      <c r="AG757" s="218"/>
      <c r="AH757" s="218"/>
      <c r="AI757" s="218"/>
      <c r="AJ757" s="218"/>
      <c r="AK757" s="218"/>
      <c r="AL757" s="218"/>
      <c r="AM757" s="218"/>
      <c r="AN757" s="218"/>
      <c r="AO757" s="218"/>
      <c r="AP757" s="218"/>
      <c r="AQ757" s="218"/>
      <c r="AR757" s="218"/>
      <c r="AS757" s="218"/>
      <c r="AT757" s="218"/>
      <c r="AU757" s="218"/>
      <c r="AV757" s="218"/>
      <c r="AW757" s="218"/>
      <c r="AX757" s="218"/>
      <c r="AY757" s="218"/>
      <c r="AZ757" s="218"/>
      <c r="BA757" s="218"/>
      <c r="BB757" s="218"/>
      <c r="BC757" s="218"/>
      <c r="BD757" s="218"/>
      <c r="BE757" s="218"/>
      <c r="BF757" s="218"/>
      <c r="BG757" s="218"/>
      <c r="BH757" s="218"/>
      <c r="BI757" s="218"/>
      <c r="BJ757" s="218"/>
      <c r="BK757" s="218"/>
      <c r="BL757" s="218"/>
      <c r="BM757" s="219">
        <v>12.403737429920676</v>
      </c>
    </row>
    <row r="758" spans="1:65">
      <c r="A758" s="30"/>
      <c r="B758" s="19">
        <v>1</v>
      </c>
      <c r="C758" s="9">
        <v>5</v>
      </c>
      <c r="D758" s="220">
        <v>13</v>
      </c>
      <c r="E758" s="220">
        <v>13.3</v>
      </c>
      <c r="F758" s="220">
        <v>13.15</v>
      </c>
      <c r="G758" s="220">
        <v>12.16165653065362</v>
      </c>
      <c r="H758" s="220">
        <v>15.400000000000002</v>
      </c>
      <c r="I758" s="220">
        <v>10.9</v>
      </c>
      <c r="J758" s="220">
        <v>12</v>
      </c>
      <c r="K758" s="220">
        <v>13.9</v>
      </c>
      <c r="L758" s="221">
        <v>17.920000000000002</v>
      </c>
      <c r="M758" s="220">
        <v>11.2</v>
      </c>
      <c r="N758" s="220">
        <v>12.3</v>
      </c>
      <c r="O758" s="220">
        <v>12.7</v>
      </c>
      <c r="P758" s="220">
        <v>12.2</v>
      </c>
      <c r="Q758" s="220">
        <v>12.2</v>
      </c>
      <c r="R758" s="220">
        <v>13.52</v>
      </c>
      <c r="S758" s="220">
        <v>9.4</v>
      </c>
      <c r="T758" s="220">
        <v>14.5</v>
      </c>
      <c r="U758" s="220">
        <v>9.18</v>
      </c>
      <c r="V758" s="220">
        <v>12.162754218150047</v>
      </c>
      <c r="W758" s="220">
        <v>12.16</v>
      </c>
      <c r="X758" s="217"/>
      <c r="Y758" s="218"/>
      <c r="Z758" s="218"/>
      <c r="AA758" s="218"/>
      <c r="AB758" s="218"/>
      <c r="AC758" s="218"/>
      <c r="AD758" s="218"/>
      <c r="AE758" s="218"/>
      <c r="AF758" s="218"/>
      <c r="AG758" s="218"/>
      <c r="AH758" s="218"/>
      <c r="AI758" s="218"/>
      <c r="AJ758" s="218"/>
      <c r="AK758" s="218"/>
      <c r="AL758" s="218"/>
      <c r="AM758" s="218"/>
      <c r="AN758" s="218"/>
      <c r="AO758" s="218"/>
      <c r="AP758" s="218"/>
      <c r="AQ758" s="218"/>
      <c r="AR758" s="218"/>
      <c r="AS758" s="218"/>
      <c r="AT758" s="218"/>
      <c r="AU758" s="218"/>
      <c r="AV758" s="218"/>
      <c r="AW758" s="218"/>
      <c r="AX758" s="218"/>
      <c r="AY758" s="218"/>
      <c r="AZ758" s="218"/>
      <c r="BA758" s="218"/>
      <c r="BB758" s="218"/>
      <c r="BC758" s="218"/>
      <c r="BD758" s="218"/>
      <c r="BE758" s="218"/>
      <c r="BF758" s="218"/>
      <c r="BG758" s="218"/>
      <c r="BH758" s="218"/>
      <c r="BI758" s="218"/>
      <c r="BJ758" s="218"/>
      <c r="BK758" s="218"/>
      <c r="BL758" s="218"/>
      <c r="BM758" s="219">
        <v>111</v>
      </c>
    </row>
    <row r="759" spans="1:65">
      <c r="A759" s="30"/>
      <c r="B759" s="19">
        <v>1</v>
      </c>
      <c r="C759" s="9">
        <v>6</v>
      </c>
      <c r="D759" s="220">
        <v>12.8</v>
      </c>
      <c r="E759" s="220">
        <v>14</v>
      </c>
      <c r="F759" s="220">
        <v>13.05</v>
      </c>
      <c r="G759" s="220">
        <v>12.197341057908325</v>
      </c>
      <c r="H759" s="220">
        <v>15</v>
      </c>
      <c r="I759" s="220">
        <v>11.3</v>
      </c>
      <c r="J759" s="220">
        <v>12.1</v>
      </c>
      <c r="K759" s="220">
        <v>14.5</v>
      </c>
      <c r="L759" s="221">
        <v>18.829999999999998</v>
      </c>
      <c r="M759" s="220">
        <v>10.5</v>
      </c>
      <c r="N759" s="220">
        <v>12.1</v>
      </c>
      <c r="O759" s="220">
        <v>12.4</v>
      </c>
      <c r="P759" s="220">
        <v>12.6</v>
      </c>
      <c r="Q759" s="220">
        <v>12.1</v>
      </c>
      <c r="R759" s="220">
        <v>13.57</v>
      </c>
      <c r="S759" s="220">
        <v>10</v>
      </c>
      <c r="T759" s="220">
        <v>15.1</v>
      </c>
      <c r="U759" s="220">
        <v>9.43</v>
      </c>
      <c r="V759" s="220">
        <v>11.989895773172153</v>
      </c>
      <c r="W759" s="222">
        <v>13.22</v>
      </c>
      <c r="X759" s="217"/>
      <c r="Y759" s="218"/>
      <c r="Z759" s="218"/>
      <c r="AA759" s="218"/>
      <c r="AB759" s="218"/>
      <c r="AC759" s="218"/>
      <c r="AD759" s="218"/>
      <c r="AE759" s="218"/>
      <c r="AF759" s="218"/>
      <c r="AG759" s="218"/>
      <c r="AH759" s="218"/>
      <c r="AI759" s="218"/>
      <c r="AJ759" s="218"/>
      <c r="AK759" s="218"/>
      <c r="AL759" s="218"/>
      <c r="AM759" s="218"/>
      <c r="AN759" s="218"/>
      <c r="AO759" s="218"/>
      <c r="AP759" s="218"/>
      <c r="AQ759" s="218"/>
      <c r="AR759" s="218"/>
      <c r="AS759" s="218"/>
      <c r="AT759" s="218"/>
      <c r="AU759" s="218"/>
      <c r="AV759" s="218"/>
      <c r="AW759" s="218"/>
      <c r="AX759" s="218"/>
      <c r="AY759" s="218"/>
      <c r="AZ759" s="218"/>
      <c r="BA759" s="218"/>
      <c r="BB759" s="218"/>
      <c r="BC759" s="218"/>
      <c r="BD759" s="218"/>
      <c r="BE759" s="218"/>
      <c r="BF759" s="218"/>
      <c r="BG759" s="218"/>
      <c r="BH759" s="218"/>
      <c r="BI759" s="218"/>
      <c r="BJ759" s="218"/>
      <c r="BK759" s="218"/>
      <c r="BL759" s="218"/>
      <c r="BM759" s="223"/>
    </row>
    <row r="760" spans="1:65">
      <c r="A760" s="30"/>
      <c r="B760" s="20" t="s">
        <v>272</v>
      </c>
      <c r="C760" s="12"/>
      <c r="D760" s="224">
        <v>12.616666666666667</v>
      </c>
      <c r="E760" s="224">
        <v>13.25</v>
      </c>
      <c r="F760" s="224">
        <v>13.266666666666666</v>
      </c>
      <c r="G760" s="224">
        <v>11.957419591672481</v>
      </c>
      <c r="H760" s="224">
        <v>14.75</v>
      </c>
      <c r="I760" s="224">
        <v>11.25</v>
      </c>
      <c r="J760" s="224">
        <v>12.183333333333335</v>
      </c>
      <c r="K760" s="224">
        <v>14.200000000000001</v>
      </c>
      <c r="L760" s="224">
        <v>18.489999999999998</v>
      </c>
      <c r="M760" s="224">
        <v>10.950000000000001</v>
      </c>
      <c r="N760" s="224">
        <v>12.216666666666667</v>
      </c>
      <c r="O760" s="224">
        <v>12.433333333333335</v>
      </c>
      <c r="P760" s="224">
        <v>12.683333333333332</v>
      </c>
      <c r="Q760" s="224">
        <v>11.883333333333333</v>
      </c>
      <c r="R760" s="224">
        <v>13.236666666666665</v>
      </c>
      <c r="S760" s="224">
        <v>9.9166666666666661</v>
      </c>
      <c r="T760" s="224">
        <v>14.816666666666665</v>
      </c>
      <c r="U760" s="224">
        <v>9.0849999999999991</v>
      </c>
      <c r="V760" s="224">
        <v>12.018839786057706</v>
      </c>
      <c r="W760" s="224">
        <v>12.19</v>
      </c>
      <c r="X760" s="217"/>
      <c r="Y760" s="218"/>
      <c r="Z760" s="218"/>
      <c r="AA760" s="218"/>
      <c r="AB760" s="218"/>
      <c r="AC760" s="218"/>
      <c r="AD760" s="218"/>
      <c r="AE760" s="218"/>
      <c r="AF760" s="218"/>
      <c r="AG760" s="218"/>
      <c r="AH760" s="218"/>
      <c r="AI760" s="218"/>
      <c r="AJ760" s="218"/>
      <c r="AK760" s="218"/>
      <c r="AL760" s="218"/>
      <c r="AM760" s="218"/>
      <c r="AN760" s="218"/>
      <c r="AO760" s="218"/>
      <c r="AP760" s="218"/>
      <c r="AQ760" s="218"/>
      <c r="AR760" s="218"/>
      <c r="AS760" s="218"/>
      <c r="AT760" s="218"/>
      <c r="AU760" s="218"/>
      <c r="AV760" s="218"/>
      <c r="AW760" s="218"/>
      <c r="AX760" s="218"/>
      <c r="AY760" s="218"/>
      <c r="AZ760" s="218"/>
      <c r="BA760" s="218"/>
      <c r="BB760" s="218"/>
      <c r="BC760" s="218"/>
      <c r="BD760" s="218"/>
      <c r="BE760" s="218"/>
      <c r="BF760" s="218"/>
      <c r="BG760" s="218"/>
      <c r="BH760" s="218"/>
      <c r="BI760" s="218"/>
      <c r="BJ760" s="218"/>
      <c r="BK760" s="218"/>
      <c r="BL760" s="218"/>
      <c r="BM760" s="223"/>
    </row>
    <row r="761" spans="1:65">
      <c r="A761" s="30"/>
      <c r="B761" s="3" t="s">
        <v>273</v>
      </c>
      <c r="C761" s="29"/>
      <c r="D761" s="220">
        <v>12.600000000000001</v>
      </c>
      <c r="E761" s="220">
        <v>13.2</v>
      </c>
      <c r="F761" s="220">
        <v>13.27</v>
      </c>
      <c r="G761" s="220">
        <v>12.284529095906507</v>
      </c>
      <c r="H761" s="220">
        <v>14.75</v>
      </c>
      <c r="I761" s="220">
        <v>11.350000000000001</v>
      </c>
      <c r="J761" s="220">
        <v>12.149999999999999</v>
      </c>
      <c r="K761" s="220">
        <v>14.4</v>
      </c>
      <c r="L761" s="220">
        <v>18.5</v>
      </c>
      <c r="M761" s="220">
        <v>11</v>
      </c>
      <c r="N761" s="220">
        <v>12.25</v>
      </c>
      <c r="O761" s="220">
        <v>12.350000000000001</v>
      </c>
      <c r="P761" s="220">
        <v>12.75</v>
      </c>
      <c r="Q761" s="220">
        <v>12.149999999999999</v>
      </c>
      <c r="R761" s="220">
        <v>13.335000000000001</v>
      </c>
      <c r="S761" s="220">
        <v>10</v>
      </c>
      <c r="T761" s="220">
        <v>14.85</v>
      </c>
      <c r="U761" s="220">
        <v>9.27</v>
      </c>
      <c r="V761" s="220">
        <v>12.062596720669976</v>
      </c>
      <c r="W761" s="220">
        <v>12.115</v>
      </c>
      <c r="X761" s="217"/>
      <c r="Y761" s="218"/>
      <c r="Z761" s="218"/>
      <c r="AA761" s="218"/>
      <c r="AB761" s="218"/>
      <c r="AC761" s="218"/>
      <c r="AD761" s="218"/>
      <c r="AE761" s="218"/>
      <c r="AF761" s="218"/>
      <c r="AG761" s="218"/>
      <c r="AH761" s="218"/>
      <c r="AI761" s="218"/>
      <c r="AJ761" s="218"/>
      <c r="AK761" s="218"/>
      <c r="AL761" s="218"/>
      <c r="AM761" s="218"/>
      <c r="AN761" s="218"/>
      <c r="AO761" s="218"/>
      <c r="AP761" s="218"/>
      <c r="AQ761" s="218"/>
      <c r="AR761" s="218"/>
      <c r="AS761" s="218"/>
      <c r="AT761" s="218"/>
      <c r="AU761" s="218"/>
      <c r="AV761" s="218"/>
      <c r="AW761" s="218"/>
      <c r="AX761" s="218"/>
      <c r="AY761" s="218"/>
      <c r="AZ761" s="218"/>
      <c r="BA761" s="218"/>
      <c r="BB761" s="218"/>
      <c r="BC761" s="218"/>
      <c r="BD761" s="218"/>
      <c r="BE761" s="218"/>
      <c r="BF761" s="218"/>
      <c r="BG761" s="218"/>
      <c r="BH761" s="218"/>
      <c r="BI761" s="218"/>
      <c r="BJ761" s="218"/>
      <c r="BK761" s="218"/>
      <c r="BL761" s="218"/>
      <c r="BM761" s="223"/>
    </row>
    <row r="762" spans="1:65">
      <c r="A762" s="30"/>
      <c r="B762" s="3" t="s">
        <v>274</v>
      </c>
      <c r="C762" s="29"/>
      <c r="D762" s="220">
        <v>0.56715665090578504</v>
      </c>
      <c r="E762" s="220">
        <v>0.49699094559156715</v>
      </c>
      <c r="F762" s="220">
        <v>0.15920636503188731</v>
      </c>
      <c r="G762" s="220">
        <v>0.98380593615149792</v>
      </c>
      <c r="H762" s="220">
        <v>0.42778499272414955</v>
      </c>
      <c r="I762" s="220">
        <v>0.20736441353327734</v>
      </c>
      <c r="J762" s="220">
        <v>0.14719601443879773</v>
      </c>
      <c r="K762" s="220">
        <v>0.36331804249169913</v>
      </c>
      <c r="L762" s="220">
        <v>0.38209946349085533</v>
      </c>
      <c r="M762" s="220">
        <v>0.30822070014844893</v>
      </c>
      <c r="N762" s="220">
        <v>0.19407902170679528</v>
      </c>
      <c r="O762" s="220">
        <v>0.17511900715418202</v>
      </c>
      <c r="P762" s="220">
        <v>0.27141603981096413</v>
      </c>
      <c r="Q762" s="220">
        <v>0.60470378423379068</v>
      </c>
      <c r="R762" s="220">
        <v>0.38954674516246035</v>
      </c>
      <c r="S762" s="220">
        <v>0.34880749227427249</v>
      </c>
      <c r="T762" s="220">
        <v>0.44459719597256403</v>
      </c>
      <c r="U762" s="220">
        <v>0.54360831487386219</v>
      </c>
      <c r="V762" s="220">
        <v>0.16449705394205749</v>
      </c>
      <c r="W762" s="220">
        <v>0.57508260276242096</v>
      </c>
      <c r="X762" s="217"/>
      <c r="Y762" s="218"/>
      <c r="Z762" s="218"/>
      <c r="AA762" s="218"/>
      <c r="AB762" s="218"/>
      <c r="AC762" s="218"/>
      <c r="AD762" s="218"/>
      <c r="AE762" s="218"/>
      <c r="AF762" s="218"/>
      <c r="AG762" s="218"/>
      <c r="AH762" s="218"/>
      <c r="AI762" s="218"/>
      <c r="AJ762" s="218"/>
      <c r="AK762" s="218"/>
      <c r="AL762" s="218"/>
      <c r="AM762" s="218"/>
      <c r="AN762" s="218"/>
      <c r="AO762" s="218"/>
      <c r="AP762" s="218"/>
      <c r="AQ762" s="218"/>
      <c r="AR762" s="218"/>
      <c r="AS762" s="218"/>
      <c r="AT762" s="218"/>
      <c r="AU762" s="218"/>
      <c r="AV762" s="218"/>
      <c r="AW762" s="218"/>
      <c r="AX762" s="218"/>
      <c r="AY762" s="218"/>
      <c r="AZ762" s="218"/>
      <c r="BA762" s="218"/>
      <c r="BB762" s="218"/>
      <c r="BC762" s="218"/>
      <c r="BD762" s="218"/>
      <c r="BE762" s="218"/>
      <c r="BF762" s="218"/>
      <c r="BG762" s="218"/>
      <c r="BH762" s="218"/>
      <c r="BI762" s="218"/>
      <c r="BJ762" s="218"/>
      <c r="BK762" s="218"/>
      <c r="BL762" s="218"/>
      <c r="BM762" s="223"/>
    </row>
    <row r="763" spans="1:65">
      <c r="A763" s="30"/>
      <c r="B763" s="3" t="s">
        <v>86</v>
      </c>
      <c r="C763" s="29"/>
      <c r="D763" s="13">
        <v>4.495297100970555E-2</v>
      </c>
      <c r="E763" s="13">
        <v>3.7508750610684316E-2</v>
      </c>
      <c r="F763" s="13">
        <v>1.2000479776272914E-2</v>
      </c>
      <c r="G763" s="13">
        <v>8.2275772678969211E-2</v>
      </c>
      <c r="H763" s="13">
        <v>2.9002372388077936E-2</v>
      </c>
      <c r="I763" s="13">
        <v>1.8432392314069096E-2</v>
      </c>
      <c r="J763" s="13">
        <v>1.2081752211118827E-2</v>
      </c>
      <c r="K763" s="13">
        <v>2.5585777640260501E-2</v>
      </c>
      <c r="L763" s="13">
        <v>2.066519542946757E-2</v>
      </c>
      <c r="M763" s="13">
        <v>2.8148009145977069E-2</v>
      </c>
      <c r="N763" s="13">
        <v>1.5886413782275195E-2</v>
      </c>
      <c r="O763" s="13">
        <v>1.4084638645108472E-2</v>
      </c>
      <c r="P763" s="13">
        <v>2.1399424952244218E-2</v>
      </c>
      <c r="Q763" s="13">
        <v>5.0886713960767799E-2</v>
      </c>
      <c r="R763" s="13">
        <v>2.9429368811064751E-2</v>
      </c>
      <c r="S763" s="13">
        <v>3.5173864767153527E-2</v>
      </c>
      <c r="T763" s="13">
        <v>3.0006559908159557E-2</v>
      </c>
      <c r="U763" s="13">
        <v>5.9835807911267171E-2</v>
      </c>
      <c r="V763" s="13">
        <v>1.3686600110343438E-2</v>
      </c>
      <c r="W763" s="13">
        <v>4.7176587593307708E-2</v>
      </c>
      <c r="X763" s="15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275</v>
      </c>
      <c r="C764" s="29"/>
      <c r="D764" s="13">
        <v>1.7166538549288957E-2</v>
      </c>
      <c r="E764" s="13">
        <v>6.8226417631023217E-2</v>
      </c>
      <c r="F764" s="13">
        <v>6.9570098659489821E-2</v>
      </c>
      <c r="G764" s="13">
        <v>-3.5982528715222006E-2</v>
      </c>
      <c r="H764" s="13">
        <v>0.18915771019302596</v>
      </c>
      <c r="I764" s="13">
        <v>-9.3015305784980185E-2</v>
      </c>
      <c r="J764" s="13">
        <v>-1.7769168190845064E-2</v>
      </c>
      <c r="K764" s="13">
        <v>0.14481623625362494</v>
      </c>
      <c r="L764" s="13">
        <v>0.49067973298095247</v>
      </c>
      <c r="M764" s="13">
        <v>-0.11720156429738071</v>
      </c>
      <c r="N764" s="13">
        <v>-1.5081806133911857E-2</v>
      </c>
      <c r="O764" s="13">
        <v>2.3860472361554308E-3</v>
      </c>
      <c r="P764" s="13">
        <v>2.2541262663155592E-2</v>
      </c>
      <c r="Q764" s="13">
        <v>-4.1955426703245813E-2</v>
      </c>
      <c r="R764" s="13">
        <v>6.7151472808249846E-2</v>
      </c>
      <c r="S764" s="13">
        <v>-0.2005097880623159</v>
      </c>
      <c r="T764" s="13">
        <v>0.1945324343068926</v>
      </c>
      <c r="U764" s="13">
        <v>-0.26755947138280411</v>
      </c>
      <c r="V764" s="13">
        <v>-3.1030779717612256E-2</v>
      </c>
      <c r="W764" s="13">
        <v>-1.72316957794586E-2</v>
      </c>
      <c r="X764" s="15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276</v>
      </c>
      <c r="C765" s="47"/>
      <c r="D765" s="45">
        <v>0.21</v>
      </c>
      <c r="E765" s="45">
        <v>0.68</v>
      </c>
      <c r="F765" s="45">
        <v>0.69</v>
      </c>
      <c r="G765" s="45">
        <v>0.27</v>
      </c>
      <c r="H765" s="45">
        <v>1.78</v>
      </c>
      <c r="I765" s="45">
        <v>0.79</v>
      </c>
      <c r="J765" s="45">
        <v>0.1</v>
      </c>
      <c r="K765" s="45">
        <v>1.38</v>
      </c>
      <c r="L765" s="45">
        <v>4.53</v>
      </c>
      <c r="M765" s="45">
        <v>1.01</v>
      </c>
      <c r="N765" s="45">
        <v>0.08</v>
      </c>
      <c r="O765" s="45">
        <v>0.08</v>
      </c>
      <c r="P765" s="45">
        <v>0.26</v>
      </c>
      <c r="Q765" s="45">
        <v>0.32</v>
      </c>
      <c r="R765" s="45">
        <v>0.67</v>
      </c>
      <c r="S765" s="45">
        <v>1.77</v>
      </c>
      <c r="T765" s="45">
        <v>1.83</v>
      </c>
      <c r="U765" s="45">
        <v>2.38</v>
      </c>
      <c r="V765" s="45">
        <v>0.22</v>
      </c>
      <c r="W765" s="45">
        <v>0.1</v>
      </c>
      <c r="X765" s="15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BM766" s="55"/>
    </row>
    <row r="767" spans="1:65" ht="15">
      <c r="B767" s="8" t="s">
        <v>570</v>
      </c>
      <c r="BM767" s="28" t="s">
        <v>66</v>
      </c>
    </row>
    <row r="768" spans="1:65" ht="15">
      <c r="A768" s="25" t="s">
        <v>59</v>
      </c>
      <c r="B768" s="18" t="s">
        <v>110</v>
      </c>
      <c r="C768" s="15" t="s">
        <v>111</v>
      </c>
      <c r="D768" s="16" t="s">
        <v>234</v>
      </c>
      <c r="E768" s="17" t="s">
        <v>234</v>
      </c>
      <c r="F768" s="17" t="s">
        <v>234</v>
      </c>
      <c r="G768" s="17" t="s">
        <v>234</v>
      </c>
      <c r="H768" s="17" t="s">
        <v>234</v>
      </c>
      <c r="I768" s="17" t="s">
        <v>234</v>
      </c>
      <c r="J768" s="17" t="s">
        <v>234</v>
      </c>
      <c r="K768" s="17" t="s">
        <v>234</v>
      </c>
      <c r="L768" s="17" t="s">
        <v>234</v>
      </c>
      <c r="M768" s="17" t="s">
        <v>234</v>
      </c>
      <c r="N768" s="17" t="s">
        <v>234</v>
      </c>
      <c r="O768" s="17" t="s">
        <v>234</v>
      </c>
      <c r="P768" s="17" t="s">
        <v>234</v>
      </c>
      <c r="Q768" s="17" t="s">
        <v>234</v>
      </c>
      <c r="R768" s="17" t="s">
        <v>234</v>
      </c>
      <c r="S768" s="17" t="s">
        <v>234</v>
      </c>
      <c r="T768" s="17" t="s">
        <v>234</v>
      </c>
      <c r="U768" s="17" t="s">
        <v>234</v>
      </c>
      <c r="V768" s="15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235</v>
      </c>
      <c r="C769" s="9" t="s">
        <v>235</v>
      </c>
      <c r="D769" s="151" t="s">
        <v>237</v>
      </c>
      <c r="E769" s="152" t="s">
        <v>239</v>
      </c>
      <c r="F769" s="152" t="s">
        <v>241</v>
      </c>
      <c r="G769" s="152" t="s">
        <v>242</v>
      </c>
      <c r="H769" s="152" t="s">
        <v>243</v>
      </c>
      <c r="I769" s="152" t="s">
        <v>244</v>
      </c>
      <c r="J769" s="152" t="s">
        <v>247</v>
      </c>
      <c r="K769" s="152" t="s">
        <v>248</v>
      </c>
      <c r="L769" s="152" t="s">
        <v>249</v>
      </c>
      <c r="M769" s="152" t="s">
        <v>250</v>
      </c>
      <c r="N769" s="152" t="s">
        <v>251</v>
      </c>
      <c r="O769" s="152" t="s">
        <v>252</v>
      </c>
      <c r="P769" s="152" t="s">
        <v>253</v>
      </c>
      <c r="Q769" s="152" t="s">
        <v>255</v>
      </c>
      <c r="R769" s="152" t="s">
        <v>256</v>
      </c>
      <c r="S769" s="152" t="s">
        <v>258</v>
      </c>
      <c r="T769" s="152" t="s">
        <v>262</v>
      </c>
      <c r="U769" s="152" t="s">
        <v>264</v>
      </c>
      <c r="V769" s="15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279</v>
      </c>
      <c r="E770" s="11" t="s">
        <v>279</v>
      </c>
      <c r="F770" s="11" t="s">
        <v>279</v>
      </c>
      <c r="G770" s="11" t="s">
        <v>279</v>
      </c>
      <c r="H770" s="11" t="s">
        <v>304</v>
      </c>
      <c r="I770" s="11" t="s">
        <v>279</v>
      </c>
      <c r="J770" s="11" t="s">
        <v>304</v>
      </c>
      <c r="K770" s="11" t="s">
        <v>279</v>
      </c>
      <c r="L770" s="11" t="s">
        <v>279</v>
      </c>
      <c r="M770" s="11" t="s">
        <v>279</v>
      </c>
      <c r="N770" s="11" t="s">
        <v>279</v>
      </c>
      <c r="O770" s="11" t="s">
        <v>279</v>
      </c>
      <c r="P770" s="11" t="s">
        <v>279</v>
      </c>
      <c r="Q770" s="11" t="s">
        <v>279</v>
      </c>
      <c r="R770" s="11" t="s">
        <v>279</v>
      </c>
      <c r="S770" s="11" t="s">
        <v>279</v>
      </c>
      <c r="T770" s="11" t="s">
        <v>304</v>
      </c>
      <c r="U770" s="11" t="s">
        <v>279</v>
      </c>
      <c r="V770" s="15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9"/>
      <c r="C771" s="9"/>
      <c r="D771" s="26" t="s">
        <v>305</v>
      </c>
      <c r="E771" s="26" t="s">
        <v>305</v>
      </c>
      <c r="F771" s="26" t="s">
        <v>306</v>
      </c>
      <c r="G771" s="26" t="s">
        <v>307</v>
      </c>
      <c r="H771" s="26" t="s">
        <v>305</v>
      </c>
      <c r="I771" s="26" t="s">
        <v>305</v>
      </c>
      <c r="J771" s="26" t="s">
        <v>306</v>
      </c>
      <c r="K771" s="26" t="s">
        <v>306</v>
      </c>
      <c r="L771" s="26" t="s">
        <v>305</v>
      </c>
      <c r="M771" s="26" t="s">
        <v>305</v>
      </c>
      <c r="N771" s="26" t="s">
        <v>305</v>
      </c>
      <c r="O771" s="26" t="s">
        <v>305</v>
      </c>
      <c r="P771" s="26" t="s">
        <v>305</v>
      </c>
      <c r="Q771" s="26" t="s">
        <v>309</v>
      </c>
      <c r="R771" s="26" t="s">
        <v>305</v>
      </c>
      <c r="S771" s="26" t="s">
        <v>307</v>
      </c>
      <c r="T771" s="26" t="s">
        <v>306</v>
      </c>
      <c r="U771" s="26" t="s">
        <v>116</v>
      </c>
      <c r="V771" s="15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36">
        <v>3.9E-2</v>
      </c>
      <c r="E772" s="236">
        <v>0.30099999999999999</v>
      </c>
      <c r="F772" s="212">
        <v>3.3000000000000002E-2</v>
      </c>
      <c r="G772" s="236" t="s">
        <v>105</v>
      </c>
      <c r="H772" s="212">
        <v>0.03</v>
      </c>
      <c r="I772" s="212">
        <v>2.9000000000000001E-2</v>
      </c>
      <c r="J772" s="236" t="s">
        <v>298</v>
      </c>
      <c r="K772" s="212">
        <v>2.8000000000000001E-2</v>
      </c>
      <c r="L772" s="212">
        <v>3.2000000000000001E-2</v>
      </c>
      <c r="M772" s="212">
        <v>0.03</v>
      </c>
      <c r="N772" s="212">
        <v>3.2000000000000001E-2</v>
      </c>
      <c r="O772" s="212">
        <v>3.1E-2</v>
      </c>
      <c r="P772" s="212">
        <v>3.2000000000000001E-2</v>
      </c>
      <c r="Q772" s="236" t="s">
        <v>298</v>
      </c>
      <c r="R772" s="212">
        <v>3.4000000000000002E-2</v>
      </c>
      <c r="S772" s="236">
        <v>8.0000000000000002E-3</v>
      </c>
      <c r="T772" s="236" t="s">
        <v>298</v>
      </c>
      <c r="U772" s="212">
        <v>2.8000000000000001E-2</v>
      </c>
      <c r="V772" s="210"/>
      <c r="W772" s="211"/>
      <c r="X772" s="211"/>
      <c r="Y772" s="211"/>
      <c r="Z772" s="211"/>
      <c r="AA772" s="211"/>
      <c r="AB772" s="211"/>
      <c r="AC772" s="211"/>
      <c r="AD772" s="211"/>
      <c r="AE772" s="211"/>
      <c r="AF772" s="211"/>
      <c r="AG772" s="211"/>
      <c r="AH772" s="211"/>
      <c r="AI772" s="211"/>
      <c r="AJ772" s="211"/>
      <c r="AK772" s="211"/>
      <c r="AL772" s="211"/>
      <c r="AM772" s="211"/>
      <c r="AN772" s="211"/>
      <c r="AO772" s="211"/>
      <c r="AP772" s="211"/>
      <c r="AQ772" s="211"/>
      <c r="AR772" s="211"/>
      <c r="AS772" s="211"/>
      <c r="AT772" s="211"/>
      <c r="AU772" s="211"/>
      <c r="AV772" s="211"/>
      <c r="AW772" s="211"/>
      <c r="AX772" s="211"/>
      <c r="AY772" s="211"/>
      <c r="AZ772" s="211"/>
      <c r="BA772" s="211"/>
      <c r="BB772" s="211"/>
      <c r="BC772" s="211"/>
      <c r="BD772" s="211"/>
      <c r="BE772" s="211"/>
      <c r="BF772" s="211"/>
      <c r="BG772" s="211"/>
      <c r="BH772" s="211"/>
      <c r="BI772" s="211"/>
      <c r="BJ772" s="211"/>
      <c r="BK772" s="211"/>
      <c r="BL772" s="211"/>
      <c r="BM772" s="213">
        <v>1</v>
      </c>
    </row>
    <row r="773" spans="1:65">
      <c r="A773" s="30"/>
      <c r="B773" s="19">
        <v>1</v>
      </c>
      <c r="C773" s="9">
        <v>2</v>
      </c>
      <c r="D773" s="237">
        <v>5.5E-2</v>
      </c>
      <c r="E773" s="237">
        <v>0.23900000000000002</v>
      </c>
      <c r="F773" s="24">
        <v>0.03</v>
      </c>
      <c r="G773" s="237">
        <v>2.3023217495204348E-2</v>
      </c>
      <c r="H773" s="24">
        <v>0.03</v>
      </c>
      <c r="I773" s="24">
        <v>2.9000000000000001E-2</v>
      </c>
      <c r="J773" s="237" t="s">
        <v>298</v>
      </c>
      <c r="K773" s="24">
        <v>2.9000000000000001E-2</v>
      </c>
      <c r="L773" s="24">
        <v>3.1E-2</v>
      </c>
      <c r="M773" s="24">
        <v>0.03</v>
      </c>
      <c r="N773" s="238">
        <v>2.9000000000000001E-2</v>
      </c>
      <c r="O773" s="24">
        <v>3.1E-2</v>
      </c>
      <c r="P773" s="24">
        <v>0.03</v>
      </c>
      <c r="Q773" s="237" t="s">
        <v>298</v>
      </c>
      <c r="R773" s="24">
        <v>2.8000000000000001E-2</v>
      </c>
      <c r="S773" s="237">
        <v>0.01</v>
      </c>
      <c r="T773" s="237" t="s">
        <v>298</v>
      </c>
      <c r="U773" s="24">
        <v>3.2000000000000001E-2</v>
      </c>
      <c r="V773" s="210"/>
      <c r="W773" s="211"/>
      <c r="X773" s="211"/>
      <c r="Y773" s="211"/>
      <c r="Z773" s="211"/>
      <c r="AA773" s="211"/>
      <c r="AB773" s="211"/>
      <c r="AC773" s="211"/>
      <c r="AD773" s="211"/>
      <c r="AE773" s="211"/>
      <c r="AF773" s="211"/>
      <c r="AG773" s="211"/>
      <c r="AH773" s="211"/>
      <c r="AI773" s="211"/>
      <c r="AJ773" s="211"/>
      <c r="AK773" s="211"/>
      <c r="AL773" s="211"/>
      <c r="AM773" s="211"/>
      <c r="AN773" s="211"/>
      <c r="AO773" s="211"/>
      <c r="AP773" s="211"/>
      <c r="AQ773" s="211"/>
      <c r="AR773" s="211"/>
      <c r="AS773" s="211"/>
      <c r="AT773" s="211"/>
      <c r="AU773" s="211"/>
      <c r="AV773" s="211"/>
      <c r="AW773" s="211"/>
      <c r="AX773" s="211"/>
      <c r="AY773" s="211"/>
      <c r="AZ773" s="211"/>
      <c r="BA773" s="211"/>
      <c r="BB773" s="211"/>
      <c r="BC773" s="211"/>
      <c r="BD773" s="211"/>
      <c r="BE773" s="211"/>
      <c r="BF773" s="211"/>
      <c r="BG773" s="211"/>
      <c r="BH773" s="211"/>
      <c r="BI773" s="211"/>
      <c r="BJ773" s="211"/>
      <c r="BK773" s="211"/>
      <c r="BL773" s="211"/>
      <c r="BM773" s="213">
        <v>36</v>
      </c>
    </row>
    <row r="774" spans="1:65">
      <c r="A774" s="30"/>
      <c r="B774" s="19">
        <v>1</v>
      </c>
      <c r="C774" s="9">
        <v>3</v>
      </c>
      <c r="D774" s="237">
        <v>5.5E-2</v>
      </c>
      <c r="E774" s="237">
        <v>0.30099999999999999</v>
      </c>
      <c r="F774" s="24">
        <v>0.03</v>
      </c>
      <c r="G774" s="237">
        <v>2.3641165161700492E-2</v>
      </c>
      <c r="H774" s="24">
        <v>0.03</v>
      </c>
      <c r="I774" s="24">
        <v>2.9000000000000001E-2</v>
      </c>
      <c r="J774" s="237" t="s">
        <v>298</v>
      </c>
      <c r="K774" s="24">
        <v>3.1E-2</v>
      </c>
      <c r="L774" s="24">
        <v>2.9000000000000001E-2</v>
      </c>
      <c r="M774" s="24">
        <v>3.2000000000000001E-2</v>
      </c>
      <c r="N774" s="24">
        <v>3.3000000000000002E-2</v>
      </c>
      <c r="O774" s="24">
        <v>3.2000000000000001E-2</v>
      </c>
      <c r="P774" s="24">
        <v>0.03</v>
      </c>
      <c r="Q774" s="237" t="s">
        <v>298</v>
      </c>
      <c r="R774" s="24">
        <v>2.5000000000000001E-2</v>
      </c>
      <c r="S774" s="237">
        <v>8.0000000000000002E-3</v>
      </c>
      <c r="T774" s="237" t="s">
        <v>298</v>
      </c>
      <c r="U774" s="24">
        <v>3.1E-2</v>
      </c>
      <c r="V774" s="210"/>
      <c r="W774" s="211"/>
      <c r="X774" s="211"/>
      <c r="Y774" s="211"/>
      <c r="Z774" s="211"/>
      <c r="AA774" s="211"/>
      <c r="AB774" s="211"/>
      <c r="AC774" s="211"/>
      <c r="AD774" s="211"/>
      <c r="AE774" s="211"/>
      <c r="AF774" s="211"/>
      <c r="AG774" s="211"/>
      <c r="AH774" s="211"/>
      <c r="AI774" s="211"/>
      <c r="AJ774" s="211"/>
      <c r="AK774" s="211"/>
      <c r="AL774" s="211"/>
      <c r="AM774" s="211"/>
      <c r="AN774" s="211"/>
      <c r="AO774" s="211"/>
      <c r="AP774" s="211"/>
      <c r="AQ774" s="211"/>
      <c r="AR774" s="211"/>
      <c r="AS774" s="211"/>
      <c r="AT774" s="211"/>
      <c r="AU774" s="211"/>
      <c r="AV774" s="211"/>
      <c r="AW774" s="211"/>
      <c r="AX774" s="211"/>
      <c r="AY774" s="211"/>
      <c r="AZ774" s="211"/>
      <c r="BA774" s="211"/>
      <c r="BB774" s="211"/>
      <c r="BC774" s="211"/>
      <c r="BD774" s="211"/>
      <c r="BE774" s="211"/>
      <c r="BF774" s="211"/>
      <c r="BG774" s="211"/>
      <c r="BH774" s="211"/>
      <c r="BI774" s="211"/>
      <c r="BJ774" s="211"/>
      <c r="BK774" s="211"/>
      <c r="BL774" s="211"/>
      <c r="BM774" s="213">
        <v>16</v>
      </c>
    </row>
    <row r="775" spans="1:65">
      <c r="A775" s="30"/>
      <c r="B775" s="19">
        <v>1</v>
      </c>
      <c r="C775" s="9">
        <v>4</v>
      </c>
      <c r="D775" s="237">
        <v>4.4999999999999998E-2</v>
      </c>
      <c r="E775" s="237">
        <v>0.33299999999999996</v>
      </c>
      <c r="F775" s="24">
        <v>3.3000000000000002E-2</v>
      </c>
      <c r="G775" s="237">
        <v>2.2773173840696357E-2</v>
      </c>
      <c r="H775" s="24">
        <v>0.03</v>
      </c>
      <c r="I775" s="24">
        <v>2.9000000000000001E-2</v>
      </c>
      <c r="J775" s="237" t="s">
        <v>298</v>
      </c>
      <c r="K775" s="24">
        <v>2.9000000000000001E-2</v>
      </c>
      <c r="L775" s="24">
        <v>3.1E-2</v>
      </c>
      <c r="M775" s="24">
        <v>3.1E-2</v>
      </c>
      <c r="N775" s="24">
        <v>3.3000000000000002E-2</v>
      </c>
      <c r="O775" s="24">
        <v>3.2000000000000001E-2</v>
      </c>
      <c r="P775" s="24">
        <v>3.2000000000000001E-2</v>
      </c>
      <c r="Q775" s="237" t="s">
        <v>298</v>
      </c>
      <c r="R775" s="24">
        <v>2.9000000000000001E-2</v>
      </c>
      <c r="S775" s="237">
        <v>7.0000000000000001E-3</v>
      </c>
      <c r="T775" s="237" t="s">
        <v>298</v>
      </c>
      <c r="U775" s="24">
        <v>3.4000000000000002E-2</v>
      </c>
      <c r="V775" s="210"/>
      <c r="W775" s="211"/>
      <c r="X775" s="211"/>
      <c r="Y775" s="211"/>
      <c r="Z775" s="211"/>
      <c r="AA775" s="211"/>
      <c r="AB775" s="211"/>
      <c r="AC775" s="211"/>
      <c r="AD775" s="211"/>
      <c r="AE775" s="211"/>
      <c r="AF775" s="211"/>
      <c r="AG775" s="211"/>
      <c r="AH775" s="211"/>
      <c r="AI775" s="211"/>
      <c r="AJ775" s="211"/>
      <c r="AK775" s="211"/>
      <c r="AL775" s="211"/>
      <c r="AM775" s="211"/>
      <c r="AN775" s="211"/>
      <c r="AO775" s="211"/>
      <c r="AP775" s="211"/>
      <c r="AQ775" s="211"/>
      <c r="AR775" s="211"/>
      <c r="AS775" s="211"/>
      <c r="AT775" s="211"/>
      <c r="AU775" s="211"/>
      <c r="AV775" s="211"/>
      <c r="AW775" s="211"/>
      <c r="AX775" s="211"/>
      <c r="AY775" s="211"/>
      <c r="AZ775" s="211"/>
      <c r="BA775" s="211"/>
      <c r="BB775" s="211"/>
      <c r="BC775" s="211"/>
      <c r="BD775" s="211"/>
      <c r="BE775" s="211"/>
      <c r="BF775" s="211"/>
      <c r="BG775" s="211"/>
      <c r="BH775" s="211"/>
      <c r="BI775" s="211"/>
      <c r="BJ775" s="211"/>
      <c r="BK775" s="211"/>
      <c r="BL775" s="211"/>
      <c r="BM775" s="213">
        <v>3.038181818181818E-2</v>
      </c>
    </row>
    <row r="776" spans="1:65">
      <c r="A776" s="30"/>
      <c r="B776" s="19">
        <v>1</v>
      </c>
      <c r="C776" s="9">
        <v>5</v>
      </c>
      <c r="D776" s="237">
        <v>3.5000000000000003E-2</v>
      </c>
      <c r="E776" s="237">
        <v>0.26700000000000002</v>
      </c>
      <c r="F776" s="24">
        <v>3.2000000000000001E-2</v>
      </c>
      <c r="G776" s="237">
        <v>2.4352615236157053E-2</v>
      </c>
      <c r="H776" s="24">
        <v>3.1E-2</v>
      </c>
      <c r="I776" s="24">
        <v>2.8000000000000001E-2</v>
      </c>
      <c r="J776" s="237" t="s">
        <v>298</v>
      </c>
      <c r="K776" s="24">
        <v>2.5999999999999999E-2</v>
      </c>
      <c r="L776" s="24">
        <v>2.9000000000000001E-2</v>
      </c>
      <c r="M776" s="24">
        <v>0.03</v>
      </c>
      <c r="N776" s="24">
        <v>3.5000000000000003E-2</v>
      </c>
      <c r="O776" s="24">
        <v>2.9000000000000001E-2</v>
      </c>
      <c r="P776" s="24">
        <v>3.2000000000000001E-2</v>
      </c>
      <c r="Q776" s="237" t="s">
        <v>298</v>
      </c>
      <c r="R776" s="24">
        <v>2.7E-2</v>
      </c>
      <c r="S776" s="237">
        <v>7.0000000000000001E-3</v>
      </c>
      <c r="T776" s="237" t="s">
        <v>298</v>
      </c>
      <c r="U776" s="24">
        <v>2.9000000000000001E-2</v>
      </c>
      <c r="V776" s="210"/>
      <c r="W776" s="211"/>
      <c r="X776" s="211"/>
      <c r="Y776" s="211"/>
      <c r="Z776" s="211"/>
      <c r="AA776" s="211"/>
      <c r="AB776" s="211"/>
      <c r="AC776" s="211"/>
      <c r="AD776" s="211"/>
      <c r="AE776" s="211"/>
      <c r="AF776" s="211"/>
      <c r="AG776" s="211"/>
      <c r="AH776" s="211"/>
      <c r="AI776" s="211"/>
      <c r="AJ776" s="211"/>
      <c r="AK776" s="211"/>
      <c r="AL776" s="211"/>
      <c r="AM776" s="211"/>
      <c r="AN776" s="211"/>
      <c r="AO776" s="211"/>
      <c r="AP776" s="211"/>
      <c r="AQ776" s="211"/>
      <c r="AR776" s="211"/>
      <c r="AS776" s="211"/>
      <c r="AT776" s="211"/>
      <c r="AU776" s="211"/>
      <c r="AV776" s="211"/>
      <c r="AW776" s="211"/>
      <c r="AX776" s="211"/>
      <c r="AY776" s="211"/>
      <c r="AZ776" s="211"/>
      <c r="BA776" s="211"/>
      <c r="BB776" s="211"/>
      <c r="BC776" s="211"/>
      <c r="BD776" s="211"/>
      <c r="BE776" s="211"/>
      <c r="BF776" s="211"/>
      <c r="BG776" s="211"/>
      <c r="BH776" s="211"/>
      <c r="BI776" s="211"/>
      <c r="BJ776" s="211"/>
      <c r="BK776" s="211"/>
      <c r="BL776" s="211"/>
      <c r="BM776" s="213">
        <v>112</v>
      </c>
    </row>
    <row r="777" spans="1:65">
      <c r="A777" s="30"/>
      <c r="B777" s="19">
        <v>1</v>
      </c>
      <c r="C777" s="9">
        <v>6</v>
      </c>
      <c r="D777" s="237">
        <v>8.3000000000000004E-2</v>
      </c>
      <c r="E777" s="237">
        <v>0.33099999999999996</v>
      </c>
      <c r="F777" s="24">
        <v>3.2000000000000001E-2</v>
      </c>
      <c r="G777" s="237">
        <v>2.3068365302974396E-2</v>
      </c>
      <c r="H777" s="24">
        <v>0.03</v>
      </c>
      <c r="I777" s="24">
        <v>2.8000000000000001E-2</v>
      </c>
      <c r="J777" s="237" t="s">
        <v>298</v>
      </c>
      <c r="K777" s="24">
        <v>0.03</v>
      </c>
      <c r="L777" s="24">
        <v>2.8000000000000001E-2</v>
      </c>
      <c r="M777" s="24">
        <v>2.9000000000000001E-2</v>
      </c>
      <c r="N777" s="24">
        <v>3.3000000000000002E-2</v>
      </c>
      <c r="O777" s="24">
        <v>3.2000000000000001E-2</v>
      </c>
      <c r="P777" s="24">
        <v>3.2000000000000001E-2</v>
      </c>
      <c r="Q777" s="237" t="s">
        <v>298</v>
      </c>
      <c r="R777" s="24">
        <v>2.9000000000000001E-2</v>
      </c>
      <c r="S777" s="237">
        <v>0.01</v>
      </c>
      <c r="T777" s="237" t="s">
        <v>298</v>
      </c>
      <c r="U777" s="24">
        <v>2.7E-2</v>
      </c>
      <c r="V777" s="210"/>
      <c r="W777" s="211"/>
      <c r="X777" s="211"/>
      <c r="Y777" s="211"/>
      <c r="Z777" s="211"/>
      <c r="AA777" s="211"/>
      <c r="AB777" s="211"/>
      <c r="AC777" s="211"/>
      <c r="AD777" s="211"/>
      <c r="AE777" s="211"/>
      <c r="AF777" s="211"/>
      <c r="AG777" s="211"/>
      <c r="AH777" s="211"/>
      <c r="AI777" s="211"/>
      <c r="AJ777" s="211"/>
      <c r="AK777" s="211"/>
      <c r="AL777" s="211"/>
      <c r="AM777" s="211"/>
      <c r="AN777" s="211"/>
      <c r="AO777" s="211"/>
      <c r="AP777" s="211"/>
      <c r="AQ777" s="211"/>
      <c r="AR777" s="211"/>
      <c r="AS777" s="211"/>
      <c r="AT777" s="211"/>
      <c r="AU777" s="211"/>
      <c r="AV777" s="211"/>
      <c r="AW777" s="211"/>
      <c r="AX777" s="211"/>
      <c r="AY777" s="211"/>
      <c r="AZ777" s="211"/>
      <c r="BA777" s="211"/>
      <c r="BB777" s="211"/>
      <c r="BC777" s="211"/>
      <c r="BD777" s="211"/>
      <c r="BE777" s="211"/>
      <c r="BF777" s="211"/>
      <c r="BG777" s="211"/>
      <c r="BH777" s="211"/>
      <c r="BI777" s="211"/>
      <c r="BJ777" s="211"/>
      <c r="BK777" s="211"/>
      <c r="BL777" s="211"/>
      <c r="BM777" s="56"/>
    </row>
    <row r="778" spans="1:65">
      <c r="A778" s="30"/>
      <c r="B778" s="20" t="s">
        <v>272</v>
      </c>
      <c r="C778" s="12"/>
      <c r="D778" s="214">
        <v>5.1999999999999998E-2</v>
      </c>
      <c r="E778" s="214">
        <v>0.29533333333333328</v>
      </c>
      <c r="F778" s="214">
        <v>3.1666666666666669E-2</v>
      </c>
      <c r="G778" s="214">
        <v>2.337170740734653E-2</v>
      </c>
      <c r="H778" s="214">
        <v>3.0166666666666665E-2</v>
      </c>
      <c r="I778" s="214">
        <v>2.866666666666667E-2</v>
      </c>
      <c r="J778" s="214" t="s">
        <v>720</v>
      </c>
      <c r="K778" s="214">
        <v>2.8833333333333332E-2</v>
      </c>
      <c r="L778" s="214">
        <v>0.03</v>
      </c>
      <c r="M778" s="214">
        <v>3.0333333333333334E-2</v>
      </c>
      <c r="N778" s="214">
        <v>3.2500000000000001E-2</v>
      </c>
      <c r="O778" s="214">
        <v>3.1166666666666665E-2</v>
      </c>
      <c r="P778" s="214">
        <v>3.1333333333333331E-2</v>
      </c>
      <c r="Q778" s="214" t="s">
        <v>720</v>
      </c>
      <c r="R778" s="214">
        <v>2.8666666666666663E-2</v>
      </c>
      <c r="S778" s="214">
        <v>8.3333333333333332E-3</v>
      </c>
      <c r="T778" s="214" t="s">
        <v>720</v>
      </c>
      <c r="U778" s="214">
        <v>3.0166666666666665E-2</v>
      </c>
      <c r="V778" s="210"/>
      <c r="W778" s="211"/>
      <c r="X778" s="211"/>
      <c r="Y778" s="211"/>
      <c r="Z778" s="211"/>
      <c r="AA778" s="211"/>
      <c r="AB778" s="211"/>
      <c r="AC778" s="211"/>
      <c r="AD778" s="211"/>
      <c r="AE778" s="211"/>
      <c r="AF778" s="211"/>
      <c r="AG778" s="211"/>
      <c r="AH778" s="211"/>
      <c r="AI778" s="211"/>
      <c r="AJ778" s="211"/>
      <c r="AK778" s="211"/>
      <c r="AL778" s="211"/>
      <c r="AM778" s="211"/>
      <c r="AN778" s="211"/>
      <c r="AO778" s="211"/>
      <c r="AP778" s="211"/>
      <c r="AQ778" s="211"/>
      <c r="AR778" s="211"/>
      <c r="AS778" s="211"/>
      <c r="AT778" s="211"/>
      <c r="AU778" s="211"/>
      <c r="AV778" s="211"/>
      <c r="AW778" s="211"/>
      <c r="AX778" s="211"/>
      <c r="AY778" s="211"/>
      <c r="AZ778" s="211"/>
      <c r="BA778" s="211"/>
      <c r="BB778" s="211"/>
      <c r="BC778" s="211"/>
      <c r="BD778" s="211"/>
      <c r="BE778" s="211"/>
      <c r="BF778" s="211"/>
      <c r="BG778" s="211"/>
      <c r="BH778" s="211"/>
      <c r="BI778" s="211"/>
      <c r="BJ778" s="211"/>
      <c r="BK778" s="211"/>
      <c r="BL778" s="211"/>
      <c r="BM778" s="56"/>
    </row>
    <row r="779" spans="1:65">
      <c r="A779" s="30"/>
      <c r="B779" s="3" t="s">
        <v>273</v>
      </c>
      <c r="C779" s="29"/>
      <c r="D779" s="24">
        <v>0.05</v>
      </c>
      <c r="E779" s="24">
        <v>0.30099999999999999</v>
      </c>
      <c r="F779" s="24">
        <v>3.2000000000000001E-2</v>
      </c>
      <c r="G779" s="24">
        <v>2.3068365302974396E-2</v>
      </c>
      <c r="H779" s="24">
        <v>0.03</v>
      </c>
      <c r="I779" s="24">
        <v>2.9000000000000001E-2</v>
      </c>
      <c r="J779" s="24" t="s">
        <v>720</v>
      </c>
      <c r="K779" s="24">
        <v>2.9000000000000001E-2</v>
      </c>
      <c r="L779" s="24">
        <v>0.03</v>
      </c>
      <c r="M779" s="24">
        <v>0.03</v>
      </c>
      <c r="N779" s="24">
        <v>3.3000000000000002E-2</v>
      </c>
      <c r="O779" s="24">
        <v>3.15E-2</v>
      </c>
      <c r="P779" s="24">
        <v>3.2000000000000001E-2</v>
      </c>
      <c r="Q779" s="24" t="s">
        <v>720</v>
      </c>
      <c r="R779" s="24">
        <v>2.8500000000000001E-2</v>
      </c>
      <c r="S779" s="24">
        <v>8.0000000000000002E-3</v>
      </c>
      <c r="T779" s="24" t="s">
        <v>720</v>
      </c>
      <c r="U779" s="24">
        <v>0.03</v>
      </c>
      <c r="V779" s="210"/>
      <c r="W779" s="211"/>
      <c r="X779" s="211"/>
      <c r="Y779" s="211"/>
      <c r="Z779" s="211"/>
      <c r="AA779" s="211"/>
      <c r="AB779" s="211"/>
      <c r="AC779" s="211"/>
      <c r="AD779" s="211"/>
      <c r="AE779" s="211"/>
      <c r="AF779" s="211"/>
      <c r="AG779" s="211"/>
      <c r="AH779" s="211"/>
      <c r="AI779" s="211"/>
      <c r="AJ779" s="211"/>
      <c r="AK779" s="211"/>
      <c r="AL779" s="211"/>
      <c r="AM779" s="211"/>
      <c r="AN779" s="211"/>
      <c r="AO779" s="211"/>
      <c r="AP779" s="211"/>
      <c r="AQ779" s="211"/>
      <c r="AR779" s="211"/>
      <c r="AS779" s="211"/>
      <c r="AT779" s="211"/>
      <c r="AU779" s="211"/>
      <c r="AV779" s="211"/>
      <c r="AW779" s="211"/>
      <c r="AX779" s="211"/>
      <c r="AY779" s="211"/>
      <c r="AZ779" s="211"/>
      <c r="BA779" s="211"/>
      <c r="BB779" s="211"/>
      <c r="BC779" s="211"/>
      <c r="BD779" s="211"/>
      <c r="BE779" s="211"/>
      <c r="BF779" s="211"/>
      <c r="BG779" s="211"/>
      <c r="BH779" s="211"/>
      <c r="BI779" s="211"/>
      <c r="BJ779" s="211"/>
      <c r="BK779" s="211"/>
      <c r="BL779" s="211"/>
      <c r="BM779" s="56"/>
    </row>
    <row r="780" spans="1:65">
      <c r="A780" s="30"/>
      <c r="B780" s="3" t="s">
        <v>274</v>
      </c>
      <c r="C780" s="29"/>
      <c r="D780" s="24">
        <v>1.7239489551607985E-2</v>
      </c>
      <c r="E780" s="24">
        <v>3.669150673748197E-2</v>
      </c>
      <c r="F780" s="24">
        <v>1.3662601021279478E-3</v>
      </c>
      <c r="G780" s="24">
        <v>6.3373727434166526E-4</v>
      </c>
      <c r="H780" s="24">
        <v>4.0824829046386341E-4</v>
      </c>
      <c r="I780" s="24">
        <v>5.1639777949432275E-4</v>
      </c>
      <c r="J780" s="24" t="s">
        <v>720</v>
      </c>
      <c r="K780" s="24">
        <v>1.7224014243685086E-3</v>
      </c>
      <c r="L780" s="24">
        <v>1.5491933384829664E-3</v>
      </c>
      <c r="M780" s="24">
        <v>1.0327955589886444E-3</v>
      </c>
      <c r="N780" s="24">
        <v>1.9748417658131505E-3</v>
      </c>
      <c r="O780" s="24">
        <v>1.1690451944500119E-3</v>
      </c>
      <c r="P780" s="24">
        <v>1.0327955589886455E-3</v>
      </c>
      <c r="Q780" s="24" t="s">
        <v>720</v>
      </c>
      <c r="R780" s="24">
        <v>3.0110906108363248E-3</v>
      </c>
      <c r="S780" s="24">
        <v>1.3662601021279465E-3</v>
      </c>
      <c r="T780" s="24" t="s">
        <v>720</v>
      </c>
      <c r="U780" s="24">
        <v>2.639444385977221E-3</v>
      </c>
      <c r="V780" s="210"/>
      <c r="W780" s="211"/>
      <c r="X780" s="211"/>
      <c r="Y780" s="211"/>
      <c r="Z780" s="211"/>
      <c r="AA780" s="211"/>
      <c r="AB780" s="211"/>
      <c r="AC780" s="211"/>
      <c r="AD780" s="211"/>
      <c r="AE780" s="211"/>
      <c r="AF780" s="211"/>
      <c r="AG780" s="211"/>
      <c r="AH780" s="211"/>
      <c r="AI780" s="211"/>
      <c r="AJ780" s="211"/>
      <c r="AK780" s="211"/>
      <c r="AL780" s="211"/>
      <c r="AM780" s="211"/>
      <c r="AN780" s="211"/>
      <c r="AO780" s="211"/>
      <c r="AP780" s="211"/>
      <c r="AQ780" s="211"/>
      <c r="AR780" s="211"/>
      <c r="AS780" s="211"/>
      <c r="AT780" s="211"/>
      <c r="AU780" s="211"/>
      <c r="AV780" s="211"/>
      <c r="AW780" s="211"/>
      <c r="AX780" s="211"/>
      <c r="AY780" s="211"/>
      <c r="AZ780" s="211"/>
      <c r="BA780" s="211"/>
      <c r="BB780" s="211"/>
      <c r="BC780" s="211"/>
      <c r="BD780" s="211"/>
      <c r="BE780" s="211"/>
      <c r="BF780" s="211"/>
      <c r="BG780" s="211"/>
      <c r="BH780" s="211"/>
      <c r="BI780" s="211"/>
      <c r="BJ780" s="211"/>
      <c r="BK780" s="211"/>
      <c r="BL780" s="211"/>
      <c r="BM780" s="56"/>
    </row>
    <row r="781" spans="1:65">
      <c r="A781" s="30"/>
      <c r="B781" s="3" t="s">
        <v>86</v>
      </c>
      <c r="C781" s="29"/>
      <c r="D781" s="13">
        <v>0.3315286452232305</v>
      </c>
      <c r="E781" s="13">
        <v>0.12423760746325725</v>
      </c>
      <c r="F781" s="13">
        <v>4.3145055856672034E-2</v>
      </c>
      <c r="G781" s="13">
        <v>2.7115574540457404E-2</v>
      </c>
      <c r="H781" s="13">
        <v>1.3533092501564533E-2</v>
      </c>
      <c r="I781" s="13">
        <v>1.8013876028871723E-2</v>
      </c>
      <c r="J781" s="13" t="s">
        <v>720</v>
      </c>
      <c r="K781" s="13">
        <v>5.9736465585034981E-2</v>
      </c>
      <c r="L781" s="13">
        <v>5.1639777949432218E-2</v>
      </c>
      <c r="M781" s="13">
        <v>3.4048205241383883E-2</v>
      </c>
      <c r="N781" s="13">
        <v>6.0764362025020016E-2</v>
      </c>
      <c r="O781" s="13">
        <v>3.7509471479679528E-2</v>
      </c>
      <c r="P781" s="13">
        <v>3.2961560393254645E-2</v>
      </c>
      <c r="Q781" s="13" t="s">
        <v>720</v>
      </c>
      <c r="R781" s="13">
        <v>0.10503804456405785</v>
      </c>
      <c r="S781" s="13">
        <v>0.16395121225535358</v>
      </c>
      <c r="T781" s="13" t="s">
        <v>720</v>
      </c>
      <c r="U781" s="13">
        <v>8.749539401029463E-2</v>
      </c>
      <c r="V781" s="15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275</v>
      </c>
      <c r="C782" s="29"/>
      <c r="D782" s="13">
        <v>0.71154997007779786</v>
      </c>
      <c r="E782" s="13">
        <v>8.7207261121085171</v>
      </c>
      <c r="F782" s="13">
        <v>4.2290045880710281E-2</v>
      </c>
      <c r="G782" s="13">
        <v>-0.23073374781325007</v>
      </c>
      <c r="H782" s="13">
        <v>-7.0815878715340119E-3</v>
      </c>
      <c r="I782" s="13">
        <v>-5.6453221623777972E-2</v>
      </c>
      <c r="J782" s="13" t="s">
        <v>720</v>
      </c>
      <c r="K782" s="13">
        <v>-5.0967484540195507E-2</v>
      </c>
      <c r="L782" s="13">
        <v>-1.2567324955116699E-2</v>
      </c>
      <c r="M782" s="13">
        <v>-1.595850787951214E-3</v>
      </c>
      <c r="N782" s="13">
        <v>6.9718731298623604E-2</v>
      </c>
      <c r="O782" s="13">
        <v>2.5832834629962109E-2</v>
      </c>
      <c r="P782" s="13">
        <v>3.1318571713544685E-2</v>
      </c>
      <c r="Q782" s="13" t="s">
        <v>720</v>
      </c>
      <c r="R782" s="13">
        <v>-5.6453221623778194E-2</v>
      </c>
      <c r="S782" s="13">
        <v>-0.72571314582086566</v>
      </c>
      <c r="T782" s="13" t="s">
        <v>720</v>
      </c>
      <c r="U782" s="13">
        <v>-7.0815878715340119E-3</v>
      </c>
      <c r="V782" s="15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276</v>
      </c>
      <c r="C783" s="47"/>
      <c r="D783" s="45">
        <v>9.85</v>
      </c>
      <c r="E783" s="45">
        <v>119.24</v>
      </c>
      <c r="F783" s="45">
        <v>0.71</v>
      </c>
      <c r="G783" s="45">
        <v>4.3899999999999997</v>
      </c>
      <c r="H783" s="45">
        <v>0.04</v>
      </c>
      <c r="I783" s="45">
        <v>0.64</v>
      </c>
      <c r="J783" s="45">
        <v>2.29</v>
      </c>
      <c r="K783" s="45">
        <v>0.56000000000000005</v>
      </c>
      <c r="L783" s="45">
        <v>0.04</v>
      </c>
      <c r="M783" s="45">
        <v>0.11</v>
      </c>
      <c r="N783" s="45">
        <v>1.0900000000000001</v>
      </c>
      <c r="O783" s="45">
        <v>0.49</v>
      </c>
      <c r="P783" s="45">
        <v>0.56000000000000005</v>
      </c>
      <c r="Q783" s="45">
        <v>2.29</v>
      </c>
      <c r="R783" s="45">
        <v>0.64</v>
      </c>
      <c r="S783" s="45">
        <v>9.7799999999999994</v>
      </c>
      <c r="T783" s="45">
        <v>2.29</v>
      </c>
      <c r="U783" s="45">
        <v>0.04</v>
      </c>
      <c r="V783" s="15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BM784" s="55"/>
    </row>
    <row r="785" spans="1:65" ht="15">
      <c r="B785" s="8" t="s">
        <v>571</v>
      </c>
      <c r="BM785" s="28" t="s">
        <v>66</v>
      </c>
    </row>
    <row r="786" spans="1:65" ht="15">
      <c r="A786" s="25" t="s">
        <v>60</v>
      </c>
      <c r="B786" s="18" t="s">
        <v>110</v>
      </c>
      <c r="C786" s="15" t="s">
        <v>111</v>
      </c>
      <c r="D786" s="16" t="s">
        <v>234</v>
      </c>
      <c r="E786" s="17" t="s">
        <v>234</v>
      </c>
      <c r="F786" s="17" t="s">
        <v>234</v>
      </c>
      <c r="G786" s="17" t="s">
        <v>234</v>
      </c>
      <c r="H786" s="17" t="s">
        <v>234</v>
      </c>
      <c r="I786" s="17" t="s">
        <v>234</v>
      </c>
      <c r="J786" s="17" t="s">
        <v>234</v>
      </c>
      <c r="K786" s="17" t="s">
        <v>234</v>
      </c>
      <c r="L786" s="17" t="s">
        <v>234</v>
      </c>
      <c r="M786" s="17" t="s">
        <v>234</v>
      </c>
      <c r="N786" s="17" t="s">
        <v>234</v>
      </c>
      <c r="O786" s="17" t="s">
        <v>234</v>
      </c>
      <c r="P786" s="17" t="s">
        <v>234</v>
      </c>
      <c r="Q786" s="17" t="s">
        <v>234</v>
      </c>
      <c r="R786" s="17" t="s">
        <v>234</v>
      </c>
      <c r="S786" s="17" t="s">
        <v>234</v>
      </c>
      <c r="T786" s="17" t="s">
        <v>234</v>
      </c>
      <c r="U786" s="17" t="s">
        <v>234</v>
      </c>
      <c r="V786" s="17" t="s">
        <v>234</v>
      </c>
      <c r="W786" s="17" t="s">
        <v>234</v>
      </c>
      <c r="X786" s="17" t="s">
        <v>234</v>
      </c>
      <c r="Y786" s="17" t="s">
        <v>234</v>
      </c>
      <c r="Z786" s="17" t="s">
        <v>234</v>
      </c>
      <c r="AA786" s="17" t="s">
        <v>234</v>
      </c>
      <c r="AB786" s="17" t="s">
        <v>234</v>
      </c>
      <c r="AC786" s="17" t="s">
        <v>234</v>
      </c>
      <c r="AD786" s="15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235</v>
      </c>
      <c r="C787" s="9" t="s">
        <v>235</v>
      </c>
      <c r="D787" s="151" t="s">
        <v>237</v>
      </c>
      <c r="E787" s="152" t="s">
        <v>239</v>
      </c>
      <c r="F787" s="152" t="s">
        <v>240</v>
      </c>
      <c r="G787" s="152" t="s">
        <v>241</v>
      </c>
      <c r="H787" s="152" t="s">
        <v>242</v>
      </c>
      <c r="I787" s="152" t="s">
        <v>243</v>
      </c>
      <c r="J787" s="152" t="s">
        <v>244</v>
      </c>
      <c r="K787" s="152" t="s">
        <v>245</v>
      </c>
      <c r="L787" s="152" t="s">
        <v>246</v>
      </c>
      <c r="M787" s="152" t="s">
        <v>247</v>
      </c>
      <c r="N787" s="152" t="s">
        <v>248</v>
      </c>
      <c r="O787" s="152" t="s">
        <v>249</v>
      </c>
      <c r="P787" s="152" t="s">
        <v>250</v>
      </c>
      <c r="Q787" s="152" t="s">
        <v>251</v>
      </c>
      <c r="R787" s="152" t="s">
        <v>252</v>
      </c>
      <c r="S787" s="152" t="s">
        <v>253</v>
      </c>
      <c r="T787" s="152" t="s">
        <v>254</v>
      </c>
      <c r="U787" s="152" t="s">
        <v>255</v>
      </c>
      <c r="V787" s="152" t="s">
        <v>256</v>
      </c>
      <c r="W787" s="152" t="s">
        <v>257</v>
      </c>
      <c r="X787" s="152" t="s">
        <v>258</v>
      </c>
      <c r="Y787" s="152" t="s">
        <v>259</v>
      </c>
      <c r="Z787" s="152" t="s">
        <v>261</v>
      </c>
      <c r="AA787" s="152" t="s">
        <v>262</v>
      </c>
      <c r="AB787" s="152" t="s">
        <v>263</v>
      </c>
      <c r="AC787" s="152" t="s">
        <v>264</v>
      </c>
      <c r="AD787" s="15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1</v>
      </c>
    </row>
    <row r="788" spans="1:65">
      <c r="A788" s="30"/>
      <c r="B788" s="19"/>
      <c r="C788" s="9"/>
      <c r="D788" s="10" t="s">
        <v>280</v>
      </c>
      <c r="E788" s="11" t="s">
        <v>279</v>
      </c>
      <c r="F788" s="11" t="s">
        <v>279</v>
      </c>
      <c r="G788" s="11" t="s">
        <v>280</v>
      </c>
      <c r="H788" s="11" t="s">
        <v>279</v>
      </c>
      <c r="I788" s="11" t="s">
        <v>304</v>
      </c>
      <c r="J788" s="11" t="s">
        <v>279</v>
      </c>
      <c r="K788" s="11" t="s">
        <v>280</v>
      </c>
      <c r="L788" s="11" t="s">
        <v>304</v>
      </c>
      <c r="M788" s="11" t="s">
        <v>304</v>
      </c>
      <c r="N788" s="11" t="s">
        <v>280</v>
      </c>
      <c r="O788" s="11" t="s">
        <v>279</v>
      </c>
      <c r="P788" s="11" t="s">
        <v>279</v>
      </c>
      <c r="Q788" s="11" t="s">
        <v>279</v>
      </c>
      <c r="R788" s="11" t="s">
        <v>279</v>
      </c>
      <c r="S788" s="11" t="s">
        <v>279</v>
      </c>
      <c r="T788" s="11" t="s">
        <v>304</v>
      </c>
      <c r="U788" s="11" t="s">
        <v>280</v>
      </c>
      <c r="V788" s="11" t="s">
        <v>279</v>
      </c>
      <c r="W788" s="11" t="s">
        <v>280</v>
      </c>
      <c r="X788" s="11" t="s">
        <v>279</v>
      </c>
      <c r="Y788" s="11" t="s">
        <v>280</v>
      </c>
      <c r="Z788" s="11" t="s">
        <v>280</v>
      </c>
      <c r="AA788" s="11" t="s">
        <v>304</v>
      </c>
      <c r="AB788" s="11" t="s">
        <v>280</v>
      </c>
      <c r="AC788" s="11" t="s">
        <v>280</v>
      </c>
      <c r="AD788" s="15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9"/>
      <c r="C789" s="9"/>
      <c r="D789" s="26" t="s">
        <v>305</v>
      </c>
      <c r="E789" s="26" t="s">
        <v>305</v>
      </c>
      <c r="F789" s="26" t="s">
        <v>270</v>
      </c>
      <c r="G789" s="26" t="s">
        <v>306</v>
      </c>
      <c r="H789" s="26" t="s">
        <v>307</v>
      </c>
      <c r="I789" s="26" t="s">
        <v>305</v>
      </c>
      <c r="J789" s="26" t="s">
        <v>305</v>
      </c>
      <c r="K789" s="26" t="s">
        <v>308</v>
      </c>
      <c r="L789" s="26" t="s">
        <v>307</v>
      </c>
      <c r="M789" s="26" t="s">
        <v>306</v>
      </c>
      <c r="N789" s="26" t="s">
        <v>306</v>
      </c>
      <c r="O789" s="26" t="s">
        <v>305</v>
      </c>
      <c r="P789" s="26" t="s">
        <v>305</v>
      </c>
      <c r="Q789" s="26" t="s">
        <v>305</v>
      </c>
      <c r="R789" s="26" t="s">
        <v>305</v>
      </c>
      <c r="S789" s="26" t="s">
        <v>305</v>
      </c>
      <c r="T789" s="26" t="s">
        <v>305</v>
      </c>
      <c r="U789" s="26" t="s">
        <v>309</v>
      </c>
      <c r="V789" s="26" t="s">
        <v>305</v>
      </c>
      <c r="W789" s="26" t="s">
        <v>306</v>
      </c>
      <c r="X789" s="26" t="s">
        <v>307</v>
      </c>
      <c r="Y789" s="26" t="s">
        <v>305</v>
      </c>
      <c r="Z789" s="26" t="s">
        <v>305</v>
      </c>
      <c r="AA789" s="26" t="s">
        <v>306</v>
      </c>
      <c r="AB789" s="26" t="s">
        <v>308</v>
      </c>
      <c r="AC789" s="26" t="s">
        <v>116</v>
      </c>
      <c r="AD789" s="15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2">
        <v>1.27</v>
      </c>
      <c r="E790" s="22">
        <v>1.24</v>
      </c>
      <c r="F790" s="22">
        <v>1.3</v>
      </c>
      <c r="G790" s="22">
        <v>1.2191000000000001</v>
      </c>
      <c r="H790" s="148">
        <v>3.1702279713373334</v>
      </c>
      <c r="I790" s="22">
        <v>1.427</v>
      </c>
      <c r="J790" s="22">
        <v>1.28</v>
      </c>
      <c r="K790" s="154">
        <v>1.5786950000000002</v>
      </c>
      <c r="L790" s="22">
        <v>1.28</v>
      </c>
      <c r="M790" s="22">
        <v>1.43</v>
      </c>
      <c r="N790" s="22">
        <v>1.3112999999999999</v>
      </c>
      <c r="O790" s="22">
        <v>1.28</v>
      </c>
      <c r="P790" s="22">
        <v>1.36</v>
      </c>
      <c r="Q790" s="22">
        <v>1.28</v>
      </c>
      <c r="R790" s="22">
        <v>1.37</v>
      </c>
      <c r="S790" s="22">
        <v>1.34</v>
      </c>
      <c r="T790" s="22">
        <v>1.3657000000000001</v>
      </c>
      <c r="U790" s="22">
        <v>1.29</v>
      </c>
      <c r="V790" s="22">
        <v>1.31</v>
      </c>
      <c r="W790" s="22">
        <v>1.42</v>
      </c>
      <c r="X790" s="154">
        <v>1.55</v>
      </c>
      <c r="Y790" s="22">
        <v>1.2736000000000001</v>
      </c>
      <c r="Z790" s="22">
        <v>1.4000000000000001</v>
      </c>
      <c r="AA790" s="22">
        <v>1.3246627795026462</v>
      </c>
      <c r="AB790" s="22">
        <v>1.23</v>
      </c>
      <c r="AC790" s="22">
        <v>1.49</v>
      </c>
      <c r="AD790" s="15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>
        <v>1</v>
      </c>
      <c r="C791" s="9">
        <v>2</v>
      </c>
      <c r="D791" s="11">
        <v>1.31</v>
      </c>
      <c r="E791" s="11">
        <v>1.19</v>
      </c>
      <c r="F791" s="11">
        <v>1.3</v>
      </c>
      <c r="G791" s="11">
        <v>1.2671999999999999</v>
      </c>
      <c r="H791" s="11">
        <v>1.3331183663238095</v>
      </c>
      <c r="I791" s="11">
        <v>1.4359999999999999</v>
      </c>
      <c r="J791" s="11">
        <v>1.26</v>
      </c>
      <c r="K791" s="155">
        <v>1.5655700000000001</v>
      </c>
      <c r="L791" s="11">
        <v>1.26</v>
      </c>
      <c r="M791" s="11">
        <v>1.4200000000000002</v>
      </c>
      <c r="N791" s="11">
        <v>1.3641000000000001</v>
      </c>
      <c r="O791" s="11">
        <v>1.27</v>
      </c>
      <c r="P791" s="11">
        <v>1.36</v>
      </c>
      <c r="Q791" s="11">
        <v>1.3</v>
      </c>
      <c r="R791" s="11">
        <v>1.38</v>
      </c>
      <c r="S791" s="11">
        <v>1.36</v>
      </c>
      <c r="T791" s="11">
        <v>1.3580000000000001</v>
      </c>
      <c r="U791" s="11">
        <v>1.2729999999999999</v>
      </c>
      <c r="V791" s="11">
        <v>1.32</v>
      </c>
      <c r="W791" s="11">
        <v>1.42</v>
      </c>
      <c r="X791" s="155">
        <v>1.48</v>
      </c>
      <c r="Y791" s="11">
        <v>1.2322</v>
      </c>
      <c r="Z791" s="149">
        <v>3.02</v>
      </c>
      <c r="AA791" s="11">
        <v>1.3303082757999389</v>
      </c>
      <c r="AB791" s="11">
        <v>1.224</v>
      </c>
      <c r="AC791" s="11">
        <v>1.3</v>
      </c>
      <c r="AD791" s="15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12</v>
      </c>
    </row>
    <row r="792" spans="1:65">
      <c r="A792" s="30"/>
      <c r="B792" s="19">
        <v>1</v>
      </c>
      <c r="C792" s="9">
        <v>3</v>
      </c>
      <c r="D792" s="11">
        <v>1.3</v>
      </c>
      <c r="E792" s="11">
        <v>1.21</v>
      </c>
      <c r="F792" s="11">
        <v>1.31</v>
      </c>
      <c r="G792" s="11">
        <v>1.2439</v>
      </c>
      <c r="H792" s="11">
        <v>1.3259158959907618</v>
      </c>
      <c r="I792" s="11">
        <v>1.448</v>
      </c>
      <c r="J792" s="11">
        <v>1.25</v>
      </c>
      <c r="K792" s="155">
        <v>1.582055</v>
      </c>
      <c r="L792" s="11">
        <v>1.28</v>
      </c>
      <c r="M792" s="11">
        <v>1.44</v>
      </c>
      <c r="N792" s="11">
        <v>1.2944</v>
      </c>
      <c r="O792" s="11">
        <v>1.26</v>
      </c>
      <c r="P792" s="11">
        <v>1.36</v>
      </c>
      <c r="Q792" s="11">
        <v>1.27</v>
      </c>
      <c r="R792" s="11">
        <v>1.36</v>
      </c>
      <c r="S792" s="11">
        <v>1.34</v>
      </c>
      <c r="T792" s="11">
        <v>1.3313999999999999</v>
      </c>
      <c r="U792" s="11">
        <v>1.2769999999999999</v>
      </c>
      <c r="V792" s="11">
        <v>1.29</v>
      </c>
      <c r="W792" s="11">
        <v>1.45</v>
      </c>
      <c r="X792" s="155">
        <v>1.52</v>
      </c>
      <c r="Y792" s="11">
        <v>1.2565</v>
      </c>
      <c r="Z792" s="11">
        <v>1.4000000000000001</v>
      </c>
      <c r="AA792" s="11">
        <v>1.3216560969431421</v>
      </c>
      <c r="AB792" s="11">
        <v>1.262</v>
      </c>
      <c r="AC792" s="11">
        <v>1.38</v>
      </c>
      <c r="AD792" s="15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4</v>
      </c>
      <c r="D793" s="11">
        <v>1.29</v>
      </c>
      <c r="E793" s="11">
        <v>1.18</v>
      </c>
      <c r="F793" s="11">
        <v>1.29</v>
      </c>
      <c r="G793" s="11">
        <v>1.2914999999999999</v>
      </c>
      <c r="H793" s="11">
        <v>1.3101600735699523</v>
      </c>
      <c r="I793" s="11">
        <v>1.4359999999999999</v>
      </c>
      <c r="J793" s="11">
        <v>1.24</v>
      </c>
      <c r="K793" s="149">
        <v>1.5082</v>
      </c>
      <c r="L793" s="11">
        <v>1.28</v>
      </c>
      <c r="M793" s="11">
        <v>1.41</v>
      </c>
      <c r="N793" s="11">
        <v>1.3633</v>
      </c>
      <c r="O793" s="11">
        <v>1.26</v>
      </c>
      <c r="P793" s="11">
        <v>1.37</v>
      </c>
      <c r="Q793" s="11">
        <v>1.26</v>
      </c>
      <c r="R793" s="11">
        <v>1.36</v>
      </c>
      <c r="S793" s="11">
        <v>1.3</v>
      </c>
      <c r="T793" s="11">
        <v>1.3582000000000001</v>
      </c>
      <c r="U793" s="11">
        <v>1.2589999999999999</v>
      </c>
      <c r="V793" s="11">
        <v>1.31</v>
      </c>
      <c r="W793" s="11">
        <v>1.44</v>
      </c>
      <c r="X793" s="155">
        <v>1.58</v>
      </c>
      <c r="Y793" s="11">
        <v>1.2171000000000001</v>
      </c>
      <c r="Z793" s="11">
        <v>1.3599999999999999</v>
      </c>
      <c r="AA793" s="11">
        <v>1.3427045486563349</v>
      </c>
      <c r="AB793" s="11">
        <v>1.2310000000000001</v>
      </c>
      <c r="AC793" s="11">
        <v>1.37</v>
      </c>
      <c r="AD793" s="15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1.3194801306267774</v>
      </c>
    </row>
    <row r="794" spans="1:65">
      <c r="A794" s="30"/>
      <c r="B794" s="19">
        <v>1</v>
      </c>
      <c r="C794" s="9">
        <v>5</v>
      </c>
      <c r="D794" s="11">
        <v>1.29</v>
      </c>
      <c r="E794" s="11">
        <v>1.23</v>
      </c>
      <c r="F794" s="11">
        <v>1.29</v>
      </c>
      <c r="G794" s="11">
        <v>1.2293000000000001</v>
      </c>
      <c r="H794" s="11">
        <v>1.3437265143020951</v>
      </c>
      <c r="I794" s="11">
        <v>1.4339999999999999</v>
      </c>
      <c r="J794" s="11">
        <v>1.23</v>
      </c>
      <c r="K794" s="155">
        <v>1.588355</v>
      </c>
      <c r="L794" s="11">
        <v>1.27</v>
      </c>
      <c r="M794" s="11">
        <v>1.44</v>
      </c>
      <c r="N794" s="11">
        <v>1.2743</v>
      </c>
      <c r="O794" s="11">
        <v>1.28</v>
      </c>
      <c r="P794" s="11">
        <v>1.36</v>
      </c>
      <c r="Q794" s="11">
        <v>1.32</v>
      </c>
      <c r="R794" s="11">
        <v>1.33</v>
      </c>
      <c r="S794" s="11">
        <v>1.35</v>
      </c>
      <c r="T794" s="11">
        <v>1.3537000000000001</v>
      </c>
      <c r="U794" s="11">
        <v>1.2949999999999999</v>
      </c>
      <c r="V794" s="11">
        <v>1.31</v>
      </c>
      <c r="W794" s="11">
        <v>1.42</v>
      </c>
      <c r="X794" s="155">
        <v>1.5</v>
      </c>
      <c r="Y794" s="11">
        <v>1.2337</v>
      </c>
      <c r="Z794" s="11">
        <v>1.37</v>
      </c>
      <c r="AA794" s="11">
        <v>1.3393166869307347</v>
      </c>
      <c r="AB794" s="11">
        <v>1.2330000000000001</v>
      </c>
      <c r="AC794" s="11">
        <v>1.41</v>
      </c>
      <c r="AD794" s="15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113</v>
      </c>
    </row>
    <row r="795" spans="1:65">
      <c r="A795" s="30"/>
      <c r="B795" s="19">
        <v>1</v>
      </c>
      <c r="C795" s="9">
        <v>6</v>
      </c>
      <c r="D795" s="11">
        <v>1.26</v>
      </c>
      <c r="E795" s="11">
        <v>1.25</v>
      </c>
      <c r="F795" s="11">
        <v>1.31</v>
      </c>
      <c r="G795" s="11">
        <v>1.2470000000000001</v>
      </c>
      <c r="H795" s="11">
        <v>1.3294587202417143</v>
      </c>
      <c r="I795" s="11">
        <v>1.4530000000000001</v>
      </c>
      <c r="J795" s="11">
        <v>1.25</v>
      </c>
      <c r="K795" s="155">
        <v>1.5765950000000002</v>
      </c>
      <c r="L795" s="11">
        <v>1.29</v>
      </c>
      <c r="M795" s="11">
        <v>1.4500000000000002</v>
      </c>
      <c r="N795" s="11">
        <v>1.3992</v>
      </c>
      <c r="O795" s="11">
        <v>1.28</v>
      </c>
      <c r="P795" s="11">
        <v>1.36</v>
      </c>
      <c r="Q795" s="11">
        <v>1.26</v>
      </c>
      <c r="R795" s="11">
        <v>1.34</v>
      </c>
      <c r="S795" s="11">
        <v>1.33</v>
      </c>
      <c r="T795" s="11">
        <v>1.3654999999999999</v>
      </c>
      <c r="U795" s="11">
        <v>1.302</v>
      </c>
      <c r="V795" s="11">
        <v>1.29</v>
      </c>
      <c r="W795" s="11">
        <v>1.42</v>
      </c>
      <c r="X795" s="155">
        <v>1.53</v>
      </c>
      <c r="Y795" s="11">
        <v>1.2383999999999999</v>
      </c>
      <c r="Z795" s="11">
        <v>1.37</v>
      </c>
      <c r="AA795" s="11">
        <v>1.3300349379091565</v>
      </c>
      <c r="AB795" s="11">
        <v>1.2270000000000001</v>
      </c>
      <c r="AC795" s="11">
        <v>1.36</v>
      </c>
      <c r="AD795" s="15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20" t="s">
        <v>272</v>
      </c>
      <c r="C796" s="12"/>
      <c r="D796" s="23">
        <v>1.2866666666666666</v>
      </c>
      <c r="E796" s="23">
        <v>1.2166666666666666</v>
      </c>
      <c r="F796" s="23">
        <v>1.3</v>
      </c>
      <c r="G796" s="23">
        <v>1.2496666666666667</v>
      </c>
      <c r="H796" s="23">
        <v>1.6354345902942777</v>
      </c>
      <c r="I796" s="23">
        <v>1.4390000000000001</v>
      </c>
      <c r="J796" s="23">
        <v>1.2516666666666667</v>
      </c>
      <c r="K796" s="23">
        <v>1.5665783333333334</v>
      </c>
      <c r="L796" s="23">
        <v>1.2766666666666668</v>
      </c>
      <c r="M796" s="23">
        <v>1.4316666666666666</v>
      </c>
      <c r="N796" s="23">
        <v>1.3344333333333334</v>
      </c>
      <c r="O796" s="23">
        <v>1.2716666666666667</v>
      </c>
      <c r="P796" s="23">
        <v>1.3616666666666666</v>
      </c>
      <c r="Q796" s="23">
        <v>1.2816666666666667</v>
      </c>
      <c r="R796" s="23">
        <v>1.3566666666666667</v>
      </c>
      <c r="S796" s="23">
        <v>1.3366666666666667</v>
      </c>
      <c r="T796" s="23">
        <v>1.3554166666666667</v>
      </c>
      <c r="U796" s="23">
        <v>1.2826666666666666</v>
      </c>
      <c r="V796" s="23">
        <v>1.3050000000000002</v>
      </c>
      <c r="W796" s="23">
        <v>1.4283333333333335</v>
      </c>
      <c r="X796" s="23">
        <v>1.5266666666666666</v>
      </c>
      <c r="Y796" s="23">
        <v>1.2419166666666666</v>
      </c>
      <c r="Z796" s="23">
        <v>1.6533333333333335</v>
      </c>
      <c r="AA796" s="23">
        <v>1.3314472209569923</v>
      </c>
      <c r="AB796" s="23">
        <v>1.2344999999999999</v>
      </c>
      <c r="AC796" s="23">
        <v>1.385</v>
      </c>
      <c r="AD796" s="15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273</v>
      </c>
      <c r="C797" s="29"/>
      <c r="D797" s="11">
        <v>1.29</v>
      </c>
      <c r="E797" s="11">
        <v>1.22</v>
      </c>
      <c r="F797" s="11">
        <v>1.3</v>
      </c>
      <c r="G797" s="11">
        <v>1.2454499999999999</v>
      </c>
      <c r="H797" s="11">
        <v>1.3312885432827619</v>
      </c>
      <c r="I797" s="11">
        <v>1.4359999999999999</v>
      </c>
      <c r="J797" s="11">
        <v>1.25</v>
      </c>
      <c r="K797" s="11">
        <v>1.5776450000000002</v>
      </c>
      <c r="L797" s="11">
        <v>1.28</v>
      </c>
      <c r="M797" s="11">
        <v>1.4350000000000001</v>
      </c>
      <c r="N797" s="11">
        <v>1.3372999999999999</v>
      </c>
      <c r="O797" s="11">
        <v>1.2749999999999999</v>
      </c>
      <c r="P797" s="11">
        <v>1.36</v>
      </c>
      <c r="Q797" s="11">
        <v>1.2749999999999999</v>
      </c>
      <c r="R797" s="11">
        <v>1.36</v>
      </c>
      <c r="S797" s="11">
        <v>1.34</v>
      </c>
      <c r="T797" s="11">
        <v>1.3581000000000001</v>
      </c>
      <c r="U797" s="11">
        <v>1.2835000000000001</v>
      </c>
      <c r="V797" s="11">
        <v>1.31</v>
      </c>
      <c r="W797" s="11">
        <v>1.42</v>
      </c>
      <c r="X797" s="11">
        <v>1.5249999999999999</v>
      </c>
      <c r="Y797" s="11">
        <v>1.2360500000000001</v>
      </c>
      <c r="Z797" s="11">
        <v>1.3850000000000002</v>
      </c>
      <c r="AA797" s="11">
        <v>1.3301716068545477</v>
      </c>
      <c r="AB797" s="11">
        <v>1.2305000000000001</v>
      </c>
      <c r="AC797" s="11">
        <v>1.375</v>
      </c>
      <c r="AD797" s="15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274</v>
      </c>
      <c r="C798" s="29"/>
      <c r="D798" s="24">
        <v>1.8618986725025273E-2</v>
      </c>
      <c r="E798" s="24">
        <v>2.8047578623950201E-2</v>
      </c>
      <c r="F798" s="24">
        <v>8.9442719099991665E-3</v>
      </c>
      <c r="G798" s="24">
        <v>2.6256173877141013E-2</v>
      </c>
      <c r="H798" s="24">
        <v>0.75197154065515226</v>
      </c>
      <c r="I798" s="24">
        <v>9.6332756630338502E-3</v>
      </c>
      <c r="J798" s="24">
        <v>1.7224014243685099E-2</v>
      </c>
      <c r="K798" s="24">
        <v>2.9563302194894742E-2</v>
      </c>
      <c r="L798" s="24">
        <v>1.0327955589886454E-2</v>
      </c>
      <c r="M798" s="24">
        <v>1.4719601443879777E-2</v>
      </c>
      <c r="N798" s="24">
        <v>4.8294830641246365E-2</v>
      </c>
      <c r="O798" s="24">
        <v>9.8319208025017587E-3</v>
      </c>
      <c r="P798" s="24">
        <v>4.0824829046386332E-3</v>
      </c>
      <c r="Q798" s="24">
        <v>2.4013884872437191E-2</v>
      </c>
      <c r="R798" s="24">
        <v>1.8618986725025214E-2</v>
      </c>
      <c r="S798" s="24">
        <v>2.0655911179772911E-2</v>
      </c>
      <c r="T798" s="24">
        <v>1.2661661291736874E-2</v>
      </c>
      <c r="U798" s="24">
        <v>1.590806923126337E-2</v>
      </c>
      <c r="V798" s="24">
        <v>1.2247448713915901E-2</v>
      </c>
      <c r="W798" s="24">
        <v>1.3291601358251269E-2</v>
      </c>
      <c r="X798" s="24">
        <v>3.5590260840104401E-2</v>
      </c>
      <c r="Y798" s="24">
        <v>2.0033313921232969E-2</v>
      </c>
      <c r="Z798" s="24">
        <v>0.66973626650097529</v>
      </c>
      <c r="AA798" s="24">
        <v>8.1711983995286629E-3</v>
      </c>
      <c r="AB798" s="24">
        <v>1.3838352503098039E-2</v>
      </c>
      <c r="AC798" s="24">
        <v>6.2849025449882648E-2</v>
      </c>
      <c r="AD798" s="210"/>
      <c r="AE798" s="211"/>
      <c r="AF798" s="211"/>
      <c r="AG798" s="211"/>
      <c r="AH798" s="211"/>
      <c r="AI798" s="211"/>
      <c r="AJ798" s="211"/>
      <c r="AK798" s="211"/>
      <c r="AL798" s="211"/>
      <c r="AM798" s="211"/>
      <c r="AN798" s="211"/>
      <c r="AO798" s="211"/>
      <c r="AP798" s="211"/>
      <c r="AQ798" s="211"/>
      <c r="AR798" s="211"/>
      <c r="AS798" s="211"/>
      <c r="AT798" s="211"/>
      <c r="AU798" s="211"/>
      <c r="AV798" s="211"/>
      <c r="AW798" s="211"/>
      <c r="AX798" s="211"/>
      <c r="AY798" s="211"/>
      <c r="AZ798" s="211"/>
      <c r="BA798" s="211"/>
      <c r="BB798" s="211"/>
      <c r="BC798" s="211"/>
      <c r="BD798" s="211"/>
      <c r="BE798" s="211"/>
      <c r="BF798" s="211"/>
      <c r="BG798" s="211"/>
      <c r="BH798" s="211"/>
      <c r="BI798" s="211"/>
      <c r="BJ798" s="211"/>
      <c r="BK798" s="211"/>
      <c r="BL798" s="211"/>
      <c r="BM798" s="56"/>
    </row>
    <row r="799" spans="1:65">
      <c r="A799" s="30"/>
      <c r="B799" s="3" t="s">
        <v>86</v>
      </c>
      <c r="C799" s="29"/>
      <c r="D799" s="13">
        <v>1.4470715071263166E-2</v>
      </c>
      <c r="E799" s="13">
        <v>2.3052804348452222E-2</v>
      </c>
      <c r="F799" s="13">
        <v>6.8802091615378204E-3</v>
      </c>
      <c r="G799" s="13">
        <v>2.1010541912889581E-2</v>
      </c>
      <c r="H799" s="13">
        <v>0.45979921491072512</v>
      </c>
      <c r="I799" s="13">
        <v>6.6944236713230368E-3</v>
      </c>
      <c r="J799" s="13">
        <v>1.3760863576845618E-2</v>
      </c>
      <c r="K799" s="13">
        <v>1.8871256908035074E-2</v>
      </c>
      <c r="L799" s="13">
        <v>8.0897824463862546E-3</v>
      </c>
      <c r="M799" s="13">
        <v>1.0281444547529531E-2</v>
      </c>
      <c r="N799" s="13">
        <v>3.6191265187155368E-2</v>
      </c>
      <c r="O799" s="13">
        <v>7.7315235668427981E-3</v>
      </c>
      <c r="P799" s="13">
        <v>2.9981514599549328E-3</v>
      </c>
      <c r="Q799" s="13">
        <v>1.8736451135841759E-2</v>
      </c>
      <c r="R799" s="13">
        <v>1.3724068839084924E-2</v>
      </c>
      <c r="S799" s="13">
        <v>1.5453300134493449E-2</v>
      </c>
      <c r="T799" s="13">
        <v>9.3415269290404238E-3</v>
      </c>
      <c r="U799" s="13">
        <v>1.2402340876764582E-2</v>
      </c>
      <c r="V799" s="13">
        <v>9.3850181715830656E-3</v>
      </c>
      <c r="W799" s="13">
        <v>9.3056718960919035E-3</v>
      </c>
      <c r="X799" s="13">
        <v>2.3312397930199392E-2</v>
      </c>
      <c r="Y799" s="13">
        <v>1.6130964708769756E-2</v>
      </c>
      <c r="Z799" s="13">
        <v>0.40508241925462207</v>
      </c>
      <c r="AA799" s="13">
        <v>6.1370802168602108E-3</v>
      </c>
      <c r="AB799" s="13">
        <v>1.1209682060022713E-2</v>
      </c>
      <c r="AC799" s="13">
        <v>4.537835772554704E-2</v>
      </c>
      <c r="AD799" s="15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275</v>
      </c>
      <c r="C800" s="29"/>
      <c r="D800" s="13">
        <v>-2.4868479030846657E-2</v>
      </c>
      <c r="E800" s="13">
        <v>-7.7919675767510466E-2</v>
      </c>
      <c r="F800" s="13">
        <v>-1.4763489176243927E-2</v>
      </c>
      <c r="G800" s="13">
        <v>-5.290982587736881E-2</v>
      </c>
      <c r="H800" s="13">
        <v>0.23945374570924094</v>
      </c>
      <c r="I800" s="13">
        <v>9.0581030057988565E-2</v>
      </c>
      <c r="J800" s="13">
        <v>-5.1394077399178451E-2</v>
      </c>
      <c r="K800" s="13">
        <v>0.18726936235802194</v>
      </c>
      <c r="L800" s="13">
        <v>-3.2447221421798456E-2</v>
      </c>
      <c r="M800" s="13">
        <v>8.5023285637956914E-2</v>
      </c>
      <c r="N800" s="13">
        <v>1.1332647123267314E-2</v>
      </c>
      <c r="O800" s="13">
        <v>-3.6236592617274521E-2</v>
      </c>
      <c r="P800" s="13">
        <v>3.1972088901293105E-2</v>
      </c>
      <c r="Q800" s="13">
        <v>-2.8657850226322501E-2</v>
      </c>
      <c r="R800" s="13">
        <v>2.8182717705817151E-2</v>
      </c>
      <c r="S800" s="13">
        <v>1.3025232923913332E-2</v>
      </c>
      <c r="T800" s="13">
        <v>2.7235374906948273E-2</v>
      </c>
      <c r="U800" s="13">
        <v>-2.7899975987227377E-2</v>
      </c>
      <c r="V800" s="13">
        <v>-1.0974117980767861E-2</v>
      </c>
      <c r="W800" s="13">
        <v>8.2497038174306425E-2</v>
      </c>
      <c r="X800" s="13">
        <v>0.15702133835200072</v>
      </c>
      <c r="Y800" s="13">
        <v>-5.8783351230356717E-2</v>
      </c>
      <c r="Z800" s="13">
        <v>0.25301874197072571</v>
      </c>
      <c r="AA800" s="13">
        <v>9.0695494781951602E-3</v>
      </c>
      <c r="AB800" s="13">
        <v>-6.4404251836979398E-2</v>
      </c>
      <c r="AC800" s="13">
        <v>4.9655821146847856E-2</v>
      </c>
      <c r="AD800" s="15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276</v>
      </c>
      <c r="C801" s="47"/>
      <c r="D801" s="45">
        <v>0.53</v>
      </c>
      <c r="E801" s="45">
        <v>1.33</v>
      </c>
      <c r="F801" s="45">
        <v>0.38</v>
      </c>
      <c r="G801" s="45">
        <v>0.96</v>
      </c>
      <c r="H801" s="45">
        <v>3.47</v>
      </c>
      <c r="I801" s="45">
        <v>1.22</v>
      </c>
      <c r="J801" s="45">
        <v>0.93</v>
      </c>
      <c r="K801" s="45">
        <v>2.68</v>
      </c>
      <c r="L801" s="45">
        <v>0.65</v>
      </c>
      <c r="M801" s="45">
        <v>1.1299999999999999</v>
      </c>
      <c r="N801" s="45">
        <v>0.02</v>
      </c>
      <c r="O801" s="45">
        <v>0.7</v>
      </c>
      <c r="P801" s="45">
        <v>0.33</v>
      </c>
      <c r="Q801" s="45">
        <v>0.59</v>
      </c>
      <c r="R801" s="45">
        <v>0.27</v>
      </c>
      <c r="S801" s="45">
        <v>0.04</v>
      </c>
      <c r="T801" s="45">
        <v>0.26</v>
      </c>
      <c r="U801" s="45">
        <v>0.57999999999999996</v>
      </c>
      <c r="V801" s="45">
        <v>0.32</v>
      </c>
      <c r="W801" s="45">
        <v>1.0900000000000001</v>
      </c>
      <c r="X801" s="45">
        <v>2.2200000000000002</v>
      </c>
      <c r="Y801" s="45">
        <v>1.04</v>
      </c>
      <c r="Z801" s="45">
        <v>3.68</v>
      </c>
      <c r="AA801" s="45">
        <v>0.02</v>
      </c>
      <c r="AB801" s="45">
        <v>1.1299999999999999</v>
      </c>
      <c r="AC801" s="45">
        <v>0.6</v>
      </c>
      <c r="AD801" s="15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BM802" s="55"/>
    </row>
    <row r="803" spans="1:65" ht="15">
      <c r="B803" s="8" t="s">
        <v>572</v>
      </c>
      <c r="BM803" s="28" t="s">
        <v>66</v>
      </c>
    </row>
    <row r="804" spans="1:65" ht="15">
      <c r="A804" s="25" t="s">
        <v>6</v>
      </c>
      <c r="B804" s="18" t="s">
        <v>110</v>
      </c>
      <c r="C804" s="15" t="s">
        <v>111</v>
      </c>
      <c r="D804" s="16" t="s">
        <v>234</v>
      </c>
      <c r="E804" s="17" t="s">
        <v>234</v>
      </c>
      <c r="F804" s="17" t="s">
        <v>234</v>
      </c>
      <c r="G804" s="17" t="s">
        <v>234</v>
      </c>
      <c r="H804" s="17" t="s">
        <v>234</v>
      </c>
      <c r="I804" s="17" t="s">
        <v>234</v>
      </c>
      <c r="J804" s="17" t="s">
        <v>234</v>
      </c>
      <c r="K804" s="17" t="s">
        <v>234</v>
      </c>
      <c r="L804" s="17" t="s">
        <v>234</v>
      </c>
      <c r="M804" s="17" t="s">
        <v>234</v>
      </c>
      <c r="N804" s="17" t="s">
        <v>234</v>
      </c>
      <c r="O804" s="17" t="s">
        <v>234</v>
      </c>
      <c r="P804" s="17" t="s">
        <v>234</v>
      </c>
      <c r="Q804" s="17" t="s">
        <v>234</v>
      </c>
      <c r="R804" s="17" t="s">
        <v>234</v>
      </c>
      <c r="S804" s="17" t="s">
        <v>234</v>
      </c>
      <c r="T804" s="17" t="s">
        <v>234</v>
      </c>
      <c r="U804" s="17" t="s">
        <v>234</v>
      </c>
      <c r="V804" s="17" t="s">
        <v>234</v>
      </c>
      <c r="W804" s="17" t="s">
        <v>234</v>
      </c>
      <c r="X804" s="17" t="s">
        <v>234</v>
      </c>
      <c r="Y804" s="17" t="s">
        <v>234</v>
      </c>
      <c r="Z804" s="17" t="s">
        <v>234</v>
      </c>
      <c r="AA804" s="17" t="s">
        <v>234</v>
      </c>
      <c r="AB804" s="17" t="s">
        <v>234</v>
      </c>
      <c r="AC804" s="15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235</v>
      </c>
      <c r="C805" s="9" t="s">
        <v>235</v>
      </c>
      <c r="D805" s="151" t="s">
        <v>237</v>
      </c>
      <c r="E805" s="152" t="s">
        <v>239</v>
      </c>
      <c r="F805" s="152" t="s">
        <v>240</v>
      </c>
      <c r="G805" s="152" t="s">
        <v>241</v>
      </c>
      <c r="H805" s="152" t="s">
        <v>242</v>
      </c>
      <c r="I805" s="152" t="s">
        <v>243</v>
      </c>
      <c r="J805" s="152" t="s">
        <v>244</v>
      </c>
      <c r="K805" s="152" t="s">
        <v>246</v>
      </c>
      <c r="L805" s="152" t="s">
        <v>247</v>
      </c>
      <c r="M805" s="152" t="s">
        <v>248</v>
      </c>
      <c r="N805" s="152" t="s">
        <v>249</v>
      </c>
      <c r="O805" s="152" t="s">
        <v>250</v>
      </c>
      <c r="P805" s="152" t="s">
        <v>251</v>
      </c>
      <c r="Q805" s="152" t="s">
        <v>252</v>
      </c>
      <c r="R805" s="152" t="s">
        <v>253</v>
      </c>
      <c r="S805" s="152" t="s">
        <v>254</v>
      </c>
      <c r="T805" s="152" t="s">
        <v>255</v>
      </c>
      <c r="U805" s="152" t="s">
        <v>256</v>
      </c>
      <c r="V805" s="152" t="s">
        <v>257</v>
      </c>
      <c r="W805" s="152" t="s">
        <v>258</v>
      </c>
      <c r="X805" s="152" t="s">
        <v>259</v>
      </c>
      <c r="Y805" s="152" t="s">
        <v>261</v>
      </c>
      <c r="Z805" s="152" t="s">
        <v>262</v>
      </c>
      <c r="AA805" s="152" t="s">
        <v>263</v>
      </c>
      <c r="AB805" s="152" t="s">
        <v>264</v>
      </c>
      <c r="AC805" s="15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280</v>
      </c>
      <c r="E806" s="11" t="s">
        <v>279</v>
      </c>
      <c r="F806" s="11" t="s">
        <v>279</v>
      </c>
      <c r="G806" s="11" t="s">
        <v>279</v>
      </c>
      <c r="H806" s="11" t="s">
        <v>279</v>
      </c>
      <c r="I806" s="11" t="s">
        <v>304</v>
      </c>
      <c r="J806" s="11" t="s">
        <v>279</v>
      </c>
      <c r="K806" s="11" t="s">
        <v>304</v>
      </c>
      <c r="L806" s="11" t="s">
        <v>304</v>
      </c>
      <c r="M806" s="11" t="s">
        <v>279</v>
      </c>
      <c r="N806" s="11" t="s">
        <v>279</v>
      </c>
      <c r="O806" s="11" t="s">
        <v>279</v>
      </c>
      <c r="P806" s="11" t="s">
        <v>279</v>
      </c>
      <c r="Q806" s="11" t="s">
        <v>279</v>
      </c>
      <c r="R806" s="11" t="s">
        <v>279</v>
      </c>
      <c r="S806" s="11" t="s">
        <v>304</v>
      </c>
      <c r="T806" s="11" t="s">
        <v>279</v>
      </c>
      <c r="U806" s="11" t="s">
        <v>280</v>
      </c>
      <c r="V806" s="11" t="s">
        <v>280</v>
      </c>
      <c r="W806" s="11" t="s">
        <v>279</v>
      </c>
      <c r="X806" s="11" t="s">
        <v>280</v>
      </c>
      <c r="Y806" s="11" t="s">
        <v>279</v>
      </c>
      <c r="Z806" s="11" t="s">
        <v>304</v>
      </c>
      <c r="AA806" s="11" t="s">
        <v>280</v>
      </c>
      <c r="AB806" s="11" t="s">
        <v>279</v>
      </c>
      <c r="AC806" s="15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0</v>
      </c>
    </row>
    <row r="807" spans="1:65">
      <c r="A807" s="30"/>
      <c r="B807" s="19"/>
      <c r="C807" s="9"/>
      <c r="D807" s="26" t="s">
        <v>305</v>
      </c>
      <c r="E807" s="26" t="s">
        <v>305</v>
      </c>
      <c r="F807" s="26" t="s">
        <v>270</v>
      </c>
      <c r="G807" s="26" t="s">
        <v>306</v>
      </c>
      <c r="H807" s="26" t="s">
        <v>307</v>
      </c>
      <c r="I807" s="26" t="s">
        <v>305</v>
      </c>
      <c r="J807" s="26" t="s">
        <v>305</v>
      </c>
      <c r="K807" s="26" t="s">
        <v>307</v>
      </c>
      <c r="L807" s="26" t="s">
        <v>306</v>
      </c>
      <c r="M807" s="26" t="s">
        <v>306</v>
      </c>
      <c r="N807" s="26" t="s">
        <v>305</v>
      </c>
      <c r="O807" s="26" t="s">
        <v>305</v>
      </c>
      <c r="P807" s="26" t="s">
        <v>305</v>
      </c>
      <c r="Q807" s="26" t="s">
        <v>305</v>
      </c>
      <c r="R807" s="26" t="s">
        <v>305</v>
      </c>
      <c r="S807" s="26" t="s">
        <v>305</v>
      </c>
      <c r="T807" s="26" t="s">
        <v>309</v>
      </c>
      <c r="U807" s="26" t="s">
        <v>305</v>
      </c>
      <c r="V807" s="26" t="s">
        <v>306</v>
      </c>
      <c r="W807" s="26" t="s">
        <v>307</v>
      </c>
      <c r="X807" s="26" t="s">
        <v>305</v>
      </c>
      <c r="Y807" s="26" t="s">
        <v>305</v>
      </c>
      <c r="Z807" s="26" t="s">
        <v>306</v>
      </c>
      <c r="AA807" s="26" t="s">
        <v>308</v>
      </c>
      <c r="AB807" s="26" t="s">
        <v>116</v>
      </c>
      <c r="AC807" s="15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0</v>
      </c>
    </row>
    <row r="808" spans="1:65">
      <c r="A808" s="30"/>
      <c r="B808" s="18">
        <v>1</v>
      </c>
      <c r="C808" s="14">
        <v>1</v>
      </c>
      <c r="D808" s="225">
        <v>132</v>
      </c>
      <c r="E808" s="225">
        <v>138.96</v>
      </c>
      <c r="F808" s="225">
        <v>122.39999999999999</v>
      </c>
      <c r="G808" s="225">
        <v>144.11000000000001</v>
      </c>
      <c r="H808" s="235">
        <v>266.63349780861751</v>
      </c>
      <c r="I808" s="225">
        <v>122</v>
      </c>
      <c r="J808" s="225">
        <v>143</v>
      </c>
      <c r="K808" s="225">
        <v>130</v>
      </c>
      <c r="L808" s="225">
        <v>122</v>
      </c>
      <c r="M808" s="225">
        <v>109.15</v>
      </c>
      <c r="N808" s="225">
        <v>135.5</v>
      </c>
      <c r="O808" s="225">
        <v>138</v>
      </c>
      <c r="P808" s="225">
        <v>126.50000000000001</v>
      </c>
      <c r="Q808" s="225">
        <v>148</v>
      </c>
      <c r="R808" s="225">
        <v>134.5</v>
      </c>
      <c r="S808" s="225">
        <v>128.88999999999999</v>
      </c>
      <c r="T808" s="225">
        <v>146</v>
      </c>
      <c r="U808" s="225">
        <v>140</v>
      </c>
      <c r="V808" s="225">
        <v>142.4</v>
      </c>
      <c r="W808" s="225">
        <v>140.41999999999999</v>
      </c>
      <c r="X808" s="225">
        <v>137.39089999999999</v>
      </c>
      <c r="Y808" s="226">
        <v>83.6</v>
      </c>
      <c r="Z808" s="225">
        <v>134.59248752199477</v>
      </c>
      <c r="AA808" s="225">
        <v>114.86</v>
      </c>
      <c r="AB808" s="235">
        <v>97.67</v>
      </c>
      <c r="AC808" s="227"/>
      <c r="AD808" s="228"/>
      <c r="AE808" s="228"/>
      <c r="AF808" s="228"/>
      <c r="AG808" s="228"/>
      <c r="AH808" s="228"/>
      <c r="AI808" s="228"/>
      <c r="AJ808" s="228"/>
      <c r="AK808" s="228"/>
      <c r="AL808" s="228"/>
      <c r="AM808" s="228"/>
      <c r="AN808" s="228"/>
      <c r="AO808" s="228"/>
      <c r="AP808" s="228"/>
      <c r="AQ808" s="228"/>
      <c r="AR808" s="228"/>
      <c r="AS808" s="228"/>
      <c r="AT808" s="228"/>
      <c r="AU808" s="228"/>
      <c r="AV808" s="228"/>
      <c r="AW808" s="228"/>
      <c r="AX808" s="228"/>
      <c r="AY808" s="228"/>
      <c r="AZ808" s="228"/>
      <c r="BA808" s="228"/>
      <c r="BB808" s="228"/>
      <c r="BC808" s="228"/>
      <c r="BD808" s="228"/>
      <c r="BE808" s="228"/>
      <c r="BF808" s="228"/>
      <c r="BG808" s="228"/>
      <c r="BH808" s="228"/>
      <c r="BI808" s="228"/>
      <c r="BJ808" s="228"/>
      <c r="BK808" s="228"/>
      <c r="BL808" s="228"/>
      <c r="BM808" s="229">
        <v>1</v>
      </c>
    </row>
    <row r="809" spans="1:65">
      <c r="A809" s="30"/>
      <c r="B809" s="19">
        <v>1</v>
      </c>
      <c r="C809" s="9">
        <v>2</v>
      </c>
      <c r="D809" s="230">
        <v>134</v>
      </c>
      <c r="E809" s="230">
        <v>133.04</v>
      </c>
      <c r="F809" s="230">
        <v>125.2</v>
      </c>
      <c r="G809" s="230">
        <v>143.88999999999999</v>
      </c>
      <c r="H809" s="230">
        <v>140.48629584392748</v>
      </c>
      <c r="I809" s="230">
        <v>120</v>
      </c>
      <c r="J809" s="230">
        <v>139</v>
      </c>
      <c r="K809" s="232">
        <v>135</v>
      </c>
      <c r="L809" s="230">
        <v>116</v>
      </c>
      <c r="M809" s="230">
        <v>114.73</v>
      </c>
      <c r="N809" s="230">
        <v>135.5</v>
      </c>
      <c r="O809" s="230">
        <v>140.5</v>
      </c>
      <c r="P809" s="230">
        <v>127.50000000000001</v>
      </c>
      <c r="Q809" s="230">
        <v>148.5</v>
      </c>
      <c r="R809" s="230">
        <v>134</v>
      </c>
      <c r="S809" s="230">
        <v>129.58000000000001</v>
      </c>
      <c r="T809" s="230">
        <v>146</v>
      </c>
      <c r="U809" s="232">
        <v>125</v>
      </c>
      <c r="V809" s="230">
        <v>140.9</v>
      </c>
      <c r="W809" s="230">
        <v>148.65</v>
      </c>
      <c r="X809" s="230">
        <v>142.85239999999999</v>
      </c>
      <c r="Y809" s="232">
        <v>248.99999999999997</v>
      </c>
      <c r="Z809" s="230">
        <v>134.66066988774847</v>
      </c>
      <c r="AA809" s="230">
        <v>119.42</v>
      </c>
      <c r="AB809" s="230">
        <v>104</v>
      </c>
      <c r="AC809" s="227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29">
        <v>37</v>
      </c>
    </row>
    <row r="810" spans="1:65">
      <c r="A810" s="30"/>
      <c r="B810" s="19">
        <v>1</v>
      </c>
      <c r="C810" s="9">
        <v>3</v>
      </c>
      <c r="D810" s="230">
        <v>134</v>
      </c>
      <c r="E810" s="230">
        <v>137.56</v>
      </c>
      <c r="F810" s="230">
        <v>124.69999999999999</v>
      </c>
      <c r="G810" s="230">
        <v>144.16999999999999</v>
      </c>
      <c r="H810" s="230">
        <v>140.27358674923346</v>
      </c>
      <c r="I810" s="230">
        <v>124</v>
      </c>
      <c r="J810" s="230">
        <v>135</v>
      </c>
      <c r="K810" s="230">
        <v>131</v>
      </c>
      <c r="L810" s="230">
        <v>112</v>
      </c>
      <c r="M810" s="230">
        <v>108.68</v>
      </c>
      <c r="N810" s="230">
        <v>134.5</v>
      </c>
      <c r="O810" s="230">
        <v>140.5</v>
      </c>
      <c r="P810" s="230">
        <v>126</v>
      </c>
      <c r="Q810" s="230">
        <v>146.5</v>
      </c>
      <c r="R810" s="230">
        <v>132</v>
      </c>
      <c r="S810" s="230">
        <v>123.02999999999999</v>
      </c>
      <c r="T810" s="230">
        <v>147</v>
      </c>
      <c r="U810" s="230">
        <v>139</v>
      </c>
      <c r="V810" s="230">
        <v>141.4</v>
      </c>
      <c r="W810" s="230">
        <v>138.87</v>
      </c>
      <c r="X810" s="230">
        <v>132.97630000000001</v>
      </c>
      <c r="Y810" s="231">
        <v>96</v>
      </c>
      <c r="Z810" s="230">
        <v>133.29369813450577</v>
      </c>
      <c r="AA810" s="230">
        <v>117.1</v>
      </c>
      <c r="AB810" s="230">
        <v>115</v>
      </c>
      <c r="AC810" s="227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29">
        <v>16</v>
      </c>
    </row>
    <row r="811" spans="1:65">
      <c r="A811" s="30"/>
      <c r="B811" s="19">
        <v>1</v>
      </c>
      <c r="C811" s="9">
        <v>4</v>
      </c>
      <c r="D811" s="230">
        <v>134</v>
      </c>
      <c r="E811" s="230">
        <v>133.72</v>
      </c>
      <c r="F811" s="230">
        <v>121.1</v>
      </c>
      <c r="G811" s="230">
        <v>144.78</v>
      </c>
      <c r="H811" s="230">
        <v>135.65848375689137</v>
      </c>
      <c r="I811" s="230">
        <v>118</v>
      </c>
      <c r="J811" s="230">
        <v>136</v>
      </c>
      <c r="K811" s="230">
        <v>131</v>
      </c>
      <c r="L811" s="230">
        <v>118</v>
      </c>
      <c r="M811" s="230">
        <v>109.96</v>
      </c>
      <c r="N811" s="230">
        <v>134</v>
      </c>
      <c r="O811" s="230">
        <v>140</v>
      </c>
      <c r="P811" s="230">
        <v>124</v>
      </c>
      <c r="Q811" s="230">
        <v>148</v>
      </c>
      <c r="R811" s="230">
        <v>131.5</v>
      </c>
      <c r="S811" s="232">
        <v>143.47999999999999</v>
      </c>
      <c r="T811" s="230">
        <v>144</v>
      </c>
      <c r="U811" s="230">
        <v>139</v>
      </c>
      <c r="V811" s="230">
        <v>142.9</v>
      </c>
      <c r="W811" s="230">
        <v>146.94999999999999</v>
      </c>
      <c r="X811" s="230">
        <v>132.77809999999999</v>
      </c>
      <c r="Y811" s="231">
        <v>81.7</v>
      </c>
      <c r="Z811" s="230">
        <v>132.803962597039</v>
      </c>
      <c r="AA811" s="230">
        <v>115.39</v>
      </c>
      <c r="AB811" s="230">
        <v>121</v>
      </c>
      <c r="AC811" s="227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29">
        <v>132.22420638420579</v>
      </c>
    </row>
    <row r="812" spans="1:65">
      <c r="A812" s="30"/>
      <c r="B812" s="19">
        <v>1</v>
      </c>
      <c r="C812" s="9">
        <v>5</v>
      </c>
      <c r="D812" s="230">
        <v>133</v>
      </c>
      <c r="E812" s="230">
        <v>138.19999999999999</v>
      </c>
      <c r="F812" s="230">
        <v>121.8</v>
      </c>
      <c r="G812" s="230">
        <v>144.13999999999999</v>
      </c>
      <c r="H812" s="230">
        <v>138.81622141218799</v>
      </c>
      <c r="I812" s="230">
        <v>126</v>
      </c>
      <c r="J812" s="230">
        <v>134</v>
      </c>
      <c r="K812" s="230">
        <v>132</v>
      </c>
      <c r="L812" s="230">
        <v>116</v>
      </c>
      <c r="M812" s="230">
        <v>105.65</v>
      </c>
      <c r="N812" s="230">
        <v>137.5</v>
      </c>
      <c r="O812" s="230">
        <v>141.5</v>
      </c>
      <c r="P812" s="230">
        <v>130.5</v>
      </c>
      <c r="Q812" s="230">
        <v>142</v>
      </c>
      <c r="R812" s="230">
        <v>133</v>
      </c>
      <c r="S812" s="230">
        <v>124.98000000000002</v>
      </c>
      <c r="T812" s="230">
        <v>144</v>
      </c>
      <c r="U812" s="230">
        <v>140</v>
      </c>
      <c r="V812" s="230">
        <v>143.1</v>
      </c>
      <c r="W812" s="230">
        <v>139.76</v>
      </c>
      <c r="X812" s="230">
        <v>133.0692</v>
      </c>
      <c r="Y812" s="231">
        <v>66.2</v>
      </c>
      <c r="Z812" s="230">
        <v>139.03736801057846</v>
      </c>
      <c r="AA812" s="230">
        <v>114.46</v>
      </c>
      <c r="AB812" s="230">
        <v>122</v>
      </c>
      <c r="AC812" s="227"/>
      <c r="AD812" s="228"/>
      <c r="AE812" s="228"/>
      <c r="AF812" s="228"/>
      <c r="AG812" s="228"/>
      <c r="AH812" s="228"/>
      <c r="AI812" s="228"/>
      <c r="AJ812" s="228"/>
      <c r="AK812" s="228"/>
      <c r="AL812" s="228"/>
      <c r="AM812" s="228"/>
      <c r="AN812" s="228"/>
      <c r="AO812" s="228"/>
      <c r="AP812" s="228"/>
      <c r="AQ812" s="228"/>
      <c r="AR812" s="228"/>
      <c r="AS812" s="228"/>
      <c r="AT812" s="228"/>
      <c r="AU812" s="228"/>
      <c r="AV812" s="228"/>
      <c r="AW812" s="228"/>
      <c r="AX812" s="228"/>
      <c r="AY812" s="228"/>
      <c r="AZ812" s="228"/>
      <c r="BA812" s="228"/>
      <c r="BB812" s="228"/>
      <c r="BC812" s="228"/>
      <c r="BD812" s="228"/>
      <c r="BE812" s="228"/>
      <c r="BF812" s="228"/>
      <c r="BG812" s="228"/>
      <c r="BH812" s="228"/>
      <c r="BI812" s="228"/>
      <c r="BJ812" s="228"/>
      <c r="BK812" s="228"/>
      <c r="BL812" s="228"/>
      <c r="BM812" s="229">
        <v>114</v>
      </c>
    </row>
    <row r="813" spans="1:65">
      <c r="A813" s="30"/>
      <c r="B813" s="19">
        <v>1</v>
      </c>
      <c r="C813" s="9">
        <v>6</v>
      </c>
      <c r="D813" s="230">
        <v>132</v>
      </c>
      <c r="E813" s="230">
        <v>140.91999999999999</v>
      </c>
      <c r="F813" s="230">
        <v>128.1</v>
      </c>
      <c r="G813" s="230">
        <v>143.9</v>
      </c>
      <c r="H813" s="230">
        <v>139.99441025595121</v>
      </c>
      <c r="I813" s="230">
        <v>111</v>
      </c>
      <c r="J813" s="230">
        <v>140</v>
      </c>
      <c r="K813" s="230">
        <v>131</v>
      </c>
      <c r="L813" s="230">
        <v>117</v>
      </c>
      <c r="M813" s="230">
        <v>114.19</v>
      </c>
      <c r="N813" s="230">
        <v>132.5</v>
      </c>
      <c r="O813" s="230">
        <v>138.5</v>
      </c>
      <c r="P813" s="230">
        <v>123.00000000000001</v>
      </c>
      <c r="Q813" s="230">
        <v>144.5</v>
      </c>
      <c r="R813" s="230">
        <v>131.5</v>
      </c>
      <c r="S813" s="230">
        <v>129.57</v>
      </c>
      <c r="T813" s="230">
        <v>147</v>
      </c>
      <c r="U813" s="230">
        <v>141</v>
      </c>
      <c r="V813" s="230">
        <v>141.19999999999999</v>
      </c>
      <c r="W813" s="230">
        <v>146.6</v>
      </c>
      <c r="X813" s="230">
        <v>137.73330000000001</v>
      </c>
      <c r="Y813" s="231">
        <v>62.8</v>
      </c>
      <c r="Z813" s="230">
        <v>138.66253555194112</v>
      </c>
      <c r="AA813" s="230">
        <v>113.47</v>
      </c>
      <c r="AB813" s="230">
        <v>109</v>
      </c>
      <c r="AC813" s="227"/>
      <c r="AD813" s="228"/>
      <c r="AE813" s="228"/>
      <c r="AF813" s="228"/>
      <c r="AG813" s="228"/>
      <c r="AH813" s="228"/>
      <c r="AI813" s="228"/>
      <c r="AJ813" s="228"/>
      <c r="AK813" s="228"/>
      <c r="AL813" s="228"/>
      <c r="AM813" s="228"/>
      <c r="AN813" s="228"/>
      <c r="AO813" s="228"/>
      <c r="AP813" s="228"/>
      <c r="AQ813" s="228"/>
      <c r="AR813" s="228"/>
      <c r="AS813" s="228"/>
      <c r="AT813" s="228"/>
      <c r="AU813" s="228"/>
      <c r="AV813" s="228"/>
      <c r="AW813" s="228"/>
      <c r="AX813" s="228"/>
      <c r="AY813" s="228"/>
      <c r="AZ813" s="228"/>
      <c r="BA813" s="228"/>
      <c r="BB813" s="228"/>
      <c r="BC813" s="228"/>
      <c r="BD813" s="228"/>
      <c r="BE813" s="228"/>
      <c r="BF813" s="228"/>
      <c r="BG813" s="228"/>
      <c r="BH813" s="228"/>
      <c r="BI813" s="228"/>
      <c r="BJ813" s="228"/>
      <c r="BK813" s="228"/>
      <c r="BL813" s="228"/>
      <c r="BM813" s="233"/>
    </row>
    <row r="814" spans="1:65">
      <c r="A814" s="30"/>
      <c r="B814" s="20" t="s">
        <v>272</v>
      </c>
      <c r="C814" s="12"/>
      <c r="D814" s="234">
        <v>133.16666666666666</v>
      </c>
      <c r="E814" s="234">
        <v>137.06666666666666</v>
      </c>
      <c r="F814" s="234">
        <v>123.88333333333333</v>
      </c>
      <c r="G814" s="234">
        <v>144.16499999999999</v>
      </c>
      <c r="H814" s="234">
        <v>160.31041597113483</v>
      </c>
      <c r="I814" s="234">
        <v>120.16666666666667</v>
      </c>
      <c r="J814" s="234">
        <v>137.83333333333334</v>
      </c>
      <c r="K814" s="234">
        <v>131.66666666666666</v>
      </c>
      <c r="L814" s="234">
        <v>116.83333333333333</v>
      </c>
      <c r="M814" s="234">
        <v>110.39333333333332</v>
      </c>
      <c r="N814" s="234">
        <v>134.91666666666666</v>
      </c>
      <c r="O814" s="234">
        <v>139.83333333333334</v>
      </c>
      <c r="P814" s="234">
        <v>126.25</v>
      </c>
      <c r="Q814" s="234">
        <v>146.25</v>
      </c>
      <c r="R814" s="234">
        <v>132.75</v>
      </c>
      <c r="S814" s="234">
        <v>129.92166666666665</v>
      </c>
      <c r="T814" s="234">
        <v>145.66666666666666</v>
      </c>
      <c r="U814" s="234">
        <v>137.33333333333334</v>
      </c>
      <c r="V814" s="234">
        <v>141.98333333333335</v>
      </c>
      <c r="W814" s="234">
        <v>143.54166666666666</v>
      </c>
      <c r="X814" s="234">
        <v>136.13336666666666</v>
      </c>
      <c r="Y814" s="234">
        <v>106.55</v>
      </c>
      <c r="Z814" s="234">
        <v>135.50845361730129</v>
      </c>
      <c r="AA814" s="234">
        <v>115.78333333333335</v>
      </c>
      <c r="AB814" s="234">
        <v>111.44500000000001</v>
      </c>
      <c r="AC814" s="227"/>
      <c r="AD814" s="228"/>
      <c r="AE814" s="228"/>
      <c r="AF814" s="228"/>
      <c r="AG814" s="228"/>
      <c r="AH814" s="228"/>
      <c r="AI814" s="228"/>
      <c r="AJ814" s="228"/>
      <c r="AK814" s="228"/>
      <c r="AL814" s="228"/>
      <c r="AM814" s="228"/>
      <c r="AN814" s="228"/>
      <c r="AO814" s="228"/>
      <c r="AP814" s="228"/>
      <c r="AQ814" s="228"/>
      <c r="AR814" s="228"/>
      <c r="AS814" s="228"/>
      <c r="AT814" s="228"/>
      <c r="AU814" s="228"/>
      <c r="AV814" s="228"/>
      <c r="AW814" s="228"/>
      <c r="AX814" s="228"/>
      <c r="AY814" s="228"/>
      <c r="AZ814" s="228"/>
      <c r="BA814" s="228"/>
      <c r="BB814" s="228"/>
      <c r="BC814" s="228"/>
      <c r="BD814" s="228"/>
      <c r="BE814" s="228"/>
      <c r="BF814" s="228"/>
      <c r="BG814" s="228"/>
      <c r="BH814" s="228"/>
      <c r="BI814" s="228"/>
      <c r="BJ814" s="228"/>
      <c r="BK814" s="228"/>
      <c r="BL814" s="228"/>
      <c r="BM814" s="233"/>
    </row>
    <row r="815" spans="1:65">
      <c r="A815" s="30"/>
      <c r="B815" s="3" t="s">
        <v>273</v>
      </c>
      <c r="C815" s="29"/>
      <c r="D815" s="230">
        <v>133.5</v>
      </c>
      <c r="E815" s="230">
        <v>137.88</v>
      </c>
      <c r="F815" s="230">
        <v>123.54999999999998</v>
      </c>
      <c r="G815" s="230">
        <v>144.125</v>
      </c>
      <c r="H815" s="230">
        <v>140.13399850259233</v>
      </c>
      <c r="I815" s="230">
        <v>121</v>
      </c>
      <c r="J815" s="230">
        <v>137.5</v>
      </c>
      <c r="K815" s="230">
        <v>131</v>
      </c>
      <c r="L815" s="230">
        <v>116.5</v>
      </c>
      <c r="M815" s="230">
        <v>109.55500000000001</v>
      </c>
      <c r="N815" s="230">
        <v>135</v>
      </c>
      <c r="O815" s="230">
        <v>140.25</v>
      </c>
      <c r="P815" s="230">
        <v>126.25</v>
      </c>
      <c r="Q815" s="230">
        <v>147.25</v>
      </c>
      <c r="R815" s="230">
        <v>132.5</v>
      </c>
      <c r="S815" s="230">
        <v>129.22999999999999</v>
      </c>
      <c r="T815" s="230">
        <v>146</v>
      </c>
      <c r="U815" s="230">
        <v>139.5</v>
      </c>
      <c r="V815" s="230">
        <v>141.9</v>
      </c>
      <c r="W815" s="230">
        <v>143.51</v>
      </c>
      <c r="X815" s="230">
        <v>135.23005000000001</v>
      </c>
      <c r="Y815" s="230">
        <v>82.65</v>
      </c>
      <c r="Z815" s="230">
        <v>134.62657870487163</v>
      </c>
      <c r="AA815" s="230">
        <v>115.125</v>
      </c>
      <c r="AB815" s="230">
        <v>112</v>
      </c>
      <c r="AC815" s="227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33"/>
    </row>
    <row r="816" spans="1:65">
      <c r="A816" s="30"/>
      <c r="B816" s="3" t="s">
        <v>274</v>
      </c>
      <c r="C816" s="29"/>
      <c r="D816" s="230">
        <v>0.98319208025017502</v>
      </c>
      <c r="E816" s="230">
        <v>3.0781466285196135</v>
      </c>
      <c r="F816" s="230">
        <v>2.6255793011574933</v>
      </c>
      <c r="G816" s="230">
        <v>0.32488459489486571</v>
      </c>
      <c r="H816" s="230">
        <v>52.118185396958161</v>
      </c>
      <c r="I816" s="230">
        <v>5.3072277760302189</v>
      </c>
      <c r="J816" s="230">
        <v>3.4302575219167823</v>
      </c>
      <c r="K816" s="230">
        <v>1.7511900715418265</v>
      </c>
      <c r="L816" s="230">
        <v>3.2506409624359724</v>
      </c>
      <c r="M816" s="230">
        <v>3.4753340367030408</v>
      </c>
      <c r="N816" s="230">
        <v>1.6857243744653712</v>
      </c>
      <c r="O816" s="230">
        <v>1.3291601358251257</v>
      </c>
      <c r="P816" s="230">
        <v>2.6598872156540754</v>
      </c>
      <c r="Q816" s="230">
        <v>2.5446021299998942</v>
      </c>
      <c r="R816" s="230">
        <v>1.2942179105544784</v>
      </c>
      <c r="S816" s="230">
        <v>7.1700527659611133</v>
      </c>
      <c r="T816" s="230">
        <v>1.3662601021279464</v>
      </c>
      <c r="U816" s="230">
        <v>6.088240030309799</v>
      </c>
      <c r="V816" s="230">
        <v>0.93683865562148261</v>
      </c>
      <c r="W816" s="230">
        <v>4.3112755266471519</v>
      </c>
      <c r="X816" s="230">
        <v>3.9975139122542953</v>
      </c>
      <c r="Y816" s="230">
        <v>70.837440665230133</v>
      </c>
      <c r="Z816" s="230">
        <v>2.6899298991831673</v>
      </c>
      <c r="AA816" s="230">
        <v>2.147972687597929</v>
      </c>
      <c r="AB816" s="230">
        <v>9.6592002774556853</v>
      </c>
      <c r="AC816" s="227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33"/>
    </row>
    <row r="817" spans="1:65">
      <c r="A817" s="30"/>
      <c r="B817" s="3" t="s">
        <v>86</v>
      </c>
      <c r="C817" s="29"/>
      <c r="D817" s="13">
        <v>7.3831695638311018E-3</v>
      </c>
      <c r="E817" s="13">
        <v>2.2457295441534145E-2</v>
      </c>
      <c r="F817" s="13">
        <v>2.1193967182759264E-2</v>
      </c>
      <c r="G817" s="13">
        <v>2.2535608150027102E-3</v>
      </c>
      <c r="H817" s="13">
        <v>0.32510791692002383</v>
      </c>
      <c r="I817" s="13">
        <v>4.4165557082082266E-2</v>
      </c>
      <c r="J817" s="13">
        <v>2.488699532224993E-2</v>
      </c>
      <c r="K817" s="13">
        <v>1.3300177758545518E-2</v>
      </c>
      <c r="L817" s="13">
        <v>2.782288983540062E-2</v>
      </c>
      <c r="M817" s="13">
        <v>3.1481376019412775E-2</v>
      </c>
      <c r="N817" s="13">
        <v>1.2494559909564209E-2</v>
      </c>
      <c r="O817" s="13">
        <v>9.5053168235408273E-3</v>
      </c>
      <c r="P817" s="13">
        <v>2.106841358933921E-2</v>
      </c>
      <c r="Q817" s="13">
        <v>1.7398988923076199E-2</v>
      </c>
      <c r="R817" s="13">
        <v>9.7492874618039811E-3</v>
      </c>
      <c r="S817" s="13">
        <v>5.5187506055914055E-2</v>
      </c>
      <c r="T817" s="13">
        <v>9.379359968841738E-3</v>
      </c>
      <c r="U817" s="13">
        <v>4.4331844880896594E-2</v>
      </c>
      <c r="V817" s="13">
        <v>6.598229761390885E-3</v>
      </c>
      <c r="W817" s="13">
        <v>3.0035010925843729E-2</v>
      </c>
      <c r="X817" s="13">
        <v>2.9364688541366386E-2</v>
      </c>
      <c r="Y817" s="13">
        <v>0.66482816203876238</v>
      </c>
      <c r="Z817" s="13">
        <v>1.9850642726541495E-2</v>
      </c>
      <c r="AA817" s="13">
        <v>1.8551657011066033E-2</v>
      </c>
      <c r="AB817" s="13">
        <v>8.6672352079103454E-2</v>
      </c>
      <c r="AC817" s="15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275</v>
      </c>
      <c r="C818" s="29"/>
      <c r="D818" s="13">
        <v>7.1277439149255439E-3</v>
      </c>
      <c r="E818" s="13">
        <v>3.662309961906729E-2</v>
      </c>
      <c r="F818" s="13">
        <v>-6.3081286543223869E-2</v>
      </c>
      <c r="G818" s="13">
        <v>9.0307167971178215E-2</v>
      </c>
      <c r="H818" s="13">
        <v>0.21241352362757637</v>
      </c>
      <c r="I818" s="13">
        <v>-9.1190108432213646E-2</v>
      </c>
      <c r="J818" s="13">
        <v>4.2421331936975504E-2</v>
      </c>
      <c r="K818" s="13">
        <v>-4.2166236635905463E-3</v>
      </c>
      <c r="L818" s="13">
        <v>-0.11639981416224932</v>
      </c>
      <c r="M818" s="13">
        <v>-0.1651049656326784</v>
      </c>
      <c r="N818" s="13">
        <v>2.0362839423194279E-2</v>
      </c>
      <c r="O818" s="13">
        <v>5.7547155374996883E-2</v>
      </c>
      <c r="P818" s="13">
        <v>-4.5182395474898551E-2</v>
      </c>
      <c r="Q818" s="13">
        <v>0.10607583890531558</v>
      </c>
      <c r="R818" s="13">
        <v>3.9765306986709881E-3</v>
      </c>
      <c r="S818" s="13">
        <v>-1.7413904613264308E-2</v>
      </c>
      <c r="T818" s="13">
        <v>0.10166414040255933</v>
      </c>
      <c r="U818" s="13">
        <v>3.8639876077470214E-2</v>
      </c>
      <c r="V818" s="13">
        <v>7.3807415570870116E-2</v>
      </c>
      <c r="W818" s="13">
        <v>8.559295299966152E-2</v>
      </c>
      <c r="X818" s="13">
        <v>2.9564634111714616E-2</v>
      </c>
      <c r="Y818" s="13">
        <v>-0.19417175633940942</v>
      </c>
      <c r="Z818" s="13">
        <v>2.4838471887306479E-2</v>
      </c>
      <c r="AA818" s="13">
        <v>-0.12434087146721051</v>
      </c>
      <c r="AB818" s="13">
        <v>-0.15715130347485196</v>
      </c>
      <c r="AC818" s="15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276</v>
      </c>
      <c r="C819" s="47"/>
      <c r="D819" s="45">
        <v>0.14000000000000001</v>
      </c>
      <c r="E819" s="45">
        <v>0.17</v>
      </c>
      <c r="F819" s="45">
        <v>0.86</v>
      </c>
      <c r="G819" s="45">
        <v>0.72</v>
      </c>
      <c r="H819" s="45">
        <v>1.99</v>
      </c>
      <c r="I819" s="45">
        <v>1.1499999999999999</v>
      </c>
      <c r="J819" s="45">
        <v>0.23</v>
      </c>
      <c r="K819" s="45">
        <v>0.25</v>
      </c>
      <c r="L819" s="45">
        <v>1.41</v>
      </c>
      <c r="M819" s="45">
        <v>1.92</v>
      </c>
      <c r="N819" s="45">
        <v>0</v>
      </c>
      <c r="O819" s="45">
        <v>0.38</v>
      </c>
      <c r="P819" s="45">
        <v>0.68</v>
      </c>
      <c r="Q819" s="45">
        <v>0.89</v>
      </c>
      <c r="R819" s="45">
        <v>0.17</v>
      </c>
      <c r="S819" s="45">
        <v>0.39</v>
      </c>
      <c r="T819" s="45">
        <v>0.84</v>
      </c>
      <c r="U819" s="45">
        <v>0.19</v>
      </c>
      <c r="V819" s="45">
        <v>0.55000000000000004</v>
      </c>
      <c r="W819" s="45">
        <v>0.67</v>
      </c>
      <c r="X819" s="45">
        <v>0.1</v>
      </c>
      <c r="Y819" s="45">
        <v>2.2200000000000002</v>
      </c>
      <c r="Z819" s="45">
        <v>0.05</v>
      </c>
      <c r="AA819" s="45">
        <v>1.5</v>
      </c>
      <c r="AB819" s="45">
        <v>1.84</v>
      </c>
      <c r="AC819" s="15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BM820" s="55"/>
    </row>
    <row r="821" spans="1:65" ht="15">
      <c r="B821" s="8" t="s">
        <v>573</v>
      </c>
      <c r="BM821" s="28" t="s">
        <v>66</v>
      </c>
    </row>
    <row r="822" spans="1:65" ht="15">
      <c r="A822" s="25" t="s">
        <v>9</v>
      </c>
      <c r="B822" s="18" t="s">
        <v>110</v>
      </c>
      <c r="C822" s="15" t="s">
        <v>111</v>
      </c>
      <c r="D822" s="16" t="s">
        <v>234</v>
      </c>
      <c r="E822" s="17" t="s">
        <v>234</v>
      </c>
      <c r="F822" s="17" t="s">
        <v>234</v>
      </c>
      <c r="G822" s="17" t="s">
        <v>234</v>
      </c>
      <c r="H822" s="17" t="s">
        <v>234</v>
      </c>
      <c r="I822" s="17" t="s">
        <v>234</v>
      </c>
      <c r="J822" s="17" t="s">
        <v>234</v>
      </c>
      <c r="K822" s="17" t="s">
        <v>234</v>
      </c>
      <c r="L822" s="17" t="s">
        <v>234</v>
      </c>
      <c r="M822" s="17" t="s">
        <v>234</v>
      </c>
      <c r="N822" s="17" t="s">
        <v>234</v>
      </c>
      <c r="O822" s="17" t="s">
        <v>234</v>
      </c>
      <c r="P822" s="17" t="s">
        <v>234</v>
      </c>
      <c r="Q822" s="17" t="s">
        <v>234</v>
      </c>
      <c r="R822" s="17" t="s">
        <v>234</v>
      </c>
      <c r="S822" s="17" t="s">
        <v>234</v>
      </c>
      <c r="T822" s="17" t="s">
        <v>234</v>
      </c>
      <c r="U822" s="17" t="s">
        <v>234</v>
      </c>
      <c r="V822" s="17" t="s">
        <v>234</v>
      </c>
      <c r="W822" s="17" t="s">
        <v>234</v>
      </c>
      <c r="X822" s="17" t="s">
        <v>234</v>
      </c>
      <c r="Y822" s="17" t="s">
        <v>234</v>
      </c>
      <c r="Z822" s="17" t="s">
        <v>234</v>
      </c>
      <c r="AA822" s="17" t="s">
        <v>234</v>
      </c>
      <c r="AB822" s="15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235</v>
      </c>
      <c r="C823" s="9" t="s">
        <v>235</v>
      </c>
      <c r="D823" s="151" t="s">
        <v>237</v>
      </c>
      <c r="E823" s="152" t="s">
        <v>239</v>
      </c>
      <c r="F823" s="152" t="s">
        <v>240</v>
      </c>
      <c r="G823" s="152" t="s">
        <v>241</v>
      </c>
      <c r="H823" s="152" t="s">
        <v>242</v>
      </c>
      <c r="I823" s="152" t="s">
        <v>243</v>
      </c>
      <c r="J823" s="152" t="s">
        <v>244</v>
      </c>
      <c r="K823" s="152" t="s">
        <v>245</v>
      </c>
      <c r="L823" s="152" t="s">
        <v>246</v>
      </c>
      <c r="M823" s="152" t="s">
        <v>247</v>
      </c>
      <c r="N823" s="152" t="s">
        <v>248</v>
      </c>
      <c r="O823" s="152" t="s">
        <v>249</v>
      </c>
      <c r="P823" s="152" t="s">
        <v>250</v>
      </c>
      <c r="Q823" s="152" t="s">
        <v>251</v>
      </c>
      <c r="R823" s="152" t="s">
        <v>252</v>
      </c>
      <c r="S823" s="152" t="s">
        <v>253</v>
      </c>
      <c r="T823" s="152" t="s">
        <v>255</v>
      </c>
      <c r="U823" s="152" t="s">
        <v>256</v>
      </c>
      <c r="V823" s="152" t="s">
        <v>257</v>
      </c>
      <c r="W823" s="152" t="s">
        <v>258</v>
      </c>
      <c r="X823" s="152" t="s">
        <v>259</v>
      </c>
      <c r="Y823" s="152" t="s">
        <v>261</v>
      </c>
      <c r="Z823" s="152" t="s">
        <v>262</v>
      </c>
      <c r="AA823" s="152" t="s">
        <v>264</v>
      </c>
      <c r="AB823" s="15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279</v>
      </c>
      <c r="E824" s="11" t="s">
        <v>279</v>
      </c>
      <c r="F824" s="11" t="s">
        <v>279</v>
      </c>
      <c r="G824" s="11" t="s">
        <v>280</v>
      </c>
      <c r="H824" s="11" t="s">
        <v>279</v>
      </c>
      <c r="I824" s="11" t="s">
        <v>304</v>
      </c>
      <c r="J824" s="11" t="s">
        <v>279</v>
      </c>
      <c r="K824" s="11" t="s">
        <v>279</v>
      </c>
      <c r="L824" s="11" t="s">
        <v>304</v>
      </c>
      <c r="M824" s="11" t="s">
        <v>304</v>
      </c>
      <c r="N824" s="11" t="s">
        <v>279</v>
      </c>
      <c r="O824" s="11" t="s">
        <v>279</v>
      </c>
      <c r="P824" s="11" t="s">
        <v>279</v>
      </c>
      <c r="Q824" s="11" t="s">
        <v>279</v>
      </c>
      <c r="R824" s="11" t="s">
        <v>279</v>
      </c>
      <c r="S824" s="11" t="s">
        <v>279</v>
      </c>
      <c r="T824" s="11" t="s">
        <v>279</v>
      </c>
      <c r="U824" s="11" t="s">
        <v>279</v>
      </c>
      <c r="V824" s="11" t="s">
        <v>280</v>
      </c>
      <c r="W824" s="11" t="s">
        <v>279</v>
      </c>
      <c r="X824" s="11" t="s">
        <v>279</v>
      </c>
      <c r="Y824" s="11" t="s">
        <v>279</v>
      </c>
      <c r="Z824" s="11" t="s">
        <v>304</v>
      </c>
      <c r="AA824" s="11" t="s">
        <v>279</v>
      </c>
      <c r="AB824" s="15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305</v>
      </c>
      <c r="E825" s="26" t="s">
        <v>305</v>
      </c>
      <c r="F825" s="26" t="s">
        <v>270</v>
      </c>
      <c r="G825" s="26" t="s">
        <v>306</v>
      </c>
      <c r="H825" s="26" t="s">
        <v>307</v>
      </c>
      <c r="I825" s="26" t="s">
        <v>305</v>
      </c>
      <c r="J825" s="26" t="s">
        <v>305</v>
      </c>
      <c r="K825" s="26" t="s">
        <v>308</v>
      </c>
      <c r="L825" s="26" t="s">
        <v>307</v>
      </c>
      <c r="M825" s="26" t="s">
        <v>306</v>
      </c>
      <c r="N825" s="26" t="s">
        <v>306</v>
      </c>
      <c r="O825" s="26" t="s">
        <v>305</v>
      </c>
      <c r="P825" s="26" t="s">
        <v>305</v>
      </c>
      <c r="Q825" s="26" t="s">
        <v>305</v>
      </c>
      <c r="R825" s="26" t="s">
        <v>305</v>
      </c>
      <c r="S825" s="26" t="s">
        <v>305</v>
      </c>
      <c r="T825" s="26" t="s">
        <v>309</v>
      </c>
      <c r="U825" s="26" t="s">
        <v>305</v>
      </c>
      <c r="V825" s="26" t="s">
        <v>306</v>
      </c>
      <c r="W825" s="26" t="s">
        <v>307</v>
      </c>
      <c r="X825" s="26" t="s">
        <v>305</v>
      </c>
      <c r="Y825" s="26" t="s">
        <v>305</v>
      </c>
      <c r="Z825" s="26" t="s">
        <v>306</v>
      </c>
      <c r="AA825" s="26" t="s">
        <v>116</v>
      </c>
      <c r="AB825" s="15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8">
        <v>1</v>
      </c>
      <c r="C826" s="14">
        <v>1</v>
      </c>
      <c r="D826" s="22">
        <v>1.5</v>
      </c>
      <c r="E826" s="22">
        <v>1.2</v>
      </c>
      <c r="F826" s="154">
        <v>1</v>
      </c>
      <c r="G826" s="154">
        <v>1</v>
      </c>
      <c r="H826" s="148">
        <v>1.2678299889749067</v>
      </c>
      <c r="I826" s="22">
        <v>1.2</v>
      </c>
      <c r="J826" s="22">
        <v>1.1000000000000001</v>
      </c>
      <c r="K826" s="22">
        <v>0.92469999999999997</v>
      </c>
      <c r="L826" s="22">
        <v>1.17</v>
      </c>
      <c r="M826" s="154">
        <v>1</v>
      </c>
      <c r="N826" s="22">
        <v>1.4</v>
      </c>
      <c r="O826" s="154">
        <v>1</v>
      </c>
      <c r="P826" s="22">
        <v>1.2</v>
      </c>
      <c r="Q826" s="22">
        <v>1.2</v>
      </c>
      <c r="R826" s="22">
        <v>1.3</v>
      </c>
      <c r="S826" s="22">
        <v>1.1000000000000001</v>
      </c>
      <c r="T826" s="22">
        <v>1.2</v>
      </c>
      <c r="U826" s="22">
        <v>0.77</v>
      </c>
      <c r="V826" s="22">
        <v>1.1000000000000001</v>
      </c>
      <c r="W826" s="22">
        <v>1.5</v>
      </c>
      <c r="X826" s="22">
        <v>1.4024000000000001</v>
      </c>
      <c r="Y826" s="154">
        <v>0.6</v>
      </c>
      <c r="Z826" s="22">
        <v>0.92283940267731368</v>
      </c>
      <c r="AA826" s="22">
        <v>0.8</v>
      </c>
      <c r="AB826" s="15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1.5</v>
      </c>
      <c r="E827" s="11">
        <v>1.1000000000000001</v>
      </c>
      <c r="F827" s="155">
        <v>1</v>
      </c>
      <c r="G827" s="155">
        <v>1</v>
      </c>
      <c r="H827" s="11">
        <v>1.1576586157193696</v>
      </c>
      <c r="I827" s="11">
        <v>1.3</v>
      </c>
      <c r="J827" s="11">
        <v>1.1000000000000001</v>
      </c>
      <c r="K827" s="11">
        <v>0.90890000000000004</v>
      </c>
      <c r="L827" s="11">
        <v>1.1299999999999999</v>
      </c>
      <c r="M827" s="155">
        <v>1</v>
      </c>
      <c r="N827" s="11">
        <v>1.4</v>
      </c>
      <c r="O827" s="155">
        <v>1</v>
      </c>
      <c r="P827" s="11">
        <v>1.3</v>
      </c>
      <c r="Q827" s="11">
        <v>1.3</v>
      </c>
      <c r="R827" s="11">
        <v>1.3</v>
      </c>
      <c r="S827" s="11">
        <v>1.2</v>
      </c>
      <c r="T827" s="11">
        <v>1.2</v>
      </c>
      <c r="U827" s="11">
        <v>0.7</v>
      </c>
      <c r="V827" s="11">
        <v>1</v>
      </c>
      <c r="W827" s="11">
        <v>1.5</v>
      </c>
      <c r="X827" s="149">
        <v>1.6608000000000001</v>
      </c>
      <c r="Y827" s="149">
        <v>0.9</v>
      </c>
      <c r="Z827" s="11">
        <v>1.1729567135037202</v>
      </c>
      <c r="AA827" s="11">
        <v>0.9</v>
      </c>
      <c r="AB827" s="15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38</v>
      </c>
    </row>
    <row r="828" spans="1:65">
      <c r="A828" s="30"/>
      <c r="B828" s="19">
        <v>1</v>
      </c>
      <c r="C828" s="9">
        <v>3</v>
      </c>
      <c r="D828" s="11">
        <v>1.4</v>
      </c>
      <c r="E828" s="11">
        <v>1.2</v>
      </c>
      <c r="F828" s="155">
        <v>1</v>
      </c>
      <c r="G828" s="155">
        <v>1</v>
      </c>
      <c r="H828" s="11">
        <v>1.1704010169250143</v>
      </c>
      <c r="I828" s="11">
        <v>1.2</v>
      </c>
      <c r="J828" s="11">
        <v>1.2</v>
      </c>
      <c r="K828" s="11">
        <v>0.89990000000000003</v>
      </c>
      <c r="L828" s="11">
        <v>1.2</v>
      </c>
      <c r="M828" s="155">
        <v>1</v>
      </c>
      <c r="N828" s="11">
        <v>1.4</v>
      </c>
      <c r="O828" s="155">
        <v>1</v>
      </c>
      <c r="P828" s="11">
        <v>1.3</v>
      </c>
      <c r="Q828" s="11">
        <v>1.2</v>
      </c>
      <c r="R828" s="11">
        <v>1.3</v>
      </c>
      <c r="S828" s="11">
        <v>1.2</v>
      </c>
      <c r="T828" s="11">
        <v>1.2</v>
      </c>
      <c r="U828" s="11">
        <v>0.94</v>
      </c>
      <c r="V828" s="11">
        <v>1.1000000000000001</v>
      </c>
      <c r="W828" s="11">
        <v>1.4</v>
      </c>
      <c r="X828" s="11">
        <v>1.3731</v>
      </c>
      <c r="Y828" s="155">
        <v>0.6</v>
      </c>
      <c r="Z828" s="11">
        <v>1.0778728937700413</v>
      </c>
      <c r="AA828" s="11">
        <v>0.7</v>
      </c>
      <c r="AB828" s="15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1.3</v>
      </c>
      <c r="E829" s="11">
        <v>1.1000000000000001</v>
      </c>
      <c r="F829" s="155">
        <v>1</v>
      </c>
      <c r="G829" s="155">
        <v>1</v>
      </c>
      <c r="H829" s="11">
        <v>1.1599828470225202</v>
      </c>
      <c r="I829" s="11">
        <v>1.3</v>
      </c>
      <c r="J829" s="11">
        <v>1.1000000000000001</v>
      </c>
      <c r="K829" s="11">
        <v>0.86539999999999995</v>
      </c>
      <c r="L829" s="11">
        <v>1.1000000000000001</v>
      </c>
      <c r="M829" s="155">
        <v>1</v>
      </c>
      <c r="N829" s="11">
        <v>1.5</v>
      </c>
      <c r="O829" s="155">
        <v>1</v>
      </c>
      <c r="P829" s="11">
        <v>1.2</v>
      </c>
      <c r="Q829" s="11">
        <v>1.2</v>
      </c>
      <c r="R829" s="11">
        <v>1.3</v>
      </c>
      <c r="S829" s="11">
        <v>1.1000000000000001</v>
      </c>
      <c r="T829" s="11">
        <v>1.2</v>
      </c>
      <c r="U829" s="11">
        <v>0.9</v>
      </c>
      <c r="V829" s="11">
        <v>1</v>
      </c>
      <c r="W829" s="11">
        <v>1.5</v>
      </c>
      <c r="X829" s="11">
        <v>1.4770000000000001</v>
      </c>
      <c r="Y829" s="155">
        <v>0.6</v>
      </c>
      <c r="Z829" s="11">
        <v>0.96914966079108078</v>
      </c>
      <c r="AA829" s="11">
        <v>0.9</v>
      </c>
      <c r="AB829" s="15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1.1783547324223722</v>
      </c>
    </row>
    <row r="830" spans="1:65">
      <c r="A830" s="30"/>
      <c r="B830" s="19">
        <v>1</v>
      </c>
      <c r="C830" s="9">
        <v>5</v>
      </c>
      <c r="D830" s="11">
        <v>1.3</v>
      </c>
      <c r="E830" s="11">
        <v>1.1000000000000001</v>
      </c>
      <c r="F830" s="155">
        <v>1</v>
      </c>
      <c r="G830" s="155">
        <v>1</v>
      </c>
      <c r="H830" s="11">
        <v>1.142017111102422</v>
      </c>
      <c r="I830" s="11">
        <v>1.3</v>
      </c>
      <c r="J830" s="11">
        <v>1.1000000000000001</v>
      </c>
      <c r="K830" s="11">
        <v>0.93289999999999995</v>
      </c>
      <c r="L830" s="11">
        <v>1.2</v>
      </c>
      <c r="M830" s="155">
        <v>1</v>
      </c>
      <c r="N830" s="11">
        <v>1.4</v>
      </c>
      <c r="O830" s="155">
        <v>1</v>
      </c>
      <c r="P830" s="11">
        <v>1.3</v>
      </c>
      <c r="Q830" s="11">
        <v>1.3</v>
      </c>
      <c r="R830" s="11">
        <v>1.3</v>
      </c>
      <c r="S830" s="11">
        <v>1.2</v>
      </c>
      <c r="T830" s="11">
        <v>1.2</v>
      </c>
      <c r="U830" s="11">
        <v>0.8</v>
      </c>
      <c r="V830" s="11">
        <v>1</v>
      </c>
      <c r="W830" s="11">
        <v>1.5</v>
      </c>
      <c r="X830" s="11">
        <v>1.3148</v>
      </c>
      <c r="Y830" s="155">
        <v>0.6</v>
      </c>
      <c r="Z830" s="11">
        <v>1.0885660488663906</v>
      </c>
      <c r="AA830" s="11">
        <v>0.8</v>
      </c>
      <c r="AB830" s="15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115</v>
      </c>
    </row>
    <row r="831" spans="1:65">
      <c r="A831" s="30"/>
      <c r="B831" s="19">
        <v>1</v>
      </c>
      <c r="C831" s="9">
        <v>6</v>
      </c>
      <c r="D831" s="11">
        <v>1.3</v>
      </c>
      <c r="E831" s="11">
        <v>1.2</v>
      </c>
      <c r="F831" s="155">
        <v>1</v>
      </c>
      <c r="G831" s="155">
        <v>1</v>
      </c>
      <c r="H831" s="11">
        <v>1.1599136764683919</v>
      </c>
      <c r="I831" s="11">
        <v>1.4</v>
      </c>
      <c r="J831" s="11">
        <v>1.1000000000000001</v>
      </c>
      <c r="K831" s="11">
        <v>0.95199999999999996</v>
      </c>
      <c r="L831" s="11">
        <v>1.3</v>
      </c>
      <c r="M831" s="155">
        <v>1</v>
      </c>
      <c r="N831" s="11">
        <v>1.4</v>
      </c>
      <c r="O831" s="155">
        <v>1</v>
      </c>
      <c r="P831" s="11">
        <v>1.2</v>
      </c>
      <c r="Q831" s="11">
        <v>1.2</v>
      </c>
      <c r="R831" s="11">
        <v>1.3</v>
      </c>
      <c r="S831" s="11">
        <v>1.1000000000000001</v>
      </c>
      <c r="T831" s="11">
        <v>1.3</v>
      </c>
      <c r="U831" s="11">
        <v>0.9</v>
      </c>
      <c r="V831" s="11">
        <v>1</v>
      </c>
      <c r="W831" s="11">
        <v>1.6</v>
      </c>
      <c r="X831" s="11">
        <v>1.3677999999999999</v>
      </c>
      <c r="Y831" s="155">
        <v>0.6</v>
      </c>
      <c r="Z831" s="11">
        <v>1.0371668558566147</v>
      </c>
      <c r="AA831" s="11">
        <v>0.9</v>
      </c>
      <c r="AB831" s="15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272</v>
      </c>
      <c r="C832" s="12"/>
      <c r="D832" s="23">
        <v>1.3833333333333335</v>
      </c>
      <c r="E832" s="23">
        <v>1.1499999999999999</v>
      </c>
      <c r="F832" s="23">
        <v>1</v>
      </c>
      <c r="G832" s="23">
        <v>1</v>
      </c>
      <c r="H832" s="23">
        <v>1.176300542702104</v>
      </c>
      <c r="I832" s="23">
        <v>1.2833333333333332</v>
      </c>
      <c r="J832" s="23">
        <v>1.1166666666666665</v>
      </c>
      <c r="K832" s="23">
        <v>0.9139666666666667</v>
      </c>
      <c r="L832" s="23">
        <v>1.1833333333333333</v>
      </c>
      <c r="M832" s="23">
        <v>1</v>
      </c>
      <c r="N832" s="23">
        <v>1.4166666666666667</v>
      </c>
      <c r="O832" s="23">
        <v>1</v>
      </c>
      <c r="P832" s="23">
        <v>1.25</v>
      </c>
      <c r="Q832" s="23">
        <v>1.2333333333333334</v>
      </c>
      <c r="R832" s="23">
        <v>1.3</v>
      </c>
      <c r="S832" s="23">
        <v>1.1500000000000001</v>
      </c>
      <c r="T832" s="23">
        <v>1.2166666666666666</v>
      </c>
      <c r="U832" s="23">
        <v>0.83500000000000008</v>
      </c>
      <c r="V832" s="23">
        <v>1.0333333333333334</v>
      </c>
      <c r="W832" s="23">
        <v>1.5</v>
      </c>
      <c r="X832" s="23">
        <v>1.43265</v>
      </c>
      <c r="Y832" s="23">
        <v>0.65</v>
      </c>
      <c r="Z832" s="23">
        <v>1.0447585959108601</v>
      </c>
      <c r="AA832" s="23">
        <v>0.83333333333333348</v>
      </c>
      <c r="AB832" s="15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273</v>
      </c>
      <c r="C833" s="29"/>
      <c r="D833" s="11">
        <v>1.35</v>
      </c>
      <c r="E833" s="11">
        <v>1.1499999999999999</v>
      </c>
      <c r="F833" s="11">
        <v>1</v>
      </c>
      <c r="G833" s="11">
        <v>1</v>
      </c>
      <c r="H833" s="11">
        <v>1.159948261745456</v>
      </c>
      <c r="I833" s="11">
        <v>1.3</v>
      </c>
      <c r="J833" s="11">
        <v>1.1000000000000001</v>
      </c>
      <c r="K833" s="11">
        <v>0.91680000000000006</v>
      </c>
      <c r="L833" s="11">
        <v>1.1850000000000001</v>
      </c>
      <c r="M833" s="11">
        <v>1</v>
      </c>
      <c r="N833" s="11">
        <v>1.4</v>
      </c>
      <c r="O833" s="11">
        <v>1</v>
      </c>
      <c r="P833" s="11">
        <v>1.25</v>
      </c>
      <c r="Q833" s="11">
        <v>1.2</v>
      </c>
      <c r="R833" s="11">
        <v>1.3</v>
      </c>
      <c r="S833" s="11">
        <v>1.1499999999999999</v>
      </c>
      <c r="T833" s="11">
        <v>1.2</v>
      </c>
      <c r="U833" s="11">
        <v>0.85000000000000009</v>
      </c>
      <c r="V833" s="11">
        <v>1</v>
      </c>
      <c r="W833" s="11">
        <v>1.5</v>
      </c>
      <c r="X833" s="11">
        <v>1.38775</v>
      </c>
      <c r="Y833" s="11">
        <v>0.6</v>
      </c>
      <c r="Z833" s="11">
        <v>1.0575198748133281</v>
      </c>
      <c r="AA833" s="11">
        <v>0.85000000000000009</v>
      </c>
      <c r="AB833" s="15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274</v>
      </c>
      <c r="C834" s="29"/>
      <c r="D834" s="24">
        <v>9.8319208025017479E-2</v>
      </c>
      <c r="E834" s="24">
        <v>5.4772255750516537E-2</v>
      </c>
      <c r="F834" s="24">
        <v>0</v>
      </c>
      <c r="G834" s="24">
        <v>0</v>
      </c>
      <c r="H834" s="24">
        <v>4.5760497463496148E-2</v>
      </c>
      <c r="I834" s="24">
        <v>7.5277265270908097E-2</v>
      </c>
      <c r="J834" s="24">
        <v>4.0824829046386249E-2</v>
      </c>
      <c r="K834" s="24">
        <v>3.0008243311907917E-2</v>
      </c>
      <c r="L834" s="24">
        <v>6.9474215840602829E-2</v>
      </c>
      <c r="M834" s="24">
        <v>0</v>
      </c>
      <c r="N834" s="24">
        <v>4.0824829046386332E-2</v>
      </c>
      <c r="O834" s="24">
        <v>0</v>
      </c>
      <c r="P834" s="24">
        <v>5.4772255750516662E-2</v>
      </c>
      <c r="Q834" s="24">
        <v>5.1639777949432274E-2</v>
      </c>
      <c r="R834" s="24">
        <v>0</v>
      </c>
      <c r="S834" s="24">
        <v>5.4772255750516537E-2</v>
      </c>
      <c r="T834" s="24">
        <v>4.0824829046386339E-2</v>
      </c>
      <c r="U834" s="24">
        <v>9.2897793299946615E-2</v>
      </c>
      <c r="V834" s="24">
        <v>5.1639777949432274E-2</v>
      </c>
      <c r="W834" s="24">
        <v>6.3245553203367638E-2</v>
      </c>
      <c r="X834" s="24">
        <v>0.12375358984692125</v>
      </c>
      <c r="Y834" s="24">
        <v>0.12247448713915796</v>
      </c>
      <c r="Z834" s="24">
        <v>8.95422160516786E-2</v>
      </c>
      <c r="AA834" s="24">
        <v>8.1649658092772623E-2</v>
      </c>
      <c r="AB834" s="15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86</v>
      </c>
      <c r="C835" s="29"/>
      <c r="D835" s="13">
        <v>7.1074126283145161E-2</v>
      </c>
      <c r="E835" s="13">
        <v>4.7628048478710036E-2</v>
      </c>
      <c r="F835" s="13">
        <v>0</v>
      </c>
      <c r="G835" s="13">
        <v>0</v>
      </c>
      <c r="H835" s="13">
        <v>3.890204569520879E-2</v>
      </c>
      <c r="I835" s="13">
        <v>5.8657609302006315E-2</v>
      </c>
      <c r="J835" s="13">
        <v>3.6559548399748884E-2</v>
      </c>
      <c r="K835" s="13">
        <v>3.2832973462096994E-2</v>
      </c>
      <c r="L835" s="13">
        <v>5.8710604935720702E-2</v>
      </c>
      <c r="M835" s="13">
        <v>0</v>
      </c>
      <c r="N835" s="13">
        <v>2.881752638568447E-2</v>
      </c>
      <c r="O835" s="13">
        <v>0</v>
      </c>
      <c r="P835" s="13">
        <v>4.3817804600413332E-2</v>
      </c>
      <c r="Q835" s="13">
        <v>4.1870090229269408E-2</v>
      </c>
      <c r="R835" s="13">
        <v>0</v>
      </c>
      <c r="S835" s="13">
        <v>4.7628048478710029E-2</v>
      </c>
      <c r="T835" s="13">
        <v>3.3554654010728498E-2</v>
      </c>
      <c r="U835" s="13">
        <v>0.11125484227538515</v>
      </c>
      <c r="V835" s="13">
        <v>4.9973978660740902E-2</v>
      </c>
      <c r="W835" s="13">
        <v>4.2163702135578428E-2</v>
      </c>
      <c r="X835" s="13">
        <v>8.6380895436374033E-2</v>
      </c>
      <c r="Y835" s="13">
        <v>0.18842228790639684</v>
      </c>
      <c r="Z835" s="13">
        <v>8.5706130011414083E-2</v>
      </c>
      <c r="AA835" s="13">
        <v>9.7979589711327128E-2</v>
      </c>
      <c r="AB835" s="15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275</v>
      </c>
      <c r="C836" s="29"/>
      <c r="D836" s="13">
        <v>0.17395322076704511</v>
      </c>
      <c r="E836" s="13">
        <v>-2.4062985145468674E-2</v>
      </c>
      <c r="F836" s="13">
        <v>-0.15135911751779885</v>
      </c>
      <c r="G836" s="13">
        <v>-0.15135911751779885</v>
      </c>
      <c r="H836" s="13">
        <v>-1.7432693769942054E-3</v>
      </c>
      <c r="I836" s="13">
        <v>8.9089132518824776E-2</v>
      </c>
      <c r="J836" s="13">
        <v>-5.235101456154212E-2</v>
      </c>
      <c r="K836" s="13">
        <v>-0.22437052144068415</v>
      </c>
      <c r="L836" s="13">
        <v>4.2250442706046609E-3</v>
      </c>
      <c r="M836" s="13">
        <v>-0.15135911751779885</v>
      </c>
      <c r="N836" s="13">
        <v>0.20224125018311834</v>
      </c>
      <c r="O836" s="13">
        <v>-0.15135911751779885</v>
      </c>
      <c r="P836" s="13">
        <v>6.0801103102751552E-2</v>
      </c>
      <c r="Q836" s="13">
        <v>4.665708839471483E-2</v>
      </c>
      <c r="R836" s="13">
        <v>0.1032331472268615</v>
      </c>
      <c r="S836" s="13">
        <v>-2.4062985145468563E-2</v>
      </c>
      <c r="T836" s="13">
        <v>3.2513073686678107E-2</v>
      </c>
      <c r="U836" s="13">
        <v>-0.29138486312736189</v>
      </c>
      <c r="V836" s="13">
        <v>-0.1230710881017254</v>
      </c>
      <c r="W836" s="13">
        <v>0.27296132372330173</v>
      </c>
      <c r="X836" s="13">
        <v>0.21580536028812558</v>
      </c>
      <c r="Y836" s="13">
        <v>-0.44838342638656925</v>
      </c>
      <c r="Z836" s="13">
        <v>-0.11337514318534225</v>
      </c>
      <c r="AA836" s="13">
        <v>-0.29279926459816552</v>
      </c>
      <c r="AB836" s="15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276</v>
      </c>
      <c r="C837" s="47"/>
      <c r="D837" s="45">
        <v>1.08</v>
      </c>
      <c r="E837" s="45">
        <v>0.16</v>
      </c>
      <c r="F837" s="45" t="s">
        <v>277</v>
      </c>
      <c r="G837" s="45" t="s">
        <v>277</v>
      </c>
      <c r="H837" s="45">
        <v>0.02</v>
      </c>
      <c r="I837" s="45">
        <v>0.55000000000000004</v>
      </c>
      <c r="J837" s="45">
        <v>0.33</v>
      </c>
      <c r="K837" s="45">
        <v>1.4</v>
      </c>
      <c r="L837" s="45">
        <v>0.02</v>
      </c>
      <c r="M837" s="45" t="s">
        <v>277</v>
      </c>
      <c r="N837" s="45">
        <v>1.25</v>
      </c>
      <c r="O837" s="45" t="s">
        <v>277</v>
      </c>
      <c r="P837" s="45">
        <v>0.37</v>
      </c>
      <c r="Q837" s="45">
        <v>0.28000000000000003</v>
      </c>
      <c r="R837" s="45">
        <v>0.64</v>
      </c>
      <c r="S837" s="45">
        <v>0.16</v>
      </c>
      <c r="T837" s="45">
        <v>0.19</v>
      </c>
      <c r="U837" s="45">
        <v>1.82</v>
      </c>
      <c r="V837" s="45">
        <v>0.77</v>
      </c>
      <c r="W837" s="45">
        <v>1.69</v>
      </c>
      <c r="X837" s="45">
        <v>1.34</v>
      </c>
      <c r="Y837" s="45">
        <v>2.8</v>
      </c>
      <c r="Z837" s="45">
        <v>0.71</v>
      </c>
      <c r="AA837" s="45">
        <v>1.83</v>
      </c>
      <c r="AB837" s="15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156" t="s">
        <v>319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BM838" s="55"/>
    </row>
    <row r="839" spans="1:65">
      <c r="BM839" s="55"/>
    </row>
    <row r="840" spans="1:65" ht="15">
      <c r="B840" s="8" t="s">
        <v>574</v>
      </c>
      <c r="BM840" s="28" t="s">
        <v>66</v>
      </c>
    </row>
    <row r="841" spans="1:65" ht="15">
      <c r="A841" s="25" t="s">
        <v>61</v>
      </c>
      <c r="B841" s="18" t="s">
        <v>110</v>
      </c>
      <c r="C841" s="15" t="s">
        <v>111</v>
      </c>
      <c r="D841" s="16" t="s">
        <v>234</v>
      </c>
      <c r="E841" s="17" t="s">
        <v>234</v>
      </c>
      <c r="F841" s="17" t="s">
        <v>234</v>
      </c>
      <c r="G841" s="17" t="s">
        <v>234</v>
      </c>
      <c r="H841" s="17" t="s">
        <v>234</v>
      </c>
      <c r="I841" s="17" t="s">
        <v>234</v>
      </c>
      <c r="J841" s="17" t="s">
        <v>234</v>
      </c>
      <c r="K841" s="17" t="s">
        <v>234</v>
      </c>
      <c r="L841" s="17" t="s">
        <v>234</v>
      </c>
      <c r="M841" s="17" t="s">
        <v>234</v>
      </c>
      <c r="N841" s="17" t="s">
        <v>234</v>
      </c>
      <c r="O841" s="17" t="s">
        <v>234</v>
      </c>
      <c r="P841" s="17" t="s">
        <v>234</v>
      </c>
      <c r="Q841" s="17" t="s">
        <v>234</v>
      </c>
      <c r="R841" s="17" t="s">
        <v>234</v>
      </c>
      <c r="S841" s="17" t="s">
        <v>234</v>
      </c>
      <c r="T841" s="17" t="s">
        <v>234</v>
      </c>
      <c r="U841" s="17" t="s">
        <v>234</v>
      </c>
      <c r="V841" s="17" t="s">
        <v>234</v>
      </c>
      <c r="W841" s="17" t="s">
        <v>234</v>
      </c>
      <c r="X841" s="17" t="s">
        <v>234</v>
      </c>
      <c r="Y841" s="17" t="s">
        <v>234</v>
      </c>
      <c r="Z841" s="15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235</v>
      </c>
      <c r="C842" s="9" t="s">
        <v>235</v>
      </c>
      <c r="D842" s="151" t="s">
        <v>237</v>
      </c>
      <c r="E842" s="152" t="s">
        <v>239</v>
      </c>
      <c r="F842" s="152" t="s">
        <v>240</v>
      </c>
      <c r="G842" s="152" t="s">
        <v>241</v>
      </c>
      <c r="H842" s="152" t="s">
        <v>242</v>
      </c>
      <c r="I842" s="152" t="s">
        <v>243</v>
      </c>
      <c r="J842" s="152" t="s">
        <v>244</v>
      </c>
      <c r="K842" s="152" t="s">
        <v>247</v>
      </c>
      <c r="L842" s="152" t="s">
        <v>248</v>
      </c>
      <c r="M842" s="152" t="s">
        <v>249</v>
      </c>
      <c r="N842" s="152" t="s">
        <v>250</v>
      </c>
      <c r="O842" s="152" t="s">
        <v>251</v>
      </c>
      <c r="P842" s="152" t="s">
        <v>252</v>
      </c>
      <c r="Q842" s="152" t="s">
        <v>253</v>
      </c>
      <c r="R842" s="152" t="s">
        <v>254</v>
      </c>
      <c r="S842" s="152" t="s">
        <v>255</v>
      </c>
      <c r="T842" s="152" t="s">
        <v>256</v>
      </c>
      <c r="U842" s="152" t="s">
        <v>258</v>
      </c>
      <c r="V842" s="152" t="s">
        <v>261</v>
      </c>
      <c r="W842" s="152" t="s">
        <v>262</v>
      </c>
      <c r="X842" s="152" t="s">
        <v>263</v>
      </c>
      <c r="Y842" s="152" t="s">
        <v>264</v>
      </c>
      <c r="Z842" s="15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280</v>
      </c>
      <c r="E843" s="11" t="s">
        <v>279</v>
      </c>
      <c r="F843" s="11" t="s">
        <v>279</v>
      </c>
      <c r="G843" s="11" t="s">
        <v>279</v>
      </c>
      <c r="H843" s="11" t="s">
        <v>279</v>
      </c>
      <c r="I843" s="11" t="s">
        <v>304</v>
      </c>
      <c r="J843" s="11" t="s">
        <v>279</v>
      </c>
      <c r="K843" s="11" t="s">
        <v>304</v>
      </c>
      <c r="L843" s="11" t="s">
        <v>279</v>
      </c>
      <c r="M843" s="11" t="s">
        <v>279</v>
      </c>
      <c r="N843" s="11" t="s">
        <v>279</v>
      </c>
      <c r="O843" s="11" t="s">
        <v>279</v>
      </c>
      <c r="P843" s="11" t="s">
        <v>279</v>
      </c>
      <c r="Q843" s="11" t="s">
        <v>279</v>
      </c>
      <c r="R843" s="11" t="s">
        <v>304</v>
      </c>
      <c r="S843" s="11" t="s">
        <v>279</v>
      </c>
      <c r="T843" s="11" t="s">
        <v>279</v>
      </c>
      <c r="U843" s="11" t="s">
        <v>279</v>
      </c>
      <c r="V843" s="11" t="s">
        <v>279</v>
      </c>
      <c r="W843" s="11" t="s">
        <v>304</v>
      </c>
      <c r="X843" s="11" t="s">
        <v>280</v>
      </c>
      <c r="Y843" s="11" t="s">
        <v>279</v>
      </c>
      <c r="Z843" s="15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9"/>
      <c r="C844" s="9"/>
      <c r="D844" s="26" t="s">
        <v>305</v>
      </c>
      <c r="E844" s="26" t="s">
        <v>305</v>
      </c>
      <c r="F844" s="26" t="s">
        <v>270</v>
      </c>
      <c r="G844" s="26" t="s">
        <v>306</v>
      </c>
      <c r="H844" s="26" t="s">
        <v>307</v>
      </c>
      <c r="I844" s="26" t="s">
        <v>305</v>
      </c>
      <c r="J844" s="26" t="s">
        <v>305</v>
      </c>
      <c r="K844" s="26" t="s">
        <v>306</v>
      </c>
      <c r="L844" s="26" t="s">
        <v>306</v>
      </c>
      <c r="M844" s="26" t="s">
        <v>305</v>
      </c>
      <c r="N844" s="26" t="s">
        <v>305</v>
      </c>
      <c r="O844" s="26" t="s">
        <v>305</v>
      </c>
      <c r="P844" s="26" t="s">
        <v>305</v>
      </c>
      <c r="Q844" s="26" t="s">
        <v>305</v>
      </c>
      <c r="R844" s="26" t="s">
        <v>305</v>
      </c>
      <c r="S844" s="26" t="s">
        <v>309</v>
      </c>
      <c r="T844" s="26" t="s">
        <v>305</v>
      </c>
      <c r="U844" s="26" t="s">
        <v>307</v>
      </c>
      <c r="V844" s="26" t="s">
        <v>305</v>
      </c>
      <c r="W844" s="26" t="s">
        <v>306</v>
      </c>
      <c r="X844" s="26" t="s">
        <v>308</v>
      </c>
      <c r="Y844" s="26" t="s">
        <v>116</v>
      </c>
      <c r="Z844" s="15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3</v>
      </c>
    </row>
    <row r="845" spans="1:65">
      <c r="A845" s="30"/>
      <c r="B845" s="18">
        <v>1</v>
      </c>
      <c r="C845" s="14">
        <v>1</v>
      </c>
      <c r="D845" s="22">
        <v>10</v>
      </c>
      <c r="E845" s="154">
        <v>7.9</v>
      </c>
      <c r="F845" s="22">
        <v>9.9</v>
      </c>
      <c r="G845" s="22">
        <v>9</v>
      </c>
      <c r="H845" s="148">
        <v>27.48529007086518</v>
      </c>
      <c r="I845" s="22">
        <v>10</v>
      </c>
      <c r="J845" s="22">
        <v>10.199999999999999</v>
      </c>
      <c r="K845" s="154">
        <v>8</v>
      </c>
      <c r="L845" s="22">
        <v>10</v>
      </c>
      <c r="M845" s="22">
        <v>10.1</v>
      </c>
      <c r="N845" s="22">
        <v>9.9</v>
      </c>
      <c r="O845" s="22">
        <v>9.9</v>
      </c>
      <c r="P845" s="22">
        <v>10.199999999999999</v>
      </c>
      <c r="Q845" s="22">
        <v>10.4</v>
      </c>
      <c r="R845" s="22">
        <v>10.75</v>
      </c>
      <c r="S845" s="22">
        <v>10</v>
      </c>
      <c r="T845" s="154">
        <v>3.9</v>
      </c>
      <c r="U845" s="22">
        <v>10.1</v>
      </c>
      <c r="V845" s="22">
        <v>9.1999999999999993</v>
      </c>
      <c r="W845" s="22">
        <v>10.142491479062061</v>
      </c>
      <c r="X845" s="154" t="s">
        <v>95</v>
      </c>
      <c r="Y845" s="148">
        <v>8.1999999999999993</v>
      </c>
      <c r="Z845" s="15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>
        <v>1</v>
      </c>
      <c r="C846" s="9">
        <v>2</v>
      </c>
      <c r="D846" s="11">
        <v>10</v>
      </c>
      <c r="E846" s="155">
        <v>7.9</v>
      </c>
      <c r="F846" s="11">
        <v>10</v>
      </c>
      <c r="G846" s="11">
        <v>10</v>
      </c>
      <c r="H846" s="11">
        <v>9.6593218774246949</v>
      </c>
      <c r="I846" s="11">
        <v>10.5</v>
      </c>
      <c r="J846" s="11">
        <v>10.3</v>
      </c>
      <c r="K846" s="155">
        <v>9</v>
      </c>
      <c r="L846" s="11">
        <v>10</v>
      </c>
      <c r="M846" s="11">
        <v>10.199999999999999</v>
      </c>
      <c r="N846" s="11">
        <v>10</v>
      </c>
      <c r="O846" s="11">
        <v>10.3</v>
      </c>
      <c r="P846" s="11">
        <v>10.9</v>
      </c>
      <c r="Q846" s="11">
        <v>10.4</v>
      </c>
      <c r="R846" s="11">
        <v>10.74</v>
      </c>
      <c r="S846" s="11">
        <v>10</v>
      </c>
      <c r="T846" s="155">
        <v>2.8</v>
      </c>
      <c r="U846" s="11">
        <v>9.8000000000000007</v>
      </c>
      <c r="V846" s="149">
        <v>27.3</v>
      </c>
      <c r="W846" s="11">
        <v>10.036484186774628</v>
      </c>
      <c r="X846" s="155" t="s">
        <v>95</v>
      </c>
      <c r="Y846" s="11">
        <v>8.5</v>
      </c>
      <c r="Z846" s="15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39</v>
      </c>
    </row>
    <row r="847" spans="1:65">
      <c r="A847" s="30"/>
      <c r="B847" s="19">
        <v>1</v>
      </c>
      <c r="C847" s="9">
        <v>3</v>
      </c>
      <c r="D847" s="11">
        <v>10</v>
      </c>
      <c r="E847" s="155">
        <v>8.1</v>
      </c>
      <c r="F847" s="11">
        <v>9.9</v>
      </c>
      <c r="G847" s="11">
        <v>10</v>
      </c>
      <c r="H847" s="11">
        <v>9.5601177149731527</v>
      </c>
      <c r="I847" s="11">
        <v>10.3</v>
      </c>
      <c r="J847" s="11">
        <v>10.199999999999999</v>
      </c>
      <c r="K847" s="155">
        <v>9</v>
      </c>
      <c r="L847" s="11">
        <v>9</v>
      </c>
      <c r="M847" s="11">
        <v>9.3000000000000007</v>
      </c>
      <c r="N847" s="11">
        <v>9.6</v>
      </c>
      <c r="O847" s="11">
        <v>10.1</v>
      </c>
      <c r="P847" s="11">
        <v>10.9</v>
      </c>
      <c r="Q847" s="11">
        <v>10.6</v>
      </c>
      <c r="R847" s="11">
        <v>10.33</v>
      </c>
      <c r="S847" s="11">
        <v>10</v>
      </c>
      <c r="T847" s="155">
        <v>3.7</v>
      </c>
      <c r="U847" s="11">
        <v>10</v>
      </c>
      <c r="V847" s="11">
        <v>8.6999999999999993</v>
      </c>
      <c r="W847" s="11">
        <v>9.6068260981141549</v>
      </c>
      <c r="X847" s="155" t="s">
        <v>95</v>
      </c>
      <c r="Y847" s="11">
        <v>8.9</v>
      </c>
      <c r="Z847" s="15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16</v>
      </c>
    </row>
    <row r="848" spans="1:65">
      <c r="A848" s="30"/>
      <c r="B848" s="19">
        <v>1</v>
      </c>
      <c r="C848" s="9">
        <v>4</v>
      </c>
      <c r="D848" s="11">
        <v>10</v>
      </c>
      <c r="E848" s="155">
        <v>7.2</v>
      </c>
      <c r="F848" s="11">
        <v>10</v>
      </c>
      <c r="G848" s="11">
        <v>10</v>
      </c>
      <c r="H848" s="11">
        <v>9.5337247880299429</v>
      </c>
      <c r="I848" s="11">
        <v>10.199999999999999</v>
      </c>
      <c r="J848" s="11">
        <v>10.199999999999999</v>
      </c>
      <c r="K848" s="155">
        <v>10</v>
      </c>
      <c r="L848" s="11">
        <v>10</v>
      </c>
      <c r="M848" s="11">
        <v>10.199999999999999</v>
      </c>
      <c r="N848" s="11">
        <v>9.6</v>
      </c>
      <c r="O848" s="11">
        <v>9.6999999999999993</v>
      </c>
      <c r="P848" s="11">
        <v>10.5</v>
      </c>
      <c r="Q848" s="11">
        <v>10</v>
      </c>
      <c r="R848" s="11">
        <v>11.19</v>
      </c>
      <c r="S848" s="11">
        <v>10</v>
      </c>
      <c r="T848" s="155">
        <v>3.8</v>
      </c>
      <c r="U848" s="11">
        <v>10</v>
      </c>
      <c r="V848" s="11">
        <v>9.1999999999999993</v>
      </c>
      <c r="W848" s="11">
        <v>9.9349274177371303</v>
      </c>
      <c r="X848" s="155" t="s">
        <v>95</v>
      </c>
      <c r="Y848" s="11">
        <v>9.3000000000000007</v>
      </c>
      <c r="Z848" s="15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9.9439121600258176</v>
      </c>
    </row>
    <row r="849" spans="1:65">
      <c r="A849" s="30"/>
      <c r="B849" s="19">
        <v>1</v>
      </c>
      <c r="C849" s="9">
        <v>5</v>
      </c>
      <c r="D849" s="11">
        <v>10</v>
      </c>
      <c r="E849" s="155">
        <v>7.9</v>
      </c>
      <c r="F849" s="11">
        <v>10</v>
      </c>
      <c r="G849" s="11">
        <v>10</v>
      </c>
      <c r="H849" s="11">
        <v>9.4442271110857092</v>
      </c>
      <c r="I849" s="11">
        <v>10.6</v>
      </c>
      <c r="J849" s="11">
        <v>10.1</v>
      </c>
      <c r="K849" s="155">
        <v>8</v>
      </c>
      <c r="L849" s="11">
        <v>9</v>
      </c>
      <c r="M849" s="11">
        <v>9.5</v>
      </c>
      <c r="N849" s="11">
        <v>10.4</v>
      </c>
      <c r="O849" s="11">
        <v>10</v>
      </c>
      <c r="P849" s="11">
        <v>9.6999999999999993</v>
      </c>
      <c r="Q849" s="11">
        <v>10.5</v>
      </c>
      <c r="R849" s="11">
        <v>10.33</v>
      </c>
      <c r="S849" s="11">
        <v>10</v>
      </c>
      <c r="T849" s="155">
        <v>3.1</v>
      </c>
      <c r="U849" s="11">
        <v>9.5</v>
      </c>
      <c r="V849" s="11">
        <v>9.1999999999999993</v>
      </c>
      <c r="W849" s="11">
        <v>10.297477319780063</v>
      </c>
      <c r="X849" s="155" t="s">
        <v>95</v>
      </c>
      <c r="Y849" s="11">
        <v>9.5</v>
      </c>
      <c r="Z849" s="15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116</v>
      </c>
    </row>
    <row r="850" spans="1:65">
      <c r="A850" s="30"/>
      <c r="B850" s="19">
        <v>1</v>
      </c>
      <c r="C850" s="9">
        <v>6</v>
      </c>
      <c r="D850" s="11">
        <v>10</v>
      </c>
      <c r="E850" s="155">
        <v>8.6999999999999993</v>
      </c>
      <c r="F850" s="11">
        <v>10.1</v>
      </c>
      <c r="G850" s="11">
        <v>10</v>
      </c>
      <c r="H850" s="11">
        <v>9.6413156230172206</v>
      </c>
      <c r="I850" s="11">
        <v>10.4</v>
      </c>
      <c r="J850" s="11">
        <v>10.199999999999999</v>
      </c>
      <c r="K850" s="155">
        <v>8</v>
      </c>
      <c r="L850" s="11">
        <v>10</v>
      </c>
      <c r="M850" s="11">
        <v>10</v>
      </c>
      <c r="N850" s="11">
        <v>9.9</v>
      </c>
      <c r="O850" s="11">
        <v>10</v>
      </c>
      <c r="P850" s="11">
        <v>10.199999999999999</v>
      </c>
      <c r="Q850" s="11">
        <v>10.6</v>
      </c>
      <c r="R850" s="11">
        <v>10.67</v>
      </c>
      <c r="S850" s="11">
        <v>10</v>
      </c>
      <c r="T850" s="155">
        <v>3</v>
      </c>
      <c r="U850" s="11">
        <v>10.199999999999999</v>
      </c>
      <c r="V850" s="11">
        <v>9.6</v>
      </c>
      <c r="W850" s="11">
        <v>9.5278582438832977</v>
      </c>
      <c r="X850" s="155" t="s">
        <v>95</v>
      </c>
      <c r="Y850" s="11">
        <v>9.3000000000000007</v>
      </c>
      <c r="Z850" s="15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20" t="s">
        <v>272</v>
      </c>
      <c r="C851" s="12"/>
      <c r="D851" s="23">
        <v>10</v>
      </c>
      <c r="E851" s="23">
        <v>7.95</v>
      </c>
      <c r="F851" s="23">
        <v>9.9833333333333325</v>
      </c>
      <c r="G851" s="23">
        <v>9.8333333333333339</v>
      </c>
      <c r="H851" s="23">
        <v>12.553999530899318</v>
      </c>
      <c r="I851" s="23">
        <v>10.333333333333334</v>
      </c>
      <c r="J851" s="23">
        <v>10.200000000000001</v>
      </c>
      <c r="K851" s="23">
        <v>8.6666666666666661</v>
      </c>
      <c r="L851" s="23">
        <v>9.6666666666666661</v>
      </c>
      <c r="M851" s="23">
        <v>9.8833333333333329</v>
      </c>
      <c r="N851" s="23">
        <v>9.9</v>
      </c>
      <c r="O851" s="23">
        <v>10</v>
      </c>
      <c r="P851" s="23">
        <v>10.4</v>
      </c>
      <c r="Q851" s="23">
        <v>10.416666666666666</v>
      </c>
      <c r="R851" s="23">
        <v>10.668333333333331</v>
      </c>
      <c r="S851" s="23">
        <v>10</v>
      </c>
      <c r="T851" s="23">
        <v>3.3833333333333333</v>
      </c>
      <c r="U851" s="23">
        <v>9.9333333333333318</v>
      </c>
      <c r="V851" s="23">
        <v>12.200000000000001</v>
      </c>
      <c r="W851" s="23">
        <v>9.9243441242252217</v>
      </c>
      <c r="X851" s="23" t="s">
        <v>720</v>
      </c>
      <c r="Y851" s="23">
        <v>8.9500000000000011</v>
      </c>
      <c r="Z851" s="15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273</v>
      </c>
      <c r="C852" s="29"/>
      <c r="D852" s="11">
        <v>10</v>
      </c>
      <c r="E852" s="11">
        <v>7.9</v>
      </c>
      <c r="F852" s="11">
        <v>10</v>
      </c>
      <c r="G852" s="11">
        <v>10</v>
      </c>
      <c r="H852" s="11">
        <v>9.6007166689951866</v>
      </c>
      <c r="I852" s="11">
        <v>10.350000000000001</v>
      </c>
      <c r="J852" s="11">
        <v>10.199999999999999</v>
      </c>
      <c r="K852" s="11">
        <v>8.5</v>
      </c>
      <c r="L852" s="11">
        <v>10</v>
      </c>
      <c r="M852" s="11">
        <v>10.050000000000001</v>
      </c>
      <c r="N852" s="11">
        <v>9.9</v>
      </c>
      <c r="O852" s="11">
        <v>10</v>
      </c>
      <c r="P852" s="11">
        <v>10.35</v>
      </c>
      <c r="Q852" s="11">
        <v>10.45</v>
      </c>
      <c r="R852" s="11">
        <v>10.705</v>
      </c>
      <c r="S852" s="11">
        <v>10</v>
      </c>
      <c r="T852" s="11">
        <v>3.4000000000000004</v>
      </c>
      <c r="U852" s="11">
        <v>10</v>
      </c>
      <c r="V852" s="11">
        <v>9.1999999999999993</v>
      </c>
      <c r="W852" s="11">
        <v>9.9857058022558789</v>
      </c>
      <c r="X852" s="11" t="s">
        <v>720</v>
      </c>
      <c r="Y852" s="11">
        <v>9.1000000000000014</v>
      </c>
      <c r="Z852" s="15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274</v>
      </c>
      <c r="C853" s="29"/>
      <c r="D853" s="24">
        <v>0</v>
      </c>
      <c r="E853" s="24">
        <v>0.48062459362791632</v>
      </c>
      <c r="F853" s="24">
        <v>7.5277265270907834E-2</v>
      </c>
      <c r="G853" s="24">
        <v>0.40824829046386302</v>
      </c>
      <c r="H853" s="24">
        <v>7.3152224273335102</v>
      </c>
      <c r="I853" s="24">
        <v>0.21602468994692867</v>
      </c>
      <c r="J853" s="24">
        <v>6.324555320336793E-2</v>
      </c>
      <c r="K853" s="24">
        <v>0.81649658092772603</v>
      </c>
      <c r="L853" s="24">
        <v>0.51639777949432231</v>
      </c>
      <c r="M853" s="24">
        <v>0.38686776379877702</v>
      </c>
      <c r="N853" s="24">
        <v>0.29664793948382678</v>
      </c>
      <c r="O853" s="24">
        <v>0.20000000000000034</v>
      </c>
      <c r="P853" s="24">
        <v>0.46475800154489055</v>
      </c>
      <c r="Q853" s="24">
        <v>0.22286019533929025</v>
      </c>
      <c r="R853" s="24">
        <v>0.32027592270832123</v>
      </c>
      <c r="S853" s="24">
        <v>0</v>
      </c>
      <c r="T853" s="24">
        <v>0.47081489639418167</v>
      </c>
      <c r="U853" s="24">
        <v>0.25033311140691422</v>
      </c>
      <c r="V853" s="24">
        <v>7.4029723760122206</v>
      </c>
      <c r="W853" s="24">
        <v>0.30249720659649054</v>
      </c>
      <c r="X853" s="24" t="s">
        <v>720</v>
      </c>
      <c r="Y853" s="24">
        <v>0.51283525619832382</v>
      </c>
      <c r="Z853" s="210"/>
      <c r="AA853" s="211"/>
      <c r="AB853" s="211"/>
      <c r="AC853" s="211"/>
      <c r="AD853" s="211"/>
      <c r="AE853" s="211"/>
      <c r="AF853" s="211"/>
      <c r="AG853" s="211"/>
      <c r="AH853" s="211"/>
      <c r="AI853" s="211"/>
      <c r="AJ853" s="211"/>
      <c r="AK853" s="211"/>
      <c r="AL853" s="211"/>
      <c r="AM853" s="211"/>
      <c r="AN853" s="211"/>
      <c r="AO853" s="211"/>
      <c r="AP853" s="211"/>
      <c r="AQ853" s="211"/>
      <c r="AR853" s="211"/>
      <c r="AS853" s="211"/>
      <c r="AT853" s="211"/>
      <c r="AU853" s="211"/>
      <c r="AV853" s="211"/>
      <c r="AW853" s="211"/>
      <c r="AX853" s="211"/>
      <c r="AY853" s="211"/>
      <c r="AZ853" s="211"/>
      <c r="BA853" s="211"/>
      <c r="BB853" s="211"/>
      <c r="BC853" s="211"/>
      <c r="BD853" s="211"/>
      <c r="BE853" s="211"/>
      <c r="BF853" s="211"/>
      <c r="BG853" s="211"/>
      <c r="BH853" s="211"/>
      <c r="BI853" s="211"/>
      <c r="BJ853" s="211"/>
      <c r="BK853" s="211"/>
      <c r="BL853" s="211"/>
      <c r="BM853" s="56"/>
    </row>
    <row r="854" spans="1:65">
      <c r="A854" s="30"/>
      <c r="B854" s="3" t="s">
        <v>86</v>
      </c>
      <c r="C854" s="29"/>
      <c r="D854" s="13">
        <v>0</v>
      </c>
      <c r="E854" s="13">
        <v>6.0455923726781928E-2</v>
      </c>
      <c r="F854" s="13">
        <v>7.5402936832294999E-3</v>
      </c>
      <c r="G854" s="13">
        <v>4.1516775301409799E-2</v>
      </c>
      <c r="H854" s="13">
        <v>0.58270054967968254</v>
      </c>
      <c r="I854" s="13">
        <v>2.0905615156154387E-2</v>
      </c>
      <c r="J854" s="13">
        <v>6.2005444317027375E-3</v>
      </c>
      <c r="K854" s="13">
        <v>9.421114395319917E-2</v>
      </c>
      <c r="L854" s="13">
        <v>5.3420459947688514E-2</v>
      </c>
      <c r="M854" s="13">
        <v>3.9143449962776765E-2</v>
      </c>
      <c r="N854" s="13">
        <v>2.9964438331699674E-2</v>
      </c>
      <c r="O854" s="13">
        <v>2.0000000000000035E-2</v>
      </c>
      <c r="P854" s="13">
        <v>4.46882693793164E-2</v>
      </c>
      <c r="Q854" s="13">
        <v>2.1394578752571863E-2</v>
      </c>
      <c r="R854" s="13">
        <v>3.0021176945007465E-2</v>
      </c>
      <c r="S854" s="13">
        <v>0</v>
      </c>
      <c r="T854" s="13">
        <v>0.13915711223473351</v>
      </c>
      <c r="U854" s="13">
        <v>2.5201319940293381E-2</v>
      </c>
      <c r="V854" s="13">
        <v>0.60680101442723111</v>
      </c>
      <c r="W854" s="13">
        <v>3.0480322206693538E-2</v>
      </c>
      <c r="X854" s="13" t="s">
        <v>720</v>
      </c>
      <c r="Y854" s="13">
        <v>5.7300028625511035E-2</v>
      </c>
      <c r="Z854" s="15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275</v>
      </c>
      <c r="C855" s="29"/>
      <c r="D855" s="13">
        <v>5.640419894259896E-3</v>
      </c>
      <c r="E855" s="13">
        <v>-0.20051586618406336</v>
      </c>
      <c r="F855" s="13">
        <v>3.964352527769277E-3</v>
      </c>
      <c r="G855" s="13">
        <v>-1.1120253770644406E-2</v>
      </c>
      <c r="H855" s="13">
        <v>0.2624809359605933</v>
      </c>
      <c r="I855" s="13">
        <v>3.91617672240685E-2</v>
      </c>
      <c r="J855" s="13">
        <v>2.5753228292145103E-2</v>
      </c>
      <c r="K855" s="13">
        <v>-0.12844496942497485</v>
      </c>
      <c r="L855" s="13">
        <v>-2.7880927435548819E-2</v>
      </c>
      <c r="M855" s="13">
        <v>-6.0920516711732153E-3</v>
      </c>
      <c r="N855" s="13">
        <v>-4.4159843046827074E-3</v>
      </c>
      <c r="O855" s="13">
        <v>5.640419894259896E-3</v>
      </c>
      <c r="P855" s="13">
        <v>4.586603669003031E-2</v>
      </c>
      <c r="Q855" s="13">
        <v>4.7542104056520706E-2</v>
      </c>
      <c r="R855" s="13">
        <v>7.2850721290526055E-2</v>
      </c>
      <c r="S855" s="13">
        <v>5.640419894259896E-3</v>
      </c>
      <c r="T855" s="13">
        <v>-0.6597583246024421</v>
      </c>
      <c r="U855" s="13">
        <v>-1.0638495717020247E-3</v>
      </c>
      <c r="V855" s="13">
        <v>0.22688131227099717</v>
      </c>
      <c r="W855" s="13">
        <v>-1.9678407739016635E-3</v>
      </c>
      <c r="X855" s="13" t="s">
        <v>720</v>
      </c>
      <c r="Y855" s="13">
        <v>-9.9951824194637329E-2</v>
      </c>
      <c r="Z855" s="15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46" t="s">
        <v>276</v>
      </c>
      <c r="C856" s="47"/>
      <c r="D856" s="45">
        <v>0.08</v>
      </c>
      <c r="E856" s="45">
        <v>4.0599999999999996</v>
      </c>
      <c r="F856" s="45">
        <v>0.05</v>
      </c>
      <c r="G856" s="45">
        <v>0.25</v>
      </c>
      <c r="H856" s="45">
        <v>5.25</v>
      </c>
      <c r="I856" s="45">
        <v>0.76</v>
      </c>
      <c r="J856" s="45">
        <v>0.49</v>
      </c>
      <c r="K856" s="45">
        <v>2.61</v>
      </c>
      <c r="L856" s="45">
        <v>0.59</v>
      </c>
      <c r="M856" s="45">
        <v>0.15</v>
      </c>
      <c r="N856" s="45">
        <v>0.12</v>
      </c>
      <c r="O856" s="45">
        <v>0.08</v>
      </c>
      <c r="P856" s="45">
        <v>0.89</v>
      </c>
      <c r="Q856" s="45">
        <v>0.93</v>
      </c>
      <c r="R856" s="45">
        <v>1.44</v>
      </c>
      <c r="S856" s="45">
        <v>0.08</v>
      </c>
      <c r="T856" s="45">
        <v>13.3</v>
      </c>
      <c r="U856" s="45">
        <v>0.05</v>
      </c>
      <c r="V856" s="45">
        <v>4.53</v>
      </c>
      <c r="W856" s="45">
        <v>7.0000000000000007E-2</v>
      </c>
      <c r="X856" s="45">
        <v>10.029999999999999</v>
      </c>
      <c r="Y856" s="45">
        <v>2.04</v>
      </c>
      <c r="Z856" s="15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1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BM857" s="55"/>
    </row>
    <row r="858" spans="1:65" ht="15">
      <c r="B858" s="8" t="s">
        <v>575</v>
      </c>
      <c r="BM858" s="28" t="s">
        <v>66</v>
      </c>
    </row>
    <row r="859" spans="1:65" ht="15">
      <c r="A859" s="25" t="s">
        <v>12</v>
      </c>
      <c r="B859" s="18" t="s">
        <v>110</v>
      </c>
      <c r="C859" s="15" t="s">
        <v>111</v>
      </c>
      <c r="D859" s="16" t="s">
        <v>234</v>
      </c>
      <c r="E859" s="17" t="s">
        <v>234</v>
      </c>
      <c r="F859" s="17" t="s">
        <v>234</v>
      </c>
      <c r="G859" s="17" t="s">
        <v>234</v>
      </c>
      <c r="H859" s="17" t="s">
        <v>234</v>
      </c>
      <c r="I859" s="17" t="s">
        <v>234</v>
      </c>
      <c r="J859" s="17" t="s">
        <v>234</v>
      </c>
      <c r="K859" s="17" t="s">
        <v>234</v>
      </c>
      <c r="L859" s="17" t="s">
        <v>234</v>
      </c>
      <c r="M859" s="17" t="s">
        <v>234</v>
      </c>
      <c r="N859" s="15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235</v>
      </c>
      <c r="C860" s="9" t="s">
        <v>235</v>
      </c>
      <c r="D860" s="151" t="s">
        <v>239</v>
      </c>
      <c r="E860" s="152" t="s">
        <v>241</v>
      </c>
      <c r="F860" s="152" t="s">
        <v>242</v>
      </c>
      <c r="G860" s="152" t="s">
        <v>243</v>
      </c>
      <c r="H860" s="152" t="s">
        <v>245</v>
      </c>
      <c r="I860" s="152" t="s">
        <v>248</v>
      </c>
      <c r="J860" s="152" t="s">
        <v>255</v>
      </c>
      <c r="K860" s="152" t="s">
        <v>259</v>
      </c>
      <c r="L860" s="152" t="s">
        <v>261</v>
      </c>
      <c r="M860" s="152" t="s">
        <v>264</v>
      </c>
      <c r="N860" s="15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279</v>
      </c>
      <c r="E861" s="11" t="s">
        <v>279</v>
      </c>
      <c r="F861" s="11" t="s">
        <v>279</v>
      </c>
      <c r="G861" s="11" t="s">
        <v>304</v>
      </c>
      <c r="H861" s="11" t="s">
        <v>279</v>
      </c>
      <c r="I861" s="11" t="s">
        <v>279</v>
      </c>
      <c r="J861" s="11" t="s">
        <v>279</v>
      </c>
      <c r="K861" s="11" t="s">
        <v>279</v>
      </c>
      <c r="L861" s="11" t="s">
        <v>279</v>
      </c>
      <c r="M861" s="11" t="s">
        <v>279</v>
      </c>
      <c r="N861" s="15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305</v>
      </c>
      <c r="E862" s="26" t="s">
        <v>306</v>
      </c>
      <c r="F862" s="26" t="s">
        <v>307</v>
      </c>
      <c r="G862" s="26" t="s">
        <v>305</v>
      </c>
      <c r="H862" s="26" t="s">
        <v>308</v>
      </c>
      <c r="I862" s="26" t="s">
        <v>306</v>
      </c>
      <c r="J862" s="26" t="s">
        <v>309</v>
      </c>
      <c r="K862" s="26" t="s">
        <v>305</v>
      </c>
      <c r="L862" s="26" t="s">
        <v>305</v>
      </c>
      <c r="M862" s="26" t="s">
        <v>116</v>
      </c>
      <c r="N862" s="15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8">
        <v>1</v>
      </c>
      <c r="C863" s="14">
        <v>1</v>
      </c>
      <c r="D863" s="22">
        <v>2.93</v>
      </c>
      <c r="E863" s="22">
        <v>3.0939999999999999</v>
      </c>
      <c r="F863" s="22">
        <v>3.1034600524431664</v>
      </c>
      <c r="G863" s="22">
        <v>2.5</v>
      </c>
      <c r="H863" s="22">
        <v>2.6297999999999999</v>
      </c>
      <c r="I863" s="154">
        <v>4.67</v>
      </c>
      <c r="J863" s="22">
        <v>2.3199999999999998</v>
      </c>
      <c r="K863" s="22">
        <v>3.9029999999999996</v>
      </c>
      <c r="L863" s="22">
        <v>1.74</v>
      </c>
      <c r="M863" s="22">
        <v>2.36</v>
      </c>
      <c r="N863" s="15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49">
        <v>2.71</v>
      </c>
      <c r="E864" s="11">
        <v>2.9910000000000001</v>
      </c>
      <c r="F864" s="11">
        <v>3.1529661733011114</v>
      </c>
      <c r="G864" s="11">
        <v>2.6</v>
      </c>
      <c r="H864" s="11">
        <v>2.6436999999999999</v>
      </c>
      <c r="I864" s="155">
        <v>4.66</v>
      </c>
      <c r="J864" s="11">
        <v>2.3199999999999998</v>
      </c>
      <c r="K864" s="11">
        <v>3.7418999999999998</v>
      </c>
      <c r="L864" s="149">
        <v>2.38</v>
      </c>
      <c r="M864" s="11">
        <v>2.2599999999999998</v>
      </c>
      <c r="N864" s="15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23</v>
      </c>
    </row>
    <row r="865" spans="1:65">
      <c r="A865" s="30"/>
      <c r="B865" s="19">
        <v>1</v>
      </c>
      <c r="C865" s="9">
        <v>3</v>
      </c>
      <c r="D865" s="11">
        <v>2.93</v>
      </c>
      <c r="E865" s="11">
        <v>3.149</v>
      </c>
      <c r="F865" s="11">
        <v>3.345900003566066</v>
      </c>
      <c r="G865" s="11">
        <v>2.8</v>
      </c>
      <c r="H865" s="11">
        <v>2.6057999999999999</v>
      </c>
      <c r="I865" s="155">
        <v>4.5599999999999996</v>
      </c>
      <c r="J865" s="11">
        <v>2.2999999999999998</v>
      </c>
      <c r="K865" s="11">
        <v>3.4807999999999999</v>
      </c>
      <c r="L865" s="11">
        <v>1.67</v>
      </c>
      <c r="M865" s="11">
        <v>2.4500000000000002</v>
      </c>
      <c r="N865" s="15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1">
        <v>2.87</v>
      </c>
      <c r="E866" s="11">
        <v>2.851</v>
      </c>
      <c r="F866" s="11">
        <v>3.2825780110527987</v>
      </c>
      <c r="G866" s="11">
        <v>2.6</v>
      </c>
      <c r="H866" s="11">
        <v>2.3984999999999999</v>
      </c>
      <c r="I866" s="155">
        <v>4.54</v>
      </c>
      <c r="J866" s="11">
        <v>2.5</v>
      </c>
      <c r="K866" s="11">
        <v>3.6097000000000001</v>
      </c>
      <c r="L866" s="11">
        <v>1.7</v>
      </c>
      <c r="M866" s="11">
        <v>2.27</v>
      </c>
      <c r="N866" s="15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2.7393734388347482</v>
      </c>
    </row>
    <row r="867" spans="1:65">
      <c r="A867" s="30"/>
      <c r="B867" s="19">
        <v>1</v>
      </c>
      <c r="C867" s="9">
        <v>5</v>
      </c>
      <c r="D867" s="11">
        <v>2.94</v>
      </c>
      <c r="E867" s="11">
        <v>3.0230000000000001</v>
      </c>
      <c r="F867" s="11">
        <v>3.1541166900236712</v>
      </c>
      <c r="G867" s="11">
        <v>2.7</v>
      </c>
      <c r="H867" s="11">
        <v>2.8319000000000001</v>
      </c>
      <c r="I867" s="155">
        <v>4.3899999999999997</v>
      </c>
      <c r="J867" s="11">
        <v>2.4700000000000002</v>
      </c>
      <c r="K867" s="11">
        <v>3.8626999999999994</v>
      </c>
      <c r="L867" s="11">
        <v>1.68</v>
      </c>
      <c r="M867" s="11">
        <v>2.1800000000000002</v>
      </c>
      <c r="N867" s="15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117</v>
      </c>
    </row>
    <row r="868" spans="1:65">
      <c r="A868" s="30"/>
      <c r="B868" s="19">
        <v>1</v>
      </c>
      <c r="C868" s="9">
        <v>6</v>
      </c>
      <c r="D868" s="11">
        <v>3.06</v>
      </c>
      <c r="E868" s="11">
        <v>2.9609999999999999</v>
      </c>
      <c r="F868" s="11">
        <v>3.1098447666895828</v>
      </c>
      <c r="G868" s="11">
        <v>2.8</v>
      </c>
      <c r="H868" s="11">
        <v>2.5661999999999998</v>
      </c>
      <c r="I868" s="155">
        <v>4.83</v>
      </c>
      <c r="J868" s="11">
        <v>2.48</v>
      </c>
      <c r="K868" s="11">
        <v>4.0083000000000002</v>
      </c>
      <c r="L868" s="11">
        <v>1.66</v>
      </c>
      <c r="M868" s="11">
        <v>2.7</v>
      </c>
      <c r="N868" s="15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20" t="s">
        <v>272</v>
      </c>
      <c r="C869" s="12"/>
      <c r="D869" s="23">
        <v>2.9066666666666667</v>
      </c>
      <c r="E869" s="23">
        <v>3.0114999999999998</v>
      </c>
      <c r="F869" s="23">
        <v>3.1914776161793994</v>
      </c>
      <c r="G869" s="23">
        <v>2.6666666666666665</v>
      </c>
      <c r="H869" s="23">
        <v>2.6126499999999999</v>
      </c>
      <c r="I869" s="23">
        <v>4.6083333333333334</v>
      </c>
      <c r="J869" s="23">
        <v>2.3983333333333334</v>
      </c>
      <c r="K869" s="23">
        <v>3.7677333333333336</v>
      </c>
      <c r="L869" s="23">
        <v>1.8049999999999999</v>
      </c>
      <c r="M869" s="23">
        <v>2.3699999999999997</v>
      </c>
      <c r="N869" s="15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273</v>
      </c>
      <c r="C870" s="29"/>
      <c r="D870" s="11">
        <v>2.93</v>
      </c>
      <c r="E870" s="11">
        <v>3.0070000000000001</v>
      </c>
      <c r="F870" s="11">
        <v>3.1535414316623913</v>
      </c>
      <c r="G870" s="11">
        <v>2.6500000000000004</v>
      </c>
      <c r="H870" s="11">
        <v>2.6177999999999999</v>
      </c>
      <c r="I870" s="11">
        <v>4.6099999999999994</v>
      </c>
      <c r="J870" s="11">
        <v>2.395</v>
      </c>
      <c r="K870" s="11">
        <v>3.8022999999999998</v>
      </c>
      <c r="L870" s="11">
        <v>1.69</v>
      </c>
      <c r="M870" s="11">
        <v>2.3149999999999999</v>
      </c>
      <c r="N870" s="15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274</v>
      </c>
      <c r="C871" s="29"/>
      <c r="D871" s="24">
        <v>0.11465891446663305</v>
      </c>
      <c r="E871" s="24">
        <v>0.10447535594579231</v>
      </c>
      <c r="F871" s="24">
        <v>9.9433937214572068E-2</v>
      </c>
      <c r="G871" s="24">
        <v>0.12110601416389957</v>
      </c>
      <c r="H871" s="24">
        <v>0.13956613844339186</v>
      </c>
      <c r="I871" s="24">
        <v>0.14851487018701767</v>
      </c>
      <c r="J871" s="24">
        <v>9.3897106806688613E-2</v>
      </c>
      <c r="K871" s="24">
        <v>0.19655060077920555</v>
      </c>
      <c r="L871" s="24">
        <v>0.28310775333784083</v>
      </c>
      <c r="M871" s="24">
        <v>0.18633303518163394</v>
      </c>
      <c r="N871" s="15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86</v>
      </c>
      <c r="C872" s="29"/>
      <c r="D872" s="13">
        <v>3.94468742431077E-2</v>
      </c>
      <c r="E872" s="13">
        <v>3.4692132142052905E-2</v>
      </c>
      <c r="F872" s="13">
        <v>3.1156081656498351E-2</v>
      </c>
      <c r="G872" s="13">
        <v>4.5414755311462343E-2</v>
      </c>
      <c r="H872" s="13">
        <v>5.3419378195851672E-2</v>
      </c>
      <c r="I872" s="13">
        <v>3.2227458268430598E-2</v>
      </c>
      <c r="J872" s="13">
        <v>3.9150982685207204E-2</v>
      </c>
      <c r="K872" s="13">
        <v>5.216680252827665E-2</v>
      </c>
      <c r="L872" s="13">
        <v>0.15684640074118605</v>
      </c>
      <c r="M872" s="13">
        <v>7.862153383191306E-2</v>
      </c>
      <c r="N872" s="15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275</v>
      </c>
      <c r="C873" s="29"/>
      <c r="D873" s="13">
        <v>6.1069887537158918E-2</v>
      </c>
      <c r="E873" s="13">
        <v>9.933897923789714E-2</v>
      </c>
      <c r="F873" s="13">
        <v>0.16503926443010397</v>
      </c>
      <c r="G873" s="13">
        <v>-2.6541387580588105E-2</v>
      </c>
      <c r="H873" s="13">
        <v>-4.6260008598408842E-2</v>
      </c>
      <c r="I873" s="13">
        <v>0.68225816458729627</v>
      </c>
      <c r="J873" s="13">
        <v>-0.12449566045529137</v>
      </c>
      <c r="K873" s="13">
        <v>0.37539967348738723</v>
      </c>
      <c r="L873" s="13">
        <v>-0.3410902017186106</v>
      </c>
      <c r="M873" s="13">
        <v>-0.13483865821224783</v>
      </c>
      <c r="N873" s="15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276</v>
      </c>
      <c r="C874" s="47"/>
      <c r="D874" s="45">
        <v>0.2</v>
      </c>
      <c r="E874" s="45">
        <v>0.38</v>
      </c>
      <c r="F874" s="45">
        <v>0.69</v>
      </c>
      <c r="G874" s="45">
        <v>0.2</v>
      </c>
      <c r="H874" s="45">
        <v>0.3</v>
      </c>
      <c r="I874" s="45">
        <v>3.1</v>
      </c>
      <c r="J874" s="45">
        <v>0.66</v>
      </c>
      <c r="K874" s="45">
        <v>1.67</v>
      </c>
      <c r="L874" s="45">
        <v>1.67</v>
      </c>
      <c r="M874" s="45">
        <v>0.71</v>
      </c>
      <c r="N874" s="15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BM875" s="55"/>
    </row>
    <row r="876" spans="1:65" ht="15">
      <c r="B876" s="8" t="s">
        <v>576</v>
      </c>
      <c r="BM876" s="28" t="s">
        <v>66</v>
      </c>
    </row>
    <row r="877" spans="1:65" ht="15">
      <c r="A877" s="25" t="s">
        <v>15</v>
      </c>
      <c r="B877" s="18" t="s">
        <v>110</v>
      </c>
      <c r="C877" s="15" t="s">
        <v>111</v>
      </c>
      <c r="D877" s="16" t="s">
        <v>234</v>
      </c>
      <c r="E877" s="17" t="s">
        <v>234</v>
      </c>
      <c r="F877" s="17" t="s">
        <v>234</v>
      </c>
      <c r="G877" s="17" t="s">
        <v>234</v>
      </c>
      <c r="H877" s="17" t="s">
        <v>234</v>
      </c>
      <c r="I877" s="17" t="s">
        <v>234</v>
      </c>
      <c r="J877" s="17" t="s">
        <v>234</v>
      </c>
      <c r="K877" s="17" t="s">
        <v>234</v>
      </c>
      <c r="L877" s="17" t="s">
        <v>234</v>
      </c>
      <c r="M877" s="17" t="s">
        <v>234</v>
      </c>
      <c r="N877" s="17" t="s">
        <v>234</v>
      </c>
      <c r="O877" s="17" t="s">
        <v>234</v>
      </c>
      <c r="P877" s="17" t="s">
        <v>234</v>
      </c>
      <c r="Q877" s="17" t="s">
        <v>234</v>
      </c>
      <c r="R877" s="17" t="s">
        <v>234</v>
      </c>
      <c r="S877" s="17" t="s">
        <v>234</v>
      </c>
      <c r="T877" s="17" t="s">
        <v>234</v>
      </c>
      <c r="U877" s="17" t="s">
        <v>234</v>
      </c>
      <c r="V877" s="17" t="s">
        <v>234</v>
      </c>
      <c r="W877" s="17" t="s">
        <v>234</v>
      </c>
      <c r="X877" s="17" t="s">
        <v>234</v>
      </c>
      <c r="Y877" s="17" t="s">
        <v>234</v>
      </c>
      <c r="Z877" s="15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235</v>
      </c>
      <c r="C878" s="9" t="s">
        <v>235</v>
      </c>
      <c r="D878" s="151" t="s">
        <v>237</v>
      </c>
      <c r="E878" s="152" t="s">
        <v>239</v>
      </c>
      <c r="F878" s="152" t="s">
        <v>241</v>
      </c>
      <c r="G878" s="152" t="s">
        <v>242</v>
      </c>
      <c r="H878" s="152" t="s">
        <v>243</v>
      </c>
      <c r="I878" s="152" t="s">
        <v>244</v>
      </c>
      <c r="J878" s="152" t="s">
        <v>246</v>
      </c>
      <c r="K878" s="152" t="s">
        <v>247</v>
      </c>
      <c r="L878" s="152" t="s">
        <v>248</v>
      </c>
      <c r="M878" s="152" t="s">
        <v>249</v>
      </c>
      <c r="N878" s="152" t="s">
        <v>250</v>
      </c>
      <c r="O878" s="152" t="s">
        <v>251</v>
      </c>
      <c r="P878" s="152" t="s">
        <v>252</v>
      </c>
      <c r="Q878" s="152" t="s">
        <v>253</v>
      </c>
      <c r="R878" s="152" t="s">
        <v>255</v>
      </c>
      <c r="S878" s="152" t="s">
        <v>256</v>
      </c>
      <c r="T878" s="152" t="s">
        <v>257</v>
      </c>
      <c r="U878" s="152" t="s">
        <v>258</v>
      </c>
      <c r="V878" s="152" t="s">
        <v>261</v>
      </c>
      <c r="W878" s="152" t="s">
        <v>262</v>
      </c>
      <c r="X878" s="152" t="s">
        <v>263</v>
      </c>
      <c r="Y878" s="152" t="s">
        <v>264</v>
      </c>
      <c r="Z878" s="15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279</v>
      </c>
      <c r="E879" s="11" t="s">
        <v>279</v>
      </c>
      <c r="F879" s="11" t="s">
        <v>279</v>
      </c>
      <c r="G879" s="11" t="s">
        <v>279</v>
      </c>
      <c r="H879" s="11" t="s">
        <v>304</v>
      </c>
      <c r="I879" s="11" t="s">
        <v>279</v>
      </c>
      <c r="J879" s="11" t="s">
        <v>304</v>
      </c>
      <c r="K879" s="11" t="s">
        <v>304</v>
      </c>
      <c r="L879" s="11" t="s">
        <v>279</v>
      </c>
      <c r="M879" s="11" t="s">
        <v>279</v>
      </c>
      <c r="N879" s="11" t="s">
        <v>279</v>
      </c>
      <c r="O879" s="11" t="s">
        <v>279</v>
      </c>
      <c r="P879" s="11" t="s">
        <v>279</v>
      </c>
      <c r="Q879" s="11" t="s">
        <v>279</v>
      </c>
      <c r="R879" s="11" t="s">
        <v>279</v>
      </c>
      <c r="S879" s="11" t="s">
        <v>279</v>
      </c>
      <c r="T879" s="11" t="s">
        <v>280</v>
      </c>
      <c r="U879" s="11" t="s">
        <v>279</v>
      </c>
      <c r="V879" s="11" t="s">
        <v>279</v>
      </c>
      <c r="W879" s="11" t="s">
        <v>304</v>
      </c>
      <c r="X879" s="11" t="s">
        <v>280</v>
      </c>
      <c r="Y879" s="11" t="s">
        <v>279</v>
      </c>
      <c r="Z879" s="15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 t="s">
        <v>305</v>
      </c>
      <c r="E880" s="26" t="s">
        <v>305</v>
      </c>
      <c r="F880" s="26" t="s">
        <v>306</v>
      </c>
      <c r="G880" s="26" t="s">
        <v>307</v>
      </c>
      <c r="H880" s="26" t="s">
        <v>305</v>
      </c>
      <c r="I880" s="26" t="s">
        <v>305</v>
      </c>
      <c r="J880" s="26" t="s">
        <v>307</v>
      </c>
      <c r="K880" s="26" t="s">
        <v>306</v>
      </c>
      <c r="L880" s="26" t="s">
        <v>306</v>
      </c>
      <c r="M880" s="26" t="s">
        <v>305</v>
      </c>
      <c r="N880" s="26" t="s">
        <v>305</v>
      </c>
      <c r="O880" s="26" t="s">
        <v>305</v>
      </c>
      <c r="P880" s="26" t="s">
        <v>305</v>
      </c>
      <c r="Q880" s="26" t="s">
        <v>305</v>
      </c>
      <c r="R880" s="26" t="s">
        <v>309</v>
      </c>
      <c r="S880" s="26" t="s">
        <v>305</v>
      </c>
      <c r="T880" s="26" t="s">
        <v>306</v>
      </c>
      <c r="U880" s="26" t="s">
        <v>307</v>
      </c>
      <c r="V880" s="26" t="s">
        <v>305</v>
      </c>
      <c r="W880" s="26" t="s">
        <v>306</v>
      </c>
      <c r="X880" s="26" t="s">
        <v>308</v>
      </c>
      <c r="Y880" s="26" t="s">
        <v>116</v>
      </c>
      <c r="Z880" s="15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3</v>
      </c>
    </row>
    <row r="881" spans="1:65">
      <c r="A881" s="30"/>
      <c r="B881" s="18">
        <v>1</v>
      </c>
      <c r="C881" s="14">
        <v>1</v>
      </c>
      <c r="D881" s="22">
        <v>7.5</v>
      </c>
      <c r="E881" s="22">
        <v>7.6</v>
      </c>
      <c r="F881" s="22">
        <v>6.97</v>
      </c>
      <c r="G881" s="148">
        <v>17.481980348042782</v>
      </c>
      <c r="H881" s="22">
        <v>6.75</v>
      </c>
      <c r="I881" s="22">
        <v>6.6</v>
      </c>
      <c r="J881" s="22">
        <v>6.83</v>
      </c>
      <c r="K881" s="22">
        <v>7.3</v>
      </c>
      <c r="L881" s="22">
        <v>7.12</v>
      </c>
      <c r="M881" s="22">
        <v>6.7</v>
      </c>
      <c r="N881" s="22">
        <v>7</v>
      </c>
      <c r="O881" s="22">
        <v>6.9</v>
      </c>
      <c r="P881" s="22">
        <v>7.1</v>
      </c>
      <c r="Q881" s="22">
        <v>7.1</v>
      </c>
      <c r="R881" s="22">
        <v>6.9</v>
      </c>
      <c r="S881" s="154">
        <v>4.7</v>
      </c>
      <c r="T881" s="154">
        <v>5.3</v>
      </c>
      <c r="U881" s="22">
        <v>7.1</v>
      </c>
      <c r="V881" s="22">
        <v>5.68</v>
      </c>
      <c r="W881" s="22">
        <v>7.0597712847082192</v>
      </c>
      <c r="X881" s="154" t="s">
        <v>95</v>
      </c>
      <c r="Y881" s="22">
        <v>6.16</v>
      </c>
      <c r="Z881" s="15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6.8</v>
      </c>
      <c r="E882" s="11">
        <v>7.3</v>
      </c>
      <c r="F882" s="11">
        <v>6.91</v>
      </c>
      <c r="G882" s="11">
        <v>7.235921678053435</v>
      </c>
      <c r="H882" s="11">
        <v>6.85</v>
      </c>
      <c r="I882" s="11">
        <v>6.6</v>
      </c>
      <c r="J882" s="11">
        <v>7</v>
      </c>
      <c r="K882" s="11">
        <v>7.7000000000000011</v>
      </c>
      <c r="L882" s="11">
        <v>7.47</v>
      </c>
      <c r="M882" s="11">
        <v>6.8</v>
      </c>
      <c r="N882" s="11">
        <v>7.2</v>
      </c>
      <c r="O882" s="11">
        <v>6.9</v>
      </c>
      <c r="P882" s="11">
        <v>7.4</v>
      </c>
      <c r="Q882" s="11">
        <v>7.2</v>
      </c>
      <c r="R882" s="11">
        <v>7</v>
      </c>
      <c r="S882" s="155">
        <v>4.5</v>
      </c>
      <c r="T882" s="155">
        <v>5.0999999999999996</v>
      </c>
      <c r="U882" s="11">
        <v>7.8</v>
      </c>
      <c r="V882" s="149">
        <v>15.9</v>
      </c>
      <c r="W882" s="11">
        <v>7.3769393227897408</v>
      </c>
      <c r="X882" s="155" t="s">
        <v>95</v>
      </c>
      <c r="Y882" s="11">
        <v>6.32</v>
      </c>
      <c r="Z882" s="15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14</v>
      </c>
    </row>
    <row r="883" spans="1:65">
      <c r="A883" s="30"/>
      <c r="B883" s="19">
        <v>1</v>
      </c>
      <c r="C883" s="9">
        <v>3</v>
      </c>
      <c r="D883" s="11">
        <v>7.4</v>
      </c>
      <c r="E883" s="11">
        <v>8</v>
      </c>
      <c r="F883" s="11">
        <v>6.86</v>
      </c>
      <c r="G883" s="11">
        <v>7.273213205678033</v>
      </c>
      <c r="H883" s="11">
        <v>6.84</v>
      </c>
      <c r="I883" s="11">
        <v>6.6</v>
      </c>
      <c r="J883" s="11">
        <v>6.83</v>
      </c>
      <c r="K883" s="11">
        <v>7.6</v>
      </c>
      <c r="L883" s="11">
        <v>7.14</v>
      </c>
      <c r="M883" s="11">
        <v>6.9</v>
      </c>
      <c r="N883" s="11">
        <v>7.2</v>
      </c>
      <c r="O883" s="11">
        <v>6.9</v>
      </c>
      <c r="P883" s="11">
        <v>7.2</v>
      </c>
      <c r="Q883" s="11">
        <v>7.1</v>
      </c>
      <c r="R883" s="11">
        <v>6.9</v>
      </c>
      <c r="S883" s="155">
        <v>4.5999999999999996</v>
      </c>
      <c r="T883" s="155">
        <v>5.0999999999999996</v>
      </c>
      <c r="U883" s="11">
        <v>7.1</v>
      </c>
      <c r="V883" s="11">
        <v>5.67</v>
      </c>
      <c r="W883" s="11">
        <v>7.2047031782467945</v>
      </c>
      <c r="X883" s="155" t="s">
        <v>95</v>
      </c>
      <c r="Y883" s="11">
        <v>6.34</v>
      </c>
      <c r="Z883" s="15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7.2</v>
      </c>
      <c r="E884" s="11">
        <v>8</v>
      </c>
      <c r="F884" s="11">
        <v>6.84</v>
      </c>
      <c r="G884" s="11">
        <v>7.1204569669718989</v>
      </c>
      <c r="H884" s="11">
        <v>6.84</v>
      </c>
      <c r="I884" s="11">
        <v>6.6</v>
      </c>
      <c r="J884" s="11">
        <v>6.87</v>
      </c>
      <c r="K884" s="11">
        <v>7.4</v>
      </c>
      <c r="L884" s="11">
        <v>7.56</v>
      </c>
      <c r="M884" s="11">
        <v>6.8</v>
      </c>
      <c r="N884" s="11">
        <v>7</v>
      </c>
      <c r="O884" s="11">
        <v>6.8</v>
      </c>
      <c r="P884" s="11">
        <v>7.5</v>
      </c>
      <c r="Q884" s="149">
        <v>6.7</v>
      </c>
      <c r="R884" s="11">
        <v>6.8</v>
      </c>
      <c r="S884" s="155">
        <v>4.4000000000000004</v>
      </c>
      <c r="T884" s="155">
        <v>5.0999999999999996</v>
      </c>
      <c r="U884" s="11">
        <v>7.4</v>
      </c>
      <c r="V884" s="11">
        <v>5.73</v>
      </c>
      <c r="W884" s="11">
        <v>7.1896539977620293</v>
      </c>
      <c r="X884" s="155" t="s">
        <v>95</v>
      </c>
      <c r="Y884" s="11">
        <v>6.55</v>
      </c>
      <c r="Z884" s="15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7.0011410976182118</v>
      </c>
    </row>
    <row r="885" spans="1:65">
      <c r="A885" s="30"/>
      <c r="B885" s="19">
        <v>1</v>
      </c>
      <c r="C885" s="9">
        <v>5</v>
      </c>
      <c r="D885" s="11">
        <v>7.7000000000000011</v>
      </c>
      <c r="E885" s="11">
        <v>7.8</v>
      </c>
      <c r="F885" s="11">
        <v>6.84</v>
      </c>
      <c r="G885" s="11">
        <v>7.1820853451954241</v>
      </c>
      <c r="H885" s="149">
        <v>7.07</v>
      </c>
      <c r="I885" s="11">
        <v>6.4</v>
      </c>
      <c r="J885" s="11">
        <v>6.83</v>
      </c>
      <c r="K885" s="11">
        <v>7.2</v>
      </c>
      <c r="L885" s="11">
        <v>6.99</v>
      </c>
      <c r="M885" s="11">
        <v>7</v>
      </c>
      <c r="N885" s="11">
        <v>7.4</v>
      </c>
      <c r="O885" s="149">
        <v>7.2</v>
      </c>
      <c r="P885" s="11">
        <v>7.2</v>
      </c>
      <c r="Q885" s="11">
        <v>7.1</v>
      </c>
      <c r="R885" s="11">
        <v>6.9</v>
      </c>
      <c r="S885" s="155">
        <v>4.5999999999999996</v>
      </c>
      <c r="T885" s="155">
        <v>5.3</v>
      </c>
      <c r="U885" s="11">
        <v>7.1</v>
      </c>
      <c r="V885" s="11">
        <v>5.7</v>
      </c>
      <c r="W885" s="11">
        <v>7.3503017312792993</v>
      </c>
      <c r="X885" s="155" t="s">
        <v>95</v>
      </c>
      <c r="Y885" s="11">
        <v>6.87</v>
      </c>
      <c r="Z885" s="15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118</v>
      </c>
    </row>
    <row r="886" spans="1:65">
      <c r="A886" s="30"/>
      <c r="B886" s="19">
        <v>1</v>
      </c>
      <c r="C886" s="9">
        <v>6</v>
      </c>
      <c r="D886" s="11">
        <v>7.2</v>
      </c>
      <c r="E886" s="11">
        <v>8.1999999999999993</v>
      </c>
      <c r="F886" s="11">
        <v>6.85</v>
      </c>
      <c r="G886" s="11">
        <v>7.2701237556878784</v>
      </c>
      <c r="H886" s="11">
        <v>6.89</v>
      </c>
      <c r="I886" s="11">
        <v>6.6</v>
      </c>
      <c r="J886" s="11">
        <v>6.9</v>
      </c>
      <c r="K886" s="11">
        <v>7.4</v>
      </c>
      <c r="L886" s="11">
        <v>7.53</v>
      </c>
      <c r="M886" s="11">
        <v>6.5</v>
      </c>
      <c r="N886" s="11">
        <v>7</v>
      </c>
      <c r="O886" s="11">
        <v>6.8</v>
      </c>
      <c r="P886" s="11">
        <v>7.2</v>
      </c>
      <c r="Q886" s="11">
        <v>6.9</v>
      </c>
      <c r="R886" s="11">
        <v>7.1</v>
      </c>
      <c r="S886" s="155">
        <v>4.5999999999999996</v>
      </c>
      <c r="T886" s="155">
        <v>5.3</v>
      </c>
      <c r="U886" s="11">
        <v>7.6</v>
      </c>
      <c r="V886" s="11">
        <v>5.72</v>
      </c>
      <c r="W886" s="11">
        <v>6.9565544717860952</v>
      </c>
      <c r="X886" s="155" t="s">
        <v>95</v>
      </c>
      <c r="Y886" s="11">
        <v>6.77</v>
      </c>
      <c r="Z886" s="15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20" t="s">
        <v>272</v>
      </c>
      <c r="C887" s="12"/>
      <c r="D887" s="23">
        <v>7.3000000000000007</v>
      </c>
      <c r="E887" s="23">
        <v>7.8166666666666655</v>
      </c>
      <c r="F887" s="23">
        <v>6.8783333333333339</v>
      </c>
      <c r="G887" s="23">
        <v>8.9272968832715751</v>
      </c>
      <c r="H887" s="23">
        <v>6.8733333333333322</v>
      </c>
      <c r="I887" s="23">
        <v>6.5666666666666664</v>
      </c>
      <c r="J887" s="23">
        <v>6.876666666666666</v>
      </c>
      <c r="K887" s="23">
        <v>7.4333333333333336</v>
      </c>
      <c r="L887" s="23">
        <v>7.3016666666666667</v>
      </c>
      <c r="M887" s="23">
        <v>6.7833333333333341</v>
      </c>
      <c r="N887" s="23">
        <v>7.1333333333333329</v>
      </c>
      <c r="O887" s="23">
        <v>6.916666666666667</v>
      </c>
      <c r="P887" s="23">
        <v>7.2666666666666666</v>
      </c>
      <c r="Q887" s="23">
        <v>7.0166666666666657</v>
      </c>
      <c r="R887" s="23">
        <v>6.9333333333333336</v>
      </c>
      <c r="S887" s="23">
        <v>4.5666666666666664</v>
      </c>
      <c r="T887" s="23">
        <v>5.2</v>
      </c>
      <c r="U887" s="23">
        <v>7.3500000000000005</v>
      </c>
      <c r="V887" s="23">
        <v>7.4000000000000012</v>
      </c>
      <c r="W887" s="23">
        <v>7.1896539977620293</v>
      </c>
      <c r="X887" s="23" t="s">
        <v>720</v>
      </c>
      <c r="Y887" s="23">
        <v>6.5016666666666678</v>
      </c>
      <c r="Z887" s="15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273</v>
      </c>
      <c r="C888" s="29"/>
      <c r="D888" s="11">
        <v>7.3000000000000007</v>
      </c>
      <c r="E888" s="11">
        <v>7.9</v>
      </c>
      <c r="F888" s="11">
        <v>6.8550000000000004</v>
      </c>
      <c r="G888" s="11">
        <v>7.2530227168706567</v>
      </c>
      <c r="H888" s="11">
        <v>6.8449999999999998</v>
      </c>
      <c r="I888" s="11">
        <v>6.6</v>
      </c>
      <c r="J888" s="11">
        <v>6.85</v>
      </c>
      <c r="K888" s="11">
        <v>7.4</v>
      </c>
      <c r="L888" s="11">
        <v>7.3049999999999997</v>
      </c>
      <c r="M888" s="11">
        <v>6.8</v>
      </c>
      <c r="N888" s="11">
        <v>7.1</v>
      </c>
      <c r="O888" s="11">
        <v>6.9</v>
      </c>
      <c r="P888" s="11">
        <v>7.2</v>
      </c>
      <c r="Q888" s="11">
        <v>7.1</v>
      </c>
      <c r="R888" s="11">
        <v>6.9</v>
      </c>
      <c r="S888" s="11">
        <v>4.5999999999999996</v>
      </c>
      <c r="T888" s="11">
        <v>5.1999999999999993</v>
      </c>
      <c r="U888" s="11">
        <v>7.25</v>
      </c>
      <c r="V888" s="11">
        <v>5.71</v>
      </c>
      <c r="W888" s="11">
        <v>7.1971785880044123</v>
      </c>
      <c r="X888" s="11" t="s">
        <v>720</v>
      </c>
      <c r="Y888" s="11">
        <v>6.4450000000000003</v>
      </c>
      <c r="Z888" s="15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274</v>
      </c>
      <c r="C889" s="29"/>
      <c r="D889" s="24">
        <v>0.30983866769659374</v>
      </c>
      <c r="E889" s="24">
        <v>0.32506409624359722</v>
      </c>
      <c r="F889" s="24">
        <v>5.1929439306299709E-2</v>
      </c>
      <c r="G889" s="24">
        <v>4.191324579420959</v>
      </c>
      <c r="H889" s="24">
        <v>0.10670832519848999</v>
      </c>
      <c r="I889" s="24">
        <v>8.1649658092772318E-2</v>
      </c>
      <c r="J889" s="24">
        <v>6.6833125519211403E-2</v>
      </c>
      <c r="K889" s="24">
        <v>0.18618986725025274</v>
      </c>
      <c r="L889" s="24">
        <v>0.24636693501090323</v>
      </c>
      <c r="M889" s="24">
        <v>0.17224014243685087</v>
      </c>
      <c r="N889" s="24">
        <v>0.16329931618554536</v>
      </c>
      <c r="O889" s="24">
        <v>0.14719601443879757</v>
      </c>
      <c r="P889" s="24">
        <v>0.15055453054181631</v>
      </c>
      <c r="Q889" s="24">
        <v>0.18348478592697162</v>
      </c>
      <c r="R889" s="24">
        <v>0.10327955589886431</v>
      </c>
      <c r="S889" s="24">
        <v>0.10327955589886433</v>
      </c>
      <c r="T889" s="24">
        <v>0.10954451150103331</v>
      </c>
      <c r="U889" s="24">
        <v>0.30166206257996719</v>
      </c>
      <c r="V889" s="24">
        <v>4.1641950002371386</v>
      </c>
      <c r="W889" s="24">
        <v>0.16267444375110549</v>
      </c>
      <c r="X889" s="24" t="s">
        <v>720</v>
      </c>
      <c r="Y889" s="24">
        <v>0.27780688736362635</v>
      </c>
      <c r="Z889" s="210"/>
      <c r="AA889" s="211"/>
      <c r="AB889" s="211"/>
      <c r="AC889" s="211"/>
      <c r="AD889" s="211"/>
      <c r="AE889" s="211"/>
      <c r="AF889" s="211"/>
      <c r="AG889" s="211"/>
      <c r="AH889" s="211"/>
      <c r="AI889" s="211"/>
      <c r="AJ889" s="211"/>
      <c r="AK889" s="211"/>
      <c r="AL889" s="211"/>
      <c r="AM889" s="211"/>
      <c r="AN889" s="211"/>
      <c r="AO889" s="211"/>
      <c r="AP889" s="211"/>
      <c r="AQ889" s="211"/>
      <c r="AR889" s="211"/>
      <c r="AS889" s="211"/>
      <c r="AT889" s="211"/>
      <c r="AU889" s="211"/>
      <c r="AV889" s="211"/>
      <c r="AW889" s="211"/>
      <c r="AX889" s="211"/>
      <c r="AY889" s="211"/>
      <c r="AZ889" s="211"/>
      <c r="BA889" s="211"/>
      <c r="BB889" s="211"/>
      <c r="BC889" s="211"/>
      <c r="BD889" s="211"/>
      <c r="BE889" s="211"/>
      <c r="BF889" s="211"/>
      <c r="BG889" s="211"/>
      <c r="BH889" s="211"/>
      <c r="BI889" s="211"/>
      <c r="BJ889" s="211"/>
      <c r="BK889" s="211"/>
      <c r="BL889" s="211"/>
      <c r="BM889" s="56"/>
    </row>
    <row r="890" spans="1:65">
      <c r="A890" s="30"/>
      <c r="B890" s="3" t="s">
        <v>86</v>
      </c>
      <c r="C890" s="29"/>
      <c r="D890" s="13">
        <v>4.2443653109122424E-2</v>
      </c>
      <c r="E890" s="13">
        <v>4.1586025105790694E-2</v>
      </c>
      <c r="F890" s="13">
        <v>7.5497125233292516E-3</v>
      </c>
      <c r="G890" s="13">
        <v>0.46949537292468418</v>
      </c>
      <c r="H890" s="13">
        <v>1.5524974568160526E-2</v>
      </c>
      <c r="I890" s="13">
        <v>1.2433958085193755E-2</v>
      </c>
      <c r="J890" s="13">
        <v>9.718825814718092E-3</v>
      </c>
      <c r="K890" s="13">
        <v>2.5047964204069875E-2</v>
      </c>
      <c r="L890" s="13">
        <v>3.3741191738539587E-2</v>
      </c>
      <c r="M890" s="13">
        <v>2.5391667189707742E-2</v>
      </c>
      <c r="N890" s="13">
        <v>2.2892427502646546E-2</v>
      </c>
      <c r="O890" s="13">
        <v>2.1281351485127359E-2</v>
      </c>
      <c r="P890" s="13">
        <v>2.071851337731417E-2</v>
      </c>
      <c r="Q890" s="13">
        <v>2.61498507259342E-2</v>
      </c>
      <c r="R890" s="13">
        <v>1.489608979310543E-2</v>
      </c>
      <c r="S890" s="13">
        <v>2.2615961145736715E-2</v>
      </c>
      <c r="T890" s="13">
        <v>2.1066252211737174E-2</v>
      </c>
      <c r="U890" s="13">
        <v>4.1042457493873086E-2</v>
      </c>
      <c r="V890" s="13">
        <v>0.56272905408609974</v>
      </c>
      <c r="W890" s="13">
        <v>2.262618532153873E-2</v>
      </c>
      <c r="X890" s="13" t="s">
        <v>720</v>
      </c>
      <c r="Y890" s="13">
        <v>4.272856509053468E-2</v>
      </c>
      <c r="Z890" s="15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275</v>
      </c>
      <c r="C891" s="29"/>
      <c r="D891" s="13">
        <v>4.2687170307631916E-2</v>
      </c>
      <c r="E891" s="13">
        <v>0.1164846640965278</v>
      </c>
      <c r="F891" s="13">
        <v>-1.7541106881370672E-2</v>
      </c>
      <c r="G891" s="13">
        <v>0.27512026379651755</v>
      </c>
      <c r="H891" s="13">
        <v>-1.8255276176102231E-2</v>
      </c>
      <c r="I891" s="13">
        <v>-6.2057659586285618E-2</v>
      </c>
      <c r="J891" s="13">
        <v>-1.7779163312947932E-2</v>
      </c>
      <c r="K891" s="13">
        <v>6.1731684833798539E-2</v>
      </c>
      <c r="L891" s="13">
        <v>4.2925226739208844E-2</v>
      </c>
      <c r="M891" s="13">
        <v>-3.1110323481264524E-2</v>
      </c>
      <c r="N891" s="13">
        <v>1.8881527149923194E-2</v>
      </c>
      <c r="O891" s="13">
        <v>-1.206580895509779E-2</v>
      </c>
      <c r="P891" s="13">
        <v>3.7926041676090039E-2</v>
      </c>
      <c r="Q891" s="13">
        <v>2.2175769395271772E-3</v>
      </c>
      <c r="R891" s="13">
        <v>-9.685244639326962E-3</v>
      </c>
      <c r="S891" s="13">
        <v>-0.34772537747878751</v>
      </c>
      <c r="T891" s="13">
        <v>-0.25726393347949517</v>
      </c>
      <c r="U891" s="13">
        <v>4.98288632549444E-2</v>
      </c>
      <c r="V891" s="13">
        <v>5.6970556202256883E-2</v>
      </c>
      <c r="W891" s="13">
        <v>2.6926024988690678E-2</v>
      </c>
      <c r="X891" s="13" t="s">
        <v>720</v>
      </c>
      <c r="Y891" s="13">
        <v>-7.134186041779178E-2</v>
      </c>
      <c r="Z891" s="15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276</v>
      </c>
      <c r="C892" s="47"/>
      <c r="D892" s="45">
        <v>0.67</v>
      </c>
      <c r="E892" s="45">
        <v>1.74</v>
      </c>
      <c r="F892" s="45">
        <v>0.2</v>
      </c>
      <c r="G892" s="45">
        <v>4.04</v>
      </c>
      <c r="H892" s="45">
        <v>0.21</v>
      </c>
      <c r="I892" s="45">
        <v>0.85</v>
      </c>
      <c r="J892" s="45">
        <v>0.2</v>
      </c>
      <c r="K892" s="45">
        <v>0.95</v>
      </c>
      <c r="L892" s="45">
        <v>0.68</v>
      </c>
      <c r="M892" s="45">
        <v>0.4</v>
      </c>
      <c r="N892" s="45">
        <v>0.33</v>
      </c>
      <c r="O892" s="45">
        <v>0.12</v>
      </c>
      <c r="P892" s="45">
        <v>0.6</v>
      </c>
      <c r="Q892" s="45">
        <v>0.09</v>
      </c>
      <c r="R892" s="45">
        <v>0.09</v>
      </c>
      <c r="S892" s="45">
        <v>4.9800000000000004</v>
      </c>
      <c r="T892" s="45">
        <v>3.67</v>
      </c>
      <c r="U892" s="45">
        <v>0.78</v>
      </c>
      <c r="V892" s="45">
        <v>0.88</v>
      </c>
      <c r="W892" s="45">
        <v>0.44</v>
      </c>
      <c r="X892" s="45">
        <v>4.09</v>
      </c>
      <c r="Y892" s="45">
        <v>0.98</v>
      </c>
      <c r="Z892" s="15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BM893" s="55"/>
    </row>
    <row r="894" spans="1:65" ht="15">
      <c r="B894" s="8" t="s">
        <v>577</v>
      </c>
      <c r="BM894" s="28" t="s">
        <v>66</v>
      </c>
    </row>
    <row r="895" spans="1:65" ht="15">
      <c r="A895" s="25" t="s">
        <v>18</v>
      </c>
      <c r="B895" s="18" t="s">
        <v>110</v>
      </c>
      <c r="C895" s="15" t="s">
        <v>111</v>
      </c>
      <c r="D895" s="16" t="s">
        <v>234</v>
      </c>
      <c r="E895" s="17" t="s">
        <v>234</v>
      </c>
      <c r="F895" s="17" t="s">
        <v>234</v>
      </c>
      <c r="G895" s="17" t="s">
        <v>234</v>
      </c>
      <c r="H895" s="17" t="s">
        <v>234</v>
      </c>
      <c r="I895" s="17" t="s">
        <v>234</v>
      </c>
      <c r="J895" s="17" t="s">
        <v>234</v>
      </c>
      <c r="K895" s="17" t="s">
        <v>234</v>
      </c>
      <c r="L895" s="17" t="s">
        <v>234</v>
      </c>
      <c r="M895" s="17" t="s">
        <v>234</v>
      </c>
      <c r="N895" s="17" t="s">
        <v>234</v>
      </c>
      <c r="O895" s="17" t="s">
        <v>234</v>
      </c>
      <c r="P895" s="17" t="s">
        <v>234</v>
      </c>
      <c r="Q895" s="17" t="s">
        <v>234</v>
      </c>
      <c r="R895" s="17" t="s">
        <v>234</v>
      </c>
      <c r="S895" s="17" t="s">
        <v>234</v>
      </c>
      <c r="T895" s="17" t="s">
        <v>234</v>
      </c>
      <c r="U895" s="17" t="s">
        <v>234</v>
      </c>
      <c r="V895" s="17" t="s">
        <v>234</v>
      </c>
      <c r="W895" s="17" t="s">
        <v>234</v>
      </c>
      <c r="X895" s="17" t="s">
        <v>234</v>
      </c>
      <c r="Y895" s="17" t="s">
        <v>234</v>
      </c>
      <c r="Z895" s="17" t="s">
        <v>234</v>
      </c>
      <c r="AA895" s="17" t="s">
        <v>234</v>
      </c>
      <c r="AB895" s="15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235</v>
      </c>
      <c r="C896" s="9" t="s">
        <v>235</v>
      </c>
      <c r="D896" s="151" t="s">
        <v>237</v>
      </c>
      <c r="E896" s="152" t="s">
        <v>239</v>
      </c>
      <c r="F896" s="152" t="s">
        <v>240</v>
      </c>
      <c r="G896" s="152" t="s">
        <v>241</v>
      </c>
      <c r="H896" s="152" t="s">
        <v>242</v>
      </c>
      <c r="I896" s="152" t="s">
        <v>243</v>
      </c>
      <c r="J896" s="152" t="s">
        <v>244</v>
      </c>
      <c r="K896" s="152" t="s">
        <v>246</v>
      </c>
      <c r="L896" s="152" t="s">
        <v>247</v>
      </c>
      <c r="M896" s="152" t="s">
        <v>248</v>
      </c>
      <c r="N896" s="152" t="s">
        <v>249</v>
      </c>
      <c r="O896" s="152" t="s">
        <v>250</v>
      </c>
      <c r="P896" s="152" t="s">
        <v>251</v>
      </c>
      <c r="Q896" s="152" t="s">
        <v>252</v>
      </c>
      <c r="R896" s="152" t="s">
        <v>253</v>
      </c>
      <c r="S896" s="152" t="s">
        <v>255</v>
      </c>
      <c r="T896" s="152" t="s">
        <v>256</v>
      </c>
      <c r="U896" s="152" t="s">
        <v>257</v>
      </c>
      <c r="V896" s="152" t="s">
        <v>258</v>
      </c>
      <c r="W896" s="152" t="s">
        <v>259</v>
      </c>
      <c r="X896" s="152" t="s">
        <v>261</v>
      </c>
      <c r="Y896" s="152" t="s">
        <v>262</v>
      </c>
      <c r="Z896" s="152" t="s">
        <v>263</v>
      </c>
      <c r="AA896" s="152" t="s">
        <v>264</v>
      </c>
      <c r="AB896" s="15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280</v>
      </c>
      <c r="E897" s="11" t="s">
        <v>279</v>
      </c>
      <c r="F897" s="11" t="s">
        <v>279</v>
      </c>
      <c r="G897" s="11" t="s">
        <v>279</v>
      </c>
      <c r="H897" s="11" t="s">
        <v>279</v>
      </c>
      <c r="I897" s="11" t="s">
        <v>304</v>
      </c>
      <c r="J897" s="11" t="s">
        <v>279</v>
      </c>
      <c r="K897" s="11" t="s">
        <v>304</v>
      </c>
      <c r="L897" s="11" t="s">
        <v>304</v>
      </c>
      <c r="M897" s="11" t="s">
        <v>279</v>
      </c>
      <c r="N897" s="11" t="s">
        <v>279</v>
      </c>
      <c r="O897" s="11" t="s">
        <v>279</v>
      </c>
      <c r="P897" s="11" t="s">
        <v>279</v>
      </c>
      <c r="Q897" s="11" t="s">
        <v>279</v>
      </c>
      <c r="R897" s="11" t="s">
        <v>279</v>
      </c>
      <c r="S897" s="11" t="s">
        <v>280</v>
      </c>
      <c r="T897" s="11" t="s">
        <v>279</v>
      </c>
      <c r="U897" s="11" t="s">
        <v>280</v>
      </c>
      <c r="V897" s="11" t="s">
        <v>279</v>
      </c>
      <c r="W897" s="11" t="s">
        <v>280</v>
      </c>
      <c r="X897" s="11" t="s">
        <v>280</v>
      </c>
      <c r="Y897" s="11" t="s">
        <v>304</v>
      </c>
      <c r="Z897" s="11" t="s">
        <v>280</v>
      </c>
      <c r="AA897" s="11" t="s">
        <v>279</v>
      </c>
      <c r="AB897" s="15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/>
      <c r="C898" s="9"/>
      <c r="D898" s="26" t="s">
        <v>305</v>
      </c>
      <c r="E898" s="26" t="s">
        <v>305</v>
      </c>
      <c r="F898" s="26" t="s">
        <v>270</v>
      </c>
      <c r="G898" s="26" t="s">
        <v>306</v>
      </c>
      <c r="H898" s="26" t="s">
        <v>307</v>
      </c>
      <c r="I898" s="26" t="s">
        <v>305</v>
      </c>
      <c r="J898" s="26" t="s">
        <v>305</v>
      </c>
      <c r="K898" s="26" t="s">
        <v>307</v>
      </c>
      <c r="L898" s="26" t="s">
        <v>306</v>
      </c>
      <c r="M898" s="26" t="s">
        <v>306</v>
      </c>
      <c r="N898" s="26" t="s">
        <v>305</v>
      </c>
      <c r="O898" s="26" t="s">
        <v>305</v>
      </c>
      <c r="P898" s="26" t="s">
        <v>305</v>
      </c>
      <c r="Q898" s="26" t="s">
        <v>305</v>
      </c>
      <c r="R898" s="26" t="s">
        <v>305</v>
      </c>
      <c r="S898" s="26" t="s">
        <v>309</v>
      </c>
      <c r="T898" s="26" t="s">
        <v>305</v>
      </c>
      <c r="U898" s="26" t="s">
        <v>306</v>
      </c>
      <c r="V898" s="26" t="s">
        <v>307</v>
      </c>
      <c r="W898" s="26" t="s">
        <v>305</v>
      </c>
      <c r="X898" s="26" t="s">
        <v>305</v>
      </c>
      <c r="Y898" s="26" t="s">
        <v>306</v>
      </c>
      <c r="Z898" s="26" t="s">
        <v>308</v>
      </c>
      <c r="AA898" s="26" t="s">
        <v>116</v>
      </c>
      <c r="AB898" s="15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8">
        <v>1</v>
      </c>
      <c r="C899" s="14">
        <v>1</v>
      </c>
      <c r="D899" s="215">
        <v>26</v>
      </c>
      <c r="E899" s="215">
        <v>25.7</v>
      </c>
      <c r="F899" s="215">
        <v>24</v>
      </c>
      <c r="G899" s="215">
        <v>26.5</v>
      </c>
      <c r="H899" s="239">
        <v>29.296664969069376</v>
      </c>
      <c r="I899" s="215">
        <v>23.8</v>
      </c>
      <c r="J899" s="215">
        <v>24.3</v>
      </c>
      <c r="K899" s="215">
        <v>25.1</v>
      </c>
      <c r="L899" s="216">
        <v>29.6</v>
      </c>
      <c r="M899" s="216">
        <v>30.61</v>
      </c>
      <c r="N899" s="215">
        <v>25.4</v>
      </c>
      <c r="O899" s="215">
        <v>25.8</v>
      </c>
      <c r="P899" s="215">
        <v>27.4</v>
      </c>
      <c r="Q899" s="215">
        <v>29.9</v>
      </c>
      <c r="R899" s="215">
        <v>26.2</v>
      </c>
      <c r="S899" s="215">
        <v>25.3</v>
      </c>
      <c r="T899" s="216">
        <v>31.8</v>
      </c>
      <c r="U899" s="215">
        <v>25.4</v>
      </c>
      <c r="V899" s="216">
        <v>29.2</v>
      </c>
      <c r="W899" s="215">
        <v>27.9574</v>
      </c>
      <c r="X899" s="216">
        <v>17</v>
      </c>
      <c r="Y899" s="215">
        <v>24.401196476115064</v>
      </c>
      <c r="Z899" s="215">
        <v>27.01</v>
      </c>
      <c r="AA899" s="215">
        <v>21.9</v>
      </c>
      <c r="AB899" s="217"/>
      <c r="AC899" s="218"/>
      <c r="AD899" s="218"/>
      <c r="AE899" s="218"/>
      <c r="AF899" s="218"/>
      <c r="AG899" s="218"/>
      <c r="AH899" s="218"/>
      <c r="AI899" s="218"/>
      <c r="AJ899" s="218"/>
      <c r="AK899" s="218"/>
      <c r="AL899" s="218"/>
      <c r="AM899" s="218"/>
      <c r="AN899" s="218"/>
      <c r="AO899" s="218"/>
      <c r="AP899" s="218"/>
      <c r="AQ899" s="218"/>
      <c r="AR899" s="218"/>
      <c r="AS899" s="218"/>
      <c r="AT899" s="218"/>
      <c r="AU899" s="218"/>
      <c r="AV899" s="218"/>
      <c r="AW899" s="218"/>
      <c r="AX899" s="218"/>
      <c r="AY899" s="218"/>
      <c r="AZ899" s="218"/>
      <c r="BA899" s="218"/>
      <c r="BB899" s="218"/>
      <c r="BC899" s="218"/>
      <c r="BD899" s="218"/>
      <c r="BE899" s="218"/>
      <c r="BF899" s="218"/>
      <c r="BG899" s="218"/>
      <c r="BH899" s="218"/>
      <c r="BI899" s="218"/>
      <c r="BJ899" s="218"/>
      <c r="BK899" s="218"/>
      <c r="BL899" s="218"/>
      <c r="BM899" s="219">
        <v>1</v>
      </c>
    </row>
    <row r="900" spans="1:65">
      <c r="A900" s="30"/>
      <c r="B900" s="19">
        <v>1</v>
      </c>
      <c r="C900" s="9">
        <v>2</v>
      </c>
      <c r="D900" s="220">
        <v>27</v>
      </c>
      <c r="E900" s="220">
        <v>24.6</v>
      </c>
      <c r="F900" s="220">
        <v>25</v>
      </c>
      <c r="G900" s="220">
        <v>26.31</v>
      </c>
      <c r="H900" s="220">
        <v>25.070282339060842</v>
      </c>
      <c r="I900" s="220">
        <v>25.2</v>
      </c>
      <c r="J900" s="220">
        <v>24.7</v>
      </c>
      <c r="K900" s="220">
        <v>24.7</v>
      </c>
      <c r="L900" s="221">
        <v>29.1</v>
      </c>
      <c r="M900" s="221">
        <v>31.690000000000005</v>
      </c>
      <c r="N900" s="220">
        <v>25</v>
      </c>
      <c r="O900" s="220">
        <v>26.7</v>
      </c>
      <c r="P900" s="220">
        <v>27.3</v>
      </c>
      <c r="Q900" s="220">
        <v>30</v>
      </c>
      <c r="R900" s="220">
        <v>27.1</v>
      </c>
      <c r="S900" s="220">
        <v>24.7</v>
      </c>
      <c r="T900" s="221">
        <v>30</v>
      </c>
      <c r="U900" s="220">
        <v>25.5</v>
      </c>
      <c r="V900" s="221">
        <v>31.5</v>
      </c>
      <c r="W900" s="220">
        <v>28.9529</v>
      </c>
      <c r="X900" s="221">
        <v>16</v>
      </c>
      <c r="Y900" s="220">
        <v>26.211364925163512</v>
      </c>
      <c r="Z900" s="220">
        <v>26.53</v>
      </c>
      <c r="AA900" s="220">
        <v>22.8</v>
      </c>
      <c r="AB900" s="217"/>
      <c r="AC900" s="218"/>
      <c r="AD900" s="218"/>
      <c r="AE900" s="218"/>
      <c r="AF900" s="218"/>
      <c r="AG900" s="218"/>
      <c r="AH900" s="218"/>
      <c r="AI900" s="218"/>
      <c r="AJ900" s="218"/>
      <c r="AK900" s="218"/>
      <c r="AL900" s="218"/>
      <c r="AM900" s="218"/>
      <c r="AN900" s="218"/>
      <c r="AO900" s="218"/>
      <c r="AP900" s="218"/>
      <c r="AQ900" s="218"/>
      <c r="AR900" s="218"/>
      <c r="AS900" s="218"/>
      <c r="AT900" s="218"/>
      <c r="AU900" s="218"/>
      <c r="AV900" s="218"/>
      <c r="AW900" s="218"/>
      <c r="AX900" s="218"/>
      <c r="AY900" s="218"/>
      <c r="AZ900" s="218"/>
      <c r="BA900" s="218"/>
      <c r="BB900" s="218"/>
      <c r="BC900" s="218"/>
      <c r="BD900" s="218"/>
      <c r="BE900" s="218"/>
      <c r="BF900" s="218"/>
      <c r="BG900" s="218"/>
      <c r="BH900" s="218"/>
      <c r="BI900" s="218"/>
      <c r="BJ900" s="218"/>
      <c r="BK900" s="218"/>
      <c r="BL900" s="218"/>
      <c r="BM900" s="219">
        <v>15</v>
      </c>
    </row>
    <row r="901" spans="1:65">
      <c r="A901" s="30"/>
      <c r="B901" s="19">
        <v>1</v>
      </c>
      <c r="C901" s="9">
        <v>3</v>
      </c>
      <c r="D901" s="220">
        <v>26</v>
      </c>
      <c r="E901" s="220">
        <v>24.5</v>
      </c>
      <c r="F901" s="220">
        <v>25</v>
      </c>
      <c r="G901" s="220">
        <v>26.36</v>
      </c>
      <c r="H901" s="220">
        <v>25.248136244412038</v>
      </c>
      <c r="I901" s="220">
        <v>24.8</v>
      </c>
      <c r="J901" s="220">
        <v>24.6</v>
      </c>
      <c r="K901" s="220">
        <v>25.5</v>
      </c>
      <c r="L901" s="221">
        <v>29.9</v>
      </c>
      <c r="M901" s="221">
        <v>30.65</v>
      </c>
      <c r="N901" s="220">
        <v>24.4</v>
      </c>
      <c r="O901" s="220">
        <v>27.2</v>
      </c>
      <c r="P901" s="220">
        <v>26.4</v>
      </c>
      <c r="Q901" s="220">
        <v>29.7</v>
      </c>
      <c r="R901" s="220">
        <v>26.8</v>
      </c>
      <c r="S901" s="220">
        <v>24.8</v>
      </c>
      <c r="T901" s="221">
        <v>30.5</v>
      </c>
      <c r="U901" s="220">
        <v>25.7</v>
      </c>
      <c r="V901" s="221">
        <v>29.2</v>
      </c>
      <c r="W901" s="220">
        <v>28.747399999999999</v>
      </c>
      <c r="X901" s="221">
        <v>17</v>
      </c>
      <c r="Y901" s="220">
        <v>25.263808405317629</v>
      </c>
      <c r="Z901" s="220">
        <v>27.41</v>
      </c>
      <c r="AA901" s="220">
        <v>22.7</v>
      </c>
      <c r="AB901" s="217"/>
      <c r="AC901" s="218"/>
      <c r="AD901" s="218"/>
      <c r="AE901" s="218"/>
      <c r="AF901" s="218"/>
      <c r="AG901" s="218"/>
      <c r="AH901" s="218"/>
      <c r="AI901" s="218"/>
      <c r="AJ901" s="218"/>
      <c r="AK901" s="218"/>
      <c r="AL901" s="218"/>
      <c r="AM901" s="218"/>
      <c r="AN901" s="218"/>
      <c r="AO901" s="218"/>
      <c r="AP901" s="218"/>
      <c r="AQ901" s="218"/>
      <c r="AR901" s="218"/>
      <c r="AS901" s="218"/>
      <c r="AT901" s="218"/>
      <c r="AU901" s="218"/>
      <c r="AV901" s="218"/>
      <c r="AW901" s="218"/>
      <c r="AX901" s="218"/>
      <c r="AY901" s="218"/>
      <c r="AZ901" s="218"/>
      <c r="BA901" s="218"/>
      <c r="BB901" s="218"/>
      <c r="BC901" s="218"/>
      <c r="BD901" s="218"/>
      <c r="BE901" s="218"/>
      <c r="BF901" s="218"/>
      <c r="BG901" s="218"/>
      <c r="BH901" s="218"/>
      <c r="BI901" s="218"/>
      <c r="BJ901" s="218"/>
      <c r="BK901" s="218"/>
      <c r="BL901" s="218"/>
      <c r="BM901" s="219">
        <v>16</v>
      </c>
    </row>
    <row r="902" spans="1:65">
      <c r="A902" s="30"/>
      <c r="B902" s="19">
        <v>1</v>
      </c>
      <c r="C902" s="9">
        <v>4</v>
      </c>
      <c r="D902" s="220">
        <v>26</v>
      </c>
      <c r="E902" s="220">
        <v>24</v>
      </c>
      <c r="F902" s="220">
        <v>25</v>
      </c>
      <c r="G902" s="220">
        <v>26.34</v>
      </c>
      <c r="H902" s="220">
        <v>25.30263178781064</v>
      </c>
      <c r="I902" s="220">
        <v>24.4</v>
      </c>
      <c r="J902" s="220">
        <v>24.6</v>
      </c>
      <c r="K902" s="220">
        <v>24.8</v>
      </c>
      <c r="L902" s="221">
        <v>29.4</v>
      </c>
      <c r="M902" s="221">
        <v>30.929999999999996</v>
      </c>
      <c r="N902" s="220">
        <v>24.9</v>
      </c>
      <c r="O902" s="220">
        <v>26</v>
      </c>
      <c r="P902" s="220">
        <v>26.8</v>
      </c>
      <c r="Q902" s="220">
        <v>29.3</v>
      </c>
      <c r="R902" s="220">
        <v>25.5</v>
      </c>
      <c r="S902" s="220">
        <v>25</v>
      </c>
      <c r="T902" s="221">
        <v>32.299999999999997</v>
      </c>
      <c r="U902" s="220">
        <v>25.7</v>
      </c>
      <c r="V902" s="221">
        <v>30.3</v>
      </c>
      <c r="W902" s="220">
        <v>30.238</v>
      </c>
      <c r="X902" s="221">
        <v>17</v>
      </c>
      <c r="Y902" s="220">
        <v>25.502585836185467</v>
      </c>
      <c r="Z902" s="220">
        <v>26.59</v>
      </c>
      <c r="AA902" s="220">
        <v>23.2</v>
      </c>
      <c r="AB902" s="217"/>
      <c r="AC902" s="218"/>
      <c r="AD902" s="218"/>
      <c r="AE902" s="218"/>
      <c r="AF902" s="218"/>
      <c r="AG902" s="218"/>
      <c r="AH902" s="218"/>
      <c r="AI902" s="218"/>
      <c r="AJ902" s="218"/>
      <c r="AK902" s="218"/>
      <c r="AL902" s="218"/>
      <c r="AM902" s="218"/>
      <c r="AN902" s="218"/>
      <c r="AO902" s="218"/>
      <c r="AP902" s="218"/>
      <c r="AQ902" s="218"/>
      <c r="AR902" s="218"/>
      <c r="AS902" s="218"/>
      <c r="AT902" s="218"/>
      <c r="AU902" s="218"/>
      <c r="AV902" s="218"/>
      <c r="AW902" s="218"/>
      <c r="AX902" s="218"/>
      <c r="AY902" s="218"/>
      <c r="AZ902" s="218"/>
      <c r="BA902" s="218"/>
      <c r="BB902" s="218"/>
      <c r="BC902" s="218"/>
      <c r="BD902" s="218"/>
      <c r="BE902" s="218"/>
      <c r="BF902" s="218"/>
      <c r="BG902" s="218"/>
      <c r="BH902" s="218"/>
      <c r="BI902" s="218"/>
      <c r="BJ902" s="218"/>
      <c r="BK902" s="218"/>
      <c r="BL902" s="218"/>
      <c r="BM902" s="219">
        <v>25.8438474805323</v>
      </c>
    </row>
    <row r="903" spans="1:65">
      <c r="A903" s="30"/>
      <c r="B903" s="19">
        <v>1</v>
      </c>
      <c r="C903" s="9">
        <v>5</v>
      </c>
      <c r="D903" s="220">
        <v>26</v>
      </c>
      <c r="E903" s="220">
        <v>25.3</v>
      </c>
      <c r="F903" s="220">
        <v>25</v>
      </c>
      <c r="G903" s="220">
        <v>26.33</v>
      </c>
      <c r="H903" s="220">
        <v>25.116178395994694</v>
      </c>
      <c r="I903" s="220">
        <v>25.1</v>
      </c>
      <c r="J903" s="220">
        <v>23.9</v>
      </c>
      <c r="K903" s="220">
        <v>25.3</v>
      </c>
      <c r="L903" s="221">
        <v>29.9</v>
      </c>
      <c r="M903" s="221">
        <v>29.86</v>
      </c>
      <c r="N903" s="220">
        <v>25.2</v>
      </c>
      <c r="O903" s="220">
        <v>27</v>
      </c>
      <c r="P903" s="220">
        <v>28.2</v>
      </c>
      <c r="Q903" s="220">
        <v>28.3</v>
      </c>
      <c r="R903" s="220">
        <v>26.5</v>
      </c>
      <c r="S903" s="220">
        <v>25.4</v>
      </c>
      <c r="T903" s="221">
        <v>30.599999999999998</v>
      </c>
      <c r="U903" s="220">
        <v>26</v>
      </c>
      <c r="V903" s="221">
        <v>29.2</v>
      </c>
      <c r="W903" s="220">
        <v>29.773700000000002</v>
      </c>
      <c r="X903" s="221">
        <v>17</v>
      </c>
      <c r="Y903" s="220">
        <v>26.137914882681081</v>
      </c>
      <c r="Z903" s="220">
        <v>26.67</v>
      </c>
      <c r="AA903" s="220">
        <v>23.9</v>
      </c>
      <c r="AB903" s="217"/>
      <c r="AC903" s="218"/>
      <c r="AD903" s="218"/>
      <c r="AE903" s="218"/>
      <c r="AF903" s="218"/>
      <c r="AG903" s="218"/>
      <c r="AH903" s="218"/>
      <c r="AI903" s="218"/>
      <c r="AJ903" s="218"/>
      <c r="AK903" s="218"/>
      <c r="AL903" s="218"/>
      <c r="AM903" s="218"/>
      <c r="AN903" s="218"/>
      <c r="AO903" s="218"/>
      <c r="AP903" s="218"/>
      <c r="AQ903" s="218"/>
      <c r="AR903" s="218"/>
      <c r="AS903" s="218"/>
      <c r="AT903" s="218"/>
      <c r="AU903" s="218"/>
      <c r="AV903" s="218"/>
      <c r="AW903" s="218"/>
      <c r="AX903" s="218"/>
      <c r="AY903" s="218"/>
      <c r="AZ903" s="218"/>
      <c r="BA903" s="218"/>
      <c r="BB903" s="218"/>
      <c r="BC903" s="218"/>
      <c r="BD903" s="218"/>
      <c r="BE903" s="218"/>
      <c r="BF903" s="218"/>
      <c r="BG903" s="218"/>
      <c r="BH903" s="218"/>
      <c r="BI903" s="218"/>
      <c r="BJ903" s="218"/>
      <c r="BK903" s="218"/>
      <c r="BL903" s="218"/>
      <c r="BM903" s="219">
        <v>119</v>
      </c>
    </row>
    <row r="904" spans="1:65">
      <c r="A904" s="30"/>
      <c r="B904" s="19">
        <v>1</v>
      </c>
      <c r="C904" s="9">
        <v>6</v>
      </c>
      <c r="D904" s="220">
        <v>25</v>
      </c>
      <c r="E904" s="220">
        <v>25.8</v>
      </c>
      <c r="F904" s="220">
        <v>24</v>
      </c>
      <c r="G904" s="220">
        <v>26.32</v>
      </c>
      <c r="H904" s="220">
        <v>25.715235814774154</v>
      </c>
      <c r="I904" s="220">
        <v>25.9</v>
      </c>
      <c r="J904" s="220">
        <v>24.7</v>
      </c>
      <c r="K904" s="220">
        <v>25.5</v>
      </c>
      <c r="L904" s="221">
        <v>29.7</v>
      </c>
      <c r="M904" s="221">
        <v>32.14</v>
      </c>
      <c r="N904" s="220">
        <v>24.8</v>
      </c>
      <c r="O904" s="220">
        <v>26</v>
      </c>
      <c r="P904" s="220">
        <v>26.3</v>
      </c>
      <c r="Q904" s="220">
        <v>28.8</v>
      </c>
      <c r="R904" s="220">
        <v>25.9</v>
      </c>
      <c r="S904" s="220">
        <v>25.6</v>
      </c>
      <c r="T904" s="221">
        <v>30.5</v>
      </c>
      <c r="U904" s="220">
        <v>25.1</v>
      </c>
      <c r="V904" s="221">
        <v>30.800000000000004</v>
      </c>
      <c r="W904" s="220">
        <v>28.503699999999998</v>
      </c>
      <c r="X904" s="221">
        <v>17</v>
      </c>
      <c r="Y904" s="220">
        <v>24.855684756757498</v>
      </c>
      <c r="Z904" s="220">
        <v>26.64</v>
      </c>
      <c r="AA904" s="220">
        <v>24.6</v>
      </c>
      <c r="AB904" s="217"/>
      <c r="AC904" s="218"/>
      <c r="AD904" s="218"/>
      <c r="AE904" s="218"/>
      <c r="AF904" s="218"/>
      <c r="AG904" s="218"/>
      <c r="AH904" s="218"/>
      <c r="AI904" s="218"/>
      <c r="AJ904" s="218"/>
      <c r="AK904" s="218"/>
      <c r="AL904" s="218"/>
      <c r="AM904" s="218"/>
      <c r="AN904" s="218"/>
      <c r="AO904" s="218"/>
      <c r="AP904" s="218"/>
      <c r="AQ904" s="218"/>
      <c r="AR904" s="218"/>
      <c r="AS904" s="218"/>
      <c r="AT904" s="218"/>
      <c r="AU904" s="218"/>
      <c r="AV904" s="218"/>
      <c r="AW904" s="218"/>
      <c r="AX904" s="218"/>
      <c r="AY904" s="218"/>
      <c r="AZ904" s="218"/>
      <c r="BA904" s="218"/>
      <c r="BB904" s="218"/>
      <c r="BC904" s="218"/>
      <c r="BD904" s="218"/>
      <c r="BE904" s="218"/>
      <c r="BF904" s="218"/>
      <c r="BG904" s="218"/>
      <c r="BH904" s="218"/>
      <c r="BI904" s="218"/>
      <c r="BJ904" s="218"/>
      <c r="BK904" s="218"/>
      <c r="BL904" s="218"/>
      <c r="BM904" s="223"/>
    </row>
    <row r="905" spans="1:65">
      <c r="A905" s="30"/>
      <c r="B905" s="20" t="s">
        <v>272</v>
      </c>
      <c r="C905" s="12"/>
      <c r="D905" s="224">
        <v>26</v>
      </c>
      <c r="E905" s="224">
        <v>24.983333333333334</v>
      </c>
      <c r="F905" s="224">
        <v>24.666666666666668</v>
      </c>
      <c r="G905" s="224">
        <v>26.36</v>
      </c>
      <c r="H905" s="224">
        <v>25.958188258520291</v>
      </c>
      <c r="I905" s="224">
        <v>24.866666666666664</v>
      </c>
      <c r="J905" s="224">
        <v>24.466666666666665</v>
      </c>
      <c r="K905" s="224">
        <v>25.149999999999995</v>
      </c>
      <c r="L905" s="224">
        <v>29.599999999999998</v>
      </c>
      <c r="M905" s="224">
        <v>30.98</v>
      </c>
      <c r="N905" s="224">
        <v>24.95</v>
      </c>
      <c r="O905" s="224">
        <v>26.45</v>
      </c>
      <c r="P905" s="224">
        <v>27.066666666666666</v>
      </c>
      <c r="Q905" s="224">
        <v>29.333333333333332</v>
      </c>
      <c r="R905" s="224">
        <v>26.333333333333332</v>
      </c>
      <c r="S905" s="224">
        <v>25.133333333333329</v>
      </c>
      <c r="T905" s="224">
        <v>30.95</v>
      </c>
      <c r="U905" s="224">
        <v>25.566666666666666</v>
      </c>
      <c r="V905" s="224">
        <v>30.033333333333335</v>
      </c>
      <c r="W905" s="224">
        <v>29.028850000000002</v>
      </c>
      <c r="X905" s="224">
        <v>16.833333333333332</v>
      </c>
      <c r="Y905" s="224">
        <v>25.395425880370045</v>
      </c>
      <c r="Z905" s="224">
        <v>26.808333333333337</v>
      </c>
      <c r="AA905" s="224">
        <v>23.183333333333334</v>
      </c>
      <c r="AB905" s="217"/>
      <c r="AC905" s="218"/>
      <c r="AD905" s="218"/>
      <c r="AE905" s="218"/>
      <c r="AF905" s="218"/>
      <c r="AG905" s="218"/>
      <c r="AH905" s="218"/>
      <c r="AI905" s="218"/>
      <c r="AJ905" s="218"/>
      <c r="AK905" s="218"/>
      <c r="AL905" s="218"/>
      <c r="AM905" s="218"/>
      <c r="AN905" s="218"/>
      <c r="AO905" s="218"/>
      <c r="AP905" s="218"/>
      <c r="AQ905" s="218"/>
      <c r="AR905" s="218"/>
      <c r="AS905" s="218"/>
      <c r="AT905" s="218"/>
      <c r="AU905" s="218"/>
      <c r="AV905" s="218"/>
      <c r="AW905" s="218"/>
      <c r="AX905" s="218"/>
      <c r="AY905" s="218"/>
      <c r="AZ905" s="218"/>
      <c r="BA905" s="218"/>
      <c r="BB905" s="218"/>
      <c r="BC905" s="218"/>
      <c r="BD905" s="218"/>
      <c r="BE905" s="218"/>
      <c r="BF905" s="218"/>
      <c r="BG905" s="218"/>
      <c r="BH905" s="218"/>
      <c r="BI905" s="218"/>
      <c r="BJ905" s="218"/>
      <c r="BK905" s="218"/>
      <c r="BL905" s="218"/>
      <c r="BM905" s="223"/>
    </row>
    <row r="906" spans="1:65">
      <c r="A906" s="30"/>
      <c r="B906" s="3" t="s">
        <v>273</v>
      </c>
      <c r="C906" s="29"/>
      <c r="D906" s="220">
        <v>26</v>
      </c>
      <c r="E906" s="220">
        <v>24.950000000000003</v>
      </c>
      <c r="F906" s="220">
        <v>25</v>
      </c>
      <c r="G906" s="220">
        <v>26.335000000000001</v>
      </c>
      <c r="H906" s="220">
        <v>25.275384016111339</v>
      </c>
      <c r="I906" s="220">
        <v>24.950000000000003</v>
      </c>
      <c r="J906" s="220">
        <v>24.6</v>
      </c>
      <c r="K906" s="220">
        <v>25.200000000000003</v>
      </c>
      <c r="L906" s="220">
        <v>29.65</v>
      </c>
      <c r="M906" s="220">
        <v>30.79</v>
      </c>
      <c r="N906" s="220">
        <v>24.95</v>
      </c>
      <c r="O906" s="220">
        <v>26.35</v>
      </c>
      <c r="P906" s="220">
        <v>27.05</v>
      </c>
      <c r="Q906" s="220">
        <v>29.5</v>
      </c>
      <c r="R906" s="220">
        <v>26.35</v>
      </c>
      <c r="S906" s="220">
        <v>25.15</v>
      </c>
      <c r="T906" s="220">
        <v>30.549999999999997</v>
      </c>
      <c r="U906" s="220">
        <v>25.6</v>
      </c>
      <c r="V906" s="220">
        <v>29.75</v>
      </c>
      <c r="W906" s="220">
        <v>28.850149999999999</v>
      </c>
      <c r="X906" s="220">
        <v>17</v>
      </c>
      <c r="Y906" s="220">
        <v>25.383197120751547</v>
      </c>
      <c r="Z906" s="220">
        <v>26.655000000000001</v>
      </c>
      <c r="AA906" s="220">
        <v>23</v>
      </c>
      <c r="AB906" s="217"/>
      <c r="AC906" s="218"/>
      <c r="AD906" s="218"/>
      <c r="AE906" s="218"/>
      <c r="AF906" s="218"/>
      <c r="AG906" s="218"/>
      <c r="AH906" s="218"/>
      <c r="AI906" s="218"/>
      <c r="AJ906" s="218"/>
      <c r="AK906" s="218"/>
      <c r="AL906" s="218"/>
      <c r="AM906" s="218"/>
      <c r="AN906" s="218"/>
      <c r="AO906" s="218"/>
      <c r="AP906" s="218"/>
      <c r="AQ906" s="218"/>
      <c r="AR906" s="218"/>
      <c r="AS906" s="218"/>
      <c r="AT906" s="218"/>
      <c r="AU906" s="218"/>
      <c r="AV906" s="218"/>
      <c r="AW906" s="218"/>
      <c r="AX906" s="218"/>
      <c r="AY906" s="218"/>
      <c r="AZ906" s="218"/>
      <c r="BA906" s="218"/>
      <c r="BB906" s="218"/>
      <c r="BC906" s="218"/>
      <c r="BD906" s="218"/>
      <c r="BE906" s="218"/>
      <c r="BF906" s="218"/>
      <c r="BG906" s="218"/>
      <c r="BH906" s="218"/>
      <c r="BI906" s="218"/>
      <c r="BJ906" s="218"/>
      <c r="BK906" s="218"/>
      <c r="BL906" s="218"/>
      <c r="BM906" s="223"/>
    </row>
    <row r="907" spans="1:65">
      <c r="A907" s="30"/>
      <c r="B907" s="3" t="s">
        <v>274</v>
      </c>
      <c r="C907" s="29"/>
      <c r="D907" s="24">
        <v>0.63245553203367588</v>
      </c>
      <c r="E907" s="24">
        <v>0.72502873506273291</v>
      </c>
      <c r="F907" s="24">
        <v>0.5163977794943222</v>
      </c>
      <c r="G907" s="24">
        <v>7.0710678118655057E-2</v>
      </c>
      <c r="H907" s="24">
        <v>1.6514077822410091</v>
      </c>
      <c r="I907" s="24">
        <v>0.72018516137634092</v>
      </c>
      <c r="J907" s="24">
        <v>0.31411250638372706</v>
      </c>
      <c r="K907" s="24">
        <v>0.34496376621320685</v>
      </c>
      <c r="L907" s="24">
        <v>0.30983866769659246</v>
      </c>
      <c r="M907" s="24">
        <v>0.81882843135787742</v>
      </c>
      <c r="N907" s="24">
        <v>0.34496376621320674</v>
      </c>
      <c r="O907" s="24">
        <v>0.59245252974394447</v>
      </c>
      <c r="P907" s="24">
        <v>0.71460945044595248</v>
      </c>
      <c r="Q907" s="24">
        <v>0.67131711334261823</v>
      </c>
      <c r="R907" s="24">
        <v>0.58878405775519049</v>
      </c>
      <c r="S907" s="24">
        <v>0.35590260840104398</v>
      </c>
      <c r="T907" s="24">
        <v>0.89162772500634968</v>
      </c>
      <c r="U907" s="24">
        <v>0.30767948691238162</v>
      </c>
      <c r="V907" s="24">
        <v>0.98927582941597669</v>
      </c>
      <c r="W907" s="24">
        <v>0.83971606808492161</v>
      </c>
      <c r="X907" s="24">
        <v>0.40824829046386296</v>
      </c>
      <c r="Y907" s="24">
        <v>0.71072715553081234</v>
      </c>
      <c r="Z907" s="24">
        <v>0.33920003930817372</v>
      </c>
      <c r="AA907" s="24">
        <v>0.95376447127509834</v>
      </c>
      <c r="AB907" s="15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86</v>
      </c>
      <c r="C908" s="29"/>
      <c r="D908" s="13">
        <v>2.4325212770525996E-2</v>
      </c>
      <c r="E908" s="13">
        <v>2.902049640010939E-2</v>
      </c>
      <c r="F908" s="13">
        <v>2.0935045114634683E-2</v>
      </c>
      <c r="G908" s="13">
        <v>2.6824991699034542E-3</v>
      </c>
      <c r="H908" s="13">
        <v>6.3617990816403194E-2</v>
      </c>
      <c r="I908" s="13">
        <v>2.8961869760442668E-2</v>
      </c>
      <c r="J908" s="13">
        <v>1.2838385819498381E-2</v>
      </c>
      <c r="K908" s="13">
        <v>1.3716253129749778E-2</v>
      </c>
      <c r="L908" s="13">
        <v>1.0467522557317314E-2</v>
      </c>
      <c r="M908" s="13">
        <v>2.6430872542216832E-2</v>
      </c>
      <c r="N908" s="13">
        <v>1.3826203054637545E-2</v>
      </c>
      <c r="O908" s="13">
        <v>2.2398961426992228E-2</v>
      </c>
      <c r="P908" s="13">
        <v>2.6401826986919428E-2</v>
      </c>
      <c r="Q908" s="13">
        <v>2.2885810682134713E-2</v>
      </c>
      <c r="R908" s="13">
        <v>2.2358888269184449E-2</v>
      </c>
      <c r="S908" s="13">
        <v>1.4160581236115811E-2</v>
      </c>
      <c r="T908" s="13">
        <v>2.8808650242531493E-2</v>
      </c>
      <c r="U908" s="13">
        <v>1.2034399748854561E-2</v>
      </c>
      <c r="V908" s="13">
        <v>3.293926180075394E-2</v>
      </c>
      <c r="W908" s="13">
        <v>2.8926949158679091E-2</v>
      </c>
      <c r="X908" s="13">
        <v>2.4252373690922552E-2</v>
      </c>
      <c r="Y908" s="13">
        <v>2.7986423967797467E-2</v>
      </c>
      <c r="Z908" s="13">
        <v>1.2652783561386646E-2</v>
      </c>
      <c r="AA908" s="13">
        <v>4.1140092218911503E-2</v>
      </c>
      <c r="AB908" s="15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275</v>
      </c>
      <c r="C909" s="29"/>
      <c r="D909" s="13">
        <v>6.0421545044841984E-3</v>
      </c>
      <c r="E909" s="13">
        <v>-3.329667333190911E-2</v>
      </c>
      <c r="F909" s="13">
        <v>-4.5549750854720128E-2</v>
      </c>
      <c r="G909" s="13">
        <v>1.9971968951469243E-2</v>
      </c>
      <c r="H909" s="13">
        <v>4.424293947490554E-3</v>
      </c>
      <c r="I909" s="13">
        <v>-3.7810965050839584E-2</v>
      </c>
      <c r="J909" s="13">
        <v>-5.3288536658600894E-2</v>
      </c>
      <c r="K909" s="13">
        <v>-2.684768516200875E-2</v>
      </c>
      <c r="L909" s="13">
        <v>0.14534029897433576</v>
      </c>
      <c r="M909" s="13">
        <v>0.19873792102111221</v>
      </c>
      <c r="N909" s="13">
        <v>-3.4586470965889293E-2</v>
      </c>
      <c r="O909" s="13">
        <v>2.3454422563215616E-2</v>
      </c>
      <c r="P909" s="13">
        <v>4.7315678791847615E-2</v>
      </c>
      <c r="Q909" s="13">
        <v>0.13502191790249496</v>
      </c>
      <c r="R909" s="13">
        <v>1.8940130844285141E-2</v>
      </c>
      <c r="S909" s="13">
        <v>-2.7492583978998786E-2</v>
      </c>
      <c r="T909" s="13">
        <v>0.19757710315053023</v>
      </c>
      <c r="U909" s="13">
        <v>-1.0725214737257294E-2</v>
      </c>
      <c r="V909" s="13">
        <v>0.16210766821607736</v>
      </c>
      <c r="W909" s="13">
        <v>0.12324026141490374</v>
      </c>
      <c r="X909" s="13">
        <v>-0.34865219484004562</v>
      </c>
      <c r="Y909" s="13">
        <v>-1.7351193567445522E-2</v>
      </c>
      <c r="Z909" s="13">
        <v>3.7319747128501835E-2</v>
      </c>
      <c r="AA909" s="13">
        <v>-0.102945745566835</v>
      </c>
      <c r="AB909" s="15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276</v>
      </c>
      <c r="C910" s="47"/>
      <c r="D910" s="45">
        <v>0.01</v>
      </c>
      <c r="E910" s="45">
        <v>0.63</v>
      </c>
      <c r="F910" s="45">
        <v>0.84</v>
      </c>
      <c r="G910" s="45">
        <v>0.24</v>
      </c>
      <c r="H910" s="45">
        <v>0.01</v>
      </c>
      <c r="I910" s="45">
        <v>0.71</v>
      </c>
      <c r="J910" s="45">
        <v>0.96</v>
      </c>
      <c r="K910" s="45">
        <v>0.53</v>
      </c>
      <c r="L910" s="45">
        <v>2.31</v>
      </c>
      <c r="M910" s="45">
        <v>3.19</v>
      </c>
      <c r="N910" s="45">
        <v>0.66</v>
      </c>
      <c r="O910" s="45">
        <v>0.3</v>
      </c>
      <c r="P910" s="45">
        <v>0.69</v>
      </c>
      <c r="Q910" s="45">
        <v>2.14</v>
      </c>
      <c r="R910" s="45">
        <v>0.23</v>
      </c>
      <c r="S910" s="45">
        <v>0.54</v>
      </c>
      <c r="T910" s="45">
        <v>3.17</v>
      </c>
      <c r="U910" s="45">
        <v>0.26</v>
      </c>
      <c r="V910" s="45">
        <v>2.58</v>
      </c>
      <c r="W910" s="45">
        <v>1.94</v>
      </c>
      <c r="X910" s="45">
        <v>5.83</v>
      </c>
      <c r="Y910" s="45">
        <v>0.37</v>
      </c>
      <c r="Z910" s="45">
        <v>0.53</v>
      </c>
      <c r="AA910" s="45">
        <v>1.78</v>
      </c>
      <c r="AB910" s="15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BM911" s="55"/>
    </row>
    <row r="912" spans="1:65" ht="15">
      <c r="B912" s="8" t="s">
        <v>578</v>
      </c>
      <c r="BM912" s="28" t="s">
        <v>66</v>
      </c>
    </row>
    <row r="913" spans="1:65" ht="15">
      <c r="A913" s="25" t="s">
        <v>21</v>
      </c>
      <c r="B913" s="18" t="s">
        <v>110</v>
      </c>
      <c r="C913" s="15" t="s">
        <v>111</v>
      </c>
      <c r="D913" s="16" t="s">
        <v>234</v>
      </c>
      <c r="E913" s="17" t="s">
        <v>234</v>
      </c>
      <c r="F913" s="17" t="s">
        <v>234</v>
      </c>
      <c r="G913" s="17" t="s">
        <v>234</v>
      </c>
      <c r="H913" s="17" t="s">
        <v>234</v>
      </c>
      <c r="I913" s="17" t="s">
        <v>234</v>
      </c>
      <c r="J913" s="17" t="s">
        <v>234</v>
      </c>
      <c r="K913" s="17" t="s">
        <v>234</v>
      </c>
      <c r="L913" s="17" t="s">
        <v>234</v>
      </c>
      <c r="M913" s="17" t="s">
        <v>234</v>
      </c>
      <c r="N913" s="17" t="s">
        <v>234</v>
      </c>
      <c r="O913" s="17" t="s">
        <v>234</v>
      </c>
      <c r="P913" s="17" t="s">
        <v>234</v>
      </c>
      <c r="Q913" s="17" t="s">
        <v>234</v>
      </c>
      <c r="R913" s="17" t="s">
        <v>234</v>
      </c>
      <c r="S913" s="17" t="s">
        <v>234</v>
      </c>
      <c r="T913" s="17" t="s">
        <v>234</v>
      </c>
      <c r="U913" s="15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235</v>
      </c>
      <c r="C914" s="9" t="s">
        <v>235</v>
      </c>
      <c r="D914" s="151" t="s">
        <v>237</v>
      </c>
      <c r="E914" s="152" t="s">
        <v>239</v>
      </c>
      <c r="F914" s="152" t="s">
        <v>242</v>
      </c>
      <c r="G914" s="152" t="s">
        <v>243</v>
      </c>
      <c r="H914" s="152" t="s">
        <v>244</v>
      </c>
      <c r="I914" s="152" t="s">
        <v>247</v>
      </c>
      <c r="J914" s="152" t="s">
        <v>249</v>
      </c>
      <c r="K914" s="152" t="s">
        <v>250</v>
      </c>
      <c r="L914" s="152" t="s">
        <v>251</v>
      </c>
      <c r="M914" s="152" t="s">
        <v>252</v>
      </c>
      <c r="N914" s="152" t="s">
        <v>253</v>
      </c>
      <c r="O914" s="152" t="s">
        <v>255</v>
      </c>
      <c r="P914" s="152" t="s">
        <v>256</v>
      </c>
      <c r="Q914" s="152" t="s">
        <v>258</v>
      </c>
      <c r="R914" s="152" t="s">
        <v>261</v>
      </c>
      <c r="S914" s="152" t="s">
        <v>262</v>
      </c>
      <c r="T914" s="152" t="s">
        <v>264</v>
      </c>
      <c r="U914" s="15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279</v>
      </c>
      <c r="E915" s="11" t="s">
        <v>279</v>
      </c>
      <c r="F915" s="11" t="s">
        <v>279</v>
      </c>
      <c r="G915" s="11" t="s">
        <v>304</v>
      </c>
      <c r="H915" s="11" t="s">
        <v>279</v>
      </c>
      <c r="I915" s="11" t="s">
        <v>304</v>
      </c>
      <c r="J915" s="11" t="s">
        <v>279</v>
      </c>
      <c r="K915" s="11" t="s">
        <v>279</v>
      </c>
      <c r="L915" s="11" t="s">
        <v>279</v>
      </c>
      <c r="M915" s="11" t="s">
        <v>279</v>
      </c>
      <c r="N915" s="11" t="s">
        <v>279</v>
      </c>
      <c r="O915" s="11" t="s">
        <v>279</v>
      </c>
      <c r="P915" s="11" t="s">
        <v>279</v>
      </c>
      <c r="Q915" s="11" t="s">
        <v>279</v>
      </c>
      <c r="R915" s="11" t="s">
        <v>279</v>
      </c>
      <c r="S915" s="11" t="s">
        <v>304</v>
      </c>
      <c r="T915" s="11" t="s">
        <v>279</v>
      </c>
      <c r="U915" s="15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305</v>
      </c>
      <c r="E916" s="26" t="s">
        <v>305</v>
      </c>
      <c r="F916" s="26" t="s">
        <v>307</v>
      </c>
      <c r="G916" s="26" t="s">
        <v>305</v>
      </c>
      <c r="H916" s="26" t="s">
        <v>305</v>
      </c>
      <c r="I916" s="26" t="s">
        <v>306</v>
      </c>
      <c r="J916" s="26" t="s">
        <v>305</v>
      </c>
      <c r="K916" s="26" t="s">
        <v>305</v>
      </c>
      <c r="L916" s="26" t="s">
        <v>305</v>
      </c>
      <c r="M916" s="26" t="s">
        <v>305</v>
      </c>
      <c r="N916" s="26" t="s">
        <v>305</v>
      </c>
      <c r="O916" s="26" t="s">
        <v>309</v>
      </c>
      <c r="P916" s="26" t="s">
        <v>305</v>
      </c>
      <c r="Q916" s="26" t="s">
        <v>307</v>
      </c>
      <c r="R916" s="26" t="s">
        <v>305</v>
      </c>
      <c r="S916" s="26" t="s">
        <v>306</v>
      </c>
      <c r="T916" s="26" t="s">
        <v>116</v>
      </c>
      <c r="U916" s="15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12" t="s">
        <v>105</v>
      </c>
      <c r="E917" s="212" t="s">
        <v>298</v>
      </c>
      <c r="F917" s="212" t="s">
        <v>105</v>
      </c>
      <c r="G917" s="212" t="s">
        <v>298</v>
      </c>
      <c r="H917" s="212" t="s">
        <v>105</v>
      </c>
      <c r="I917" s="212" t="s">
        <v>298</v>
      </c>
      <c r="J917" s="212" t="s">
        <v>105</v>
      </c>
      <c r="K917" s="212" t="s">
        <v>105</v>
      </c>
      <c r="L917" s="212" t="s">
        <v>105</v>
      </c>
      <c r="M917" s="212" t="s">
        <v>105</v>
      </c>
      <c r="N917" s="212" t="s">
        <v>105</v>
      </c>
      <c r="O917" s="212" t="s">
        <v>105</v>
      </c>
      <c r="P917" s="212" t="s">
        <v>105</v>
      </c>
      <c r="Q917" s="212" t="s">
        <v>105</v>
      </c>
      <c r="R917" s="212" t="s">
        <v>105</v>
      </c>
      <c r="S917" s="212" t="s">
        <v>298</v>
      </c>
      <c r="T917" s="212" t="s">
        <v>105</v>
      </c>
      <c r="U917" s="210"/>
      <c r="V917" s="211"/>
      <c r="W917" s="211"/>
      <c r="X917" s="211"/>
      <c r="Y917" s="211"/>
      <c r="Z917" s="211"/>
      <c r="AA917" s="211"/>
      <c r="AB917" s="211"/>
      <c r="AC917" s="211"/>
      <c r="AD917" s="211"/>
      <c r="AE917" s="211"/>
      <c r="AF917" s="211"/>
      <c r="AG917" s="211"/>
      <c r="AH917" s="211"/>
      <c r="AI917" s="211"/>
      <c r="AJ917" s="211"/>
      <c r="AK917" s="211"/>
      <c r="AL917" s="211"/>
      <c r="AM917" s="211"/>
      <c r="AN917" s="211"/>
      <c r="AO917" s="211"/>
      <c r="AP917" s="211"/>
      <c r="AQ917" s="211"/>
      <c r="AR917" s="211"/>
      <c r="AS917" s="211"/>
      <c r="AT917" s="211"/>
      <c r="AU917" s="211"/>
      <c r="AV917" s="211"/>
      <c r="AW917" s="211"/>
      <c r="AX917" s="211"/>
      <c r="AY917" s="211"/>
      <c r="AZ917" s="211"/>
      <c r="BA917" s="211"/>
      <c r="BB917" s="211"/>
      <c r="BC917" s="211"/>
      <c r="BD917" s="211"/>
      <c r="BE917" s="211"/>
      <c r="BF917" s="211"/>
      <c r="BG917" s="211"/>
      <c r="BH917" s="211"/>
      <c r="BI917" s="211"/>
      <c r="BJ917" s="211"/>
      <c r="BK917" s="211"/>
      <c r="BL917" s="211"/>
      <c r="BM917" s="213">
        <v>1</v>
      </c>
    </row>
    <row r="918" spans="1:65">
      <c r="A918" s="30"/>
      <c r="B918" s="19">
        <v>1</v>
      </c>
      <c r="C918" s="9">
        <v>2</v>
      </c>
      <c r="D918" s="24" t="s">
        <v>105</v>
      </c>
      <c r="E918" s="24" t="s">
        <v>298</v>
      </c>
      <c r="F918" s="24" t="s">
        <v>105</v>
      </c>
      <c r="G918" s="24" t="s">
        <v>298</v>
      </c>
      <c r="H918" s="24" t="s">
        <v>105</v>
      </c>
      <c r="I918" s="24" t="s">
        <v>298</v>
      </c>
      <c r="J918" s="24" t="s">
        <v>105</v>
      </c>
      <c r="K918" s="24" t="s">
        <v>105</v>
      </c>
      <c r="L918" s="24" t="s">
        <v>105</v>
      </c>
      <c r="M918" s="24" t="s">
        <v>105</v>
      </c>
      <c r="N918" s="24" t="s">
        <v>105</v>
      </c>
      <c r="O918" s="24" t="s">
        <v>105</v>
      </c>
      <c r="P918" s="24" t="s">
        <v>105</v>
      </c>
      <c r="Q918" s="24" t="s">
        <v>105</v>
      </c>
      <c r="R918" s="24" t="s">
        <v>105</v>
      </c>
      <c r="S918" s="24" t="s">
        <v>298</v>
      </c>
      <c r="T918" s="24" t="s">
        <v>105</v>
      </c>
      <c r="U918" s="210"/>
      <c r="V918" s="211"/>
      <c r="W918" s="211"/>
      <c r="X918" s="211"/>
      <c r="Y918" s="211"/>
      <c r="Z918" s="211"/>
      <c r="AA918" s="211"/>
      <c r="AB918" s="211"/>
      <c r="AC918" s="211"/>
      <c r="AD918" s="211"/>
      <c r="AE918" s="211"/>
      <c r="AF918" s="211"/>
      <c r="AG918" s="211"/>
      <c r="AH918" s="211"/>
      <c r="AI918" s="211"/>
      <c r="AJ918" s="211"/>
      <c r="AK918" s="211"/>
      <c r="AL918" s="211"/>
      <c r="AM918" s="211"/>
      <c r="AN918" s="211"/>
      <c r="AO918" s="211"/>
      <c r="AP918" s="211"/>
      <c r="AQ918" s="211"/>
      <c r="AR918" s="211"/>
      <c r="AS918" s="211"/>
      <c r="AT918" s="211"/>
      <c r="AU918" s="211"/>
      <c r="AV918" s="211"/>
      <c r="AW918" s="211"/>
      <c r="AX918" s="211"/>
      <c r="AY918" s="211"/>
      <c r="AZ918" s="211"/>
      <c r="BA918" s="211"/>
      <c r="BB918" s="211"/>
      <c r="BC918" s="211"/>
      <c r="BD918" s="211"/>
      <c r="BE918" s="211"/>
      <c r="BF918" s="211"/>
      <c r="BG918" s="211"/>
      <c r="BH918" s="211"/>
      <c r="BI918" s="211"/>
      <c r="BJ918" s="211"/>
      <c r="BK918" s="211"/>
      <c r="BL918" s="211"/>
      <c r="BM918" s="213">
        <v>26</v>
      </c>
    </row>
    <row r="919" spans="1:65">
      <c r="A919" s="30"/>
      <c r="B919" s="19">
        <v>1</v>
      </c>
      <c r="C919" s="9">
        <v>3</v>
      </c>
      <c r="D919" s="24">
        <v>0.01</v>
      </c>
      <c r="E919" s="24" t="s">
        <v>298</v>
      </c>
      <c r="F919" s="24" t="s">
        <v>105</v>
      </c>
      <c r="G919" s="24" t="s">
        <v>298</v>
      </c>
      <c r="H919" s="24" t="s">
        <v>105</v>
      </c>
      <c r="I919" s="24" t="s">
        <v>298</v>
      </c>
      <c r="J919" s="24" t="s">
        <v>105</v>
      </c>
      <c r="K919" s="24" t="s">
        <v>105</v>
      </c>
      <c r="L919" s="24" t="s">
        <v>105</v>
      </c>
      <c r="M919" s="24" t="s">
        <v>105</v>
      </c>
      <c r="N919" s="24" t="s">
        <v>105</v>
      </c>
      <c r="O919" s="24" t="s">
        <v>105</v>
      </c>
      <c r="P919" s="24" t="s">
        <v>105</v>
      </c>
      <c r="Q919" s="24" t="s">
        <v>105</v>
      </c>
      <c r="R919" s="24" t="s">
        <v>105</v>
      </c>
      <c r="S919" s="24" t="s">
        <v>298</v>
      </c>
      <c r="T919" s="24">
        <v>0.02</v>
      </c>
      <c r="U919" s="210"/>
      <c r="V919" s="211"/>
      <c r="W919" s="211"/>
      <c r="X919" s="211"/>
      <c r="Y919" s="211"/>
      <c r="Z919" s="211"/>
      <c r="AA919" s="211"/>
      <c r="AB919" s="211"/>
      <c r="AC919" s="211"/>
      <c r="AD919" s="211"/>
      <c r="AE919" s="211"/>
      <c r="AF919" s="211"/>
      <c r="AG919" s="211"/>
      <c r="AH919" s="211"/>
      <c r="AI919" s="211"/>
      <c r="AJ919" s="211"/>
      <c r="AK919" s="211"/>
      <c r="AL919" s="211"/>
      <c r="AM919" s="211"/>
      <c r="AN919" s="211"/>
      <c r="AO919" s="211"/>
      <c r="AP919" s="211"/>
      <c r="AQ919" s="211"/>
      <c r="AR919" s="211"/>
      <c r="AS919" s="211"/>
      <c r="AT919" s="211"/>
      <c r="AU919" s="211"/>
      <c r="AV919" s="211"/>
      <c r="AW919" s="211"/>
      <c r="AX919" s="211"/>
      <c r="AY919" s="211"/>
      <c r="AZ919" s="211"/>
      <c r="BA919" s="211"/>
      <c r="BB919" s="211"/>
      <c r="BC919" s="211"/>
      <c r="BD919" s="211"/>
      <c r="BE919" s="211"/>
      <c r="BF919" s="211"/>
      <c r="BG919" s="211"/>
      <c r="BH919" s="211"/>
      <c r="BI919" s="211"/>
      <c r="BJ919" s="211"/>
      <c r="BK919" s="211"/>
      <c r="BL919" s="211"/>
      <c r="BM919" s="213">
        <v>16</v>
      </c>
    </row>
    <row r="920" spans="1:65">
      <c r="A920" s="30"/>
      <c r="B920" s="19">
        <v>1</v>
      </c>
      <c r="C920" s="9">
        <v>4</v>
      </c>
      <c r="D920" s="24">
        <v>0.01</v>
      </c>
      <c r="E920" s="24" t="s">
        <v>298</v>
      </c>
      <c r="F920" s="24" t="s">
        <v>105</v>
      </c>
      <c r="G920" s="24" t="s">
        <v>298</v>
      </c>
      <c r="H920" s="24" t="s">
        <v>105</v>
      </c>
      <c r="I920" s="24" t="s">
        <v>298</v>
      </c>
      <c r="J920" s="24" t="s">
        <v>105</v>
      </c>
      <c r="K920" s="24" t="s">
        <v>105</v>
      </c>
      <c r="L920" s="24" t="s">
        <v>105</v>
      </c>
      <c r="M920" s="24" t="s">
        <v>105</v>
      </c>
      <c r="N920" s="24" t="s">
        <v>105</v>
      </c>
      <c r="O920" s="24" t="s">
        <v>105</v>
      </c>
      <c r="P920" s="24" t="s">
        <v>105</v>
      </c>
      <c r="Q920" s="24" t="s">
        <v>105</v>
      </c>
      <c r="R920" s="24" t="s">
        <v>105</v>
      </c>
      <c r="S920" s="24" t="s">
        <v>298</v>
      </c>
      <c r="T920" s="238">
        <v>0.03</v>
      </c>
      <c r="U920" s="210"/>
      <c r="V920" s="211"/>
      <c r="W920" s="211"/>
      <c r="X920" s="211"/>
      <c r="Y920" s="211"/>
      <c r="Z920" s="211"/>
      <c r="AA920" s="211"/>
      <c r="AB920" s="211"/>
      <c r="AC920" s="211"/>
      <c r="AD920" s="211"/>
      <c r="AE920" s="211"/>
      <c r="AF920" s="211"/>
      <c r="AG920" s="211"/>
      <c r="AH920" s="211"/>
      <c r="AI920" s="211"/>
      <c r="AJ920" s="211"/>
      <c r="AK920" s="211"/>
      <c r="AL920" s="211"/>
      <c r="AM920" s="211"/>
      <c r="AN920" s="211"/>
      <c r="AO920" s="211"/>
      <c r="AP920" s="211"/>
      <c r="AQ920" s="211"/>
      <c r="AR920" s="211"/>
      <c r="AS920" s="211"/>
      <c r="AT920" s="211"/>
      <c r="AU920" s="211"/>
      <c r="AV920" s="211"/>
      <c r="AW920" s="211"/>
      <c r="AX920" s="211"/>
      <c r="AY920" s="211"/>
      <c r="AZ920" s="211"/>
      <c r="BA920" s="211"/>
      <c r="BB920" s="211"/>
      <c r="BC920" s="211"/>
      <c r="BD920" s="211"/>
      <c r="BE920" s="211"/>
      <c r="BF920" s="211"/>
      <c r="BG920" s="211"/>
      <c r="BH920" s="211"/>
      <c r="BI920" s="211"/>
      <c r="BJ920" s="211"/>
      <c r="BK920" s="211"/>
      <c r="BL920" s="211"/>
      <c r="BM920" s="213" t="s">
        <v>105</v>
      </c>
    </row>
    <row r="921" spans="1:65">
      <c r="A921" s="30"/>
      <c r="B921" s="19">
        <v>1</v>
      </c>
      <c r="C921" s="9">
        <v>5</v>
      </c>
      <c r="D921" s="24" t="s">
        <v>105</v>
      </c>
      <c r="E921" s="24" t="s">
        <v>298</v>
      </c>
      <c r="F921" s="24" t="s">
        <v>105</v>
      </c>
      <c r="G921" s="24" t="s">
        <v>298</v>
      </c>
      <c r="H921" s="24" t="s">
        <v>105</v>
      </c>
      <c r="I921" s="24" t="s">
        <v>298</v>
      </c>
      <c r="J921" s="24" t="s">
        <v>105</v>
      </c>
      <c r="K921" s="24" t="s">
        <v>105</v>
      </c>
      <c r="L921" s="24" t="s">
        <v>105</v>
      </c>
      <c r="M921" s="24" t="s">
        <v>105</v>
      </c>
      <c r="N921" s="24" t="s">
        <v>105</v>
      </c>
      <c r="O921" s="24" t="s">
        <v>105</v>
      </c>
      <c r="P921" s="24" t="s">
        <v>105</v>
      </c>
      <c r="Q921" s="24" t="s">
        <v>105</v>
      </c>
      <c r="R921" s="24" t="s">
        <v>105</v>
      </c>
      <c r="S921" s="24" t="s">
        <v>298</v>
      </c>
      <c r="T921" s="24" t="s">
        <v>105</v>
      </c>
      <c r="U921" s="210"/>
      <c r="V921" s="211"/>
      <c r="W921" s="211"/>
      <c r="X921" s="211"/>
      <c r="Y921" s="211"/>
      <c r="Z921" s="211"/>
      <c r="AA921" s="211"/>
      <c r="AB921" s="211"/>
      <c r="AC921" s="211"/>
      <c r="AD921" s="211"/>
      <c r="AE921" s="211"/>
      <c r="AF921" s="211"/>
      <c r="AG921" s="211"/>
      <c r="AH921" s="211"/>
      <c r="AI921" s="211"/>
      <c r="AJ921" s="211"/>
      <c r="AK921" s="211"/>
      <c r="AL921" s="211"/>
      <c r="AM921" s="211"/>
      <c r="AN921" s="211"/>
      <c r="AO921" s="211"/>
      <c r="AP921" s="211"/>
      <c r="AQ921" s="211"/>
      <c r="AR921" s="211"/>
      <c r="AS921" s="211"/>
      <c r="AT921" s="211"/>
      <c r="AU921" s="211"/>
      <c r="AV921" s="211"/>
      <c r="AW921" s="211"/>
      <c r="AX921" s="211"/>
      <c r="AY921" s="211"/>
      <c r="AZ921" s="211"/>
      <c r="BA921" s="211"/>
      <c r="BB921" s="211"/>
      <c r="BC921" s="211"/>
      <c r="BD921" s="211"/>
      <c r="BE921" s="211"/>
      <c r="BF921" s="211"/>
      <c r="BG921" s="211"/>
      <c r="BH921" s="211"/>
      <c r="BI921" s="211"/>
      <c r="BJ921" s="211"/>
      <c r="BK921" s="211"/>
      <c r="BL921" s="211"/>
      <c r="BM921" s="213">
        <v>120</v>
      </c>
    </row>
    <row r="922" spans="1:65">
      <c r="A922" s="30"/>
      <c r="B922" s="19">
        <v>1</v>
      </c>
      <c r="C922" s="9">
        <v>6</v>
      </c>
      <c r="D922" s="24" t="s">
        <v>105</v>
      </c>
      <c r="E922" s="24" t="s">
        <v>298</v>
      </c>
      <c r="F922" s="24" t="s">
        <v>105</v>
      </c>
      <c r="G922" s="24" t="s">
        <v>298</v>
      </c>
      <c r="H922" s="24" t="s">
        <v>105</v>
      </c>
      <c r="I922" s="24" t="s">
        <v>298</v>
      </c>
      <c r="J922" s="24" t="s">
        <v>105</v>
      </c>
      <c r="K922" s="24" t="s">
        <v>105</v>
      </c>
      <c r="L922" s="24" t="s">
        <v>105</v>
      </c>
      <c r="M922" s="24" t="s">
        <v>105</v>
      </c>
      <c r="N922" s="24" t="s">
        <v>105</v>
      </c>
      <c r="O922" s="24" t="s">
        <v>105</v>
      </c>
      <c r="P922" s="24" t="s">
        <v>105</v>
      </c>
      <c r="Q922" s="24" t="s">
        <v>105</v>
      </c>
      <c r="R922" s="24" t="s">
        <v>105</v>
      </c>
      <c r="S922" s="24" t="s">
        <v>298</v>
      </c>
      <c r="T922" s="24" t="s">
        <v>105</v>
      </c>
      <c r="U922" s="210"/>
      <c r="V922" s="211"/>
      <c r="W922" s="211"/>
      <c r="X922" s="211"/>
      <c r="Y922" s="211"/>
      <c r="Z922" s="211"/>
      <c r="AA922" s="211"/>
      <c r="AB922" s="211"/>
      <c r="AC922" s="211"/>
      <c r="AD922" s="211"/>
      <c r="AE922" s="211"/>
      <c r="AF922" s="211"/>
      <c r="AG922" s="211"/>
      <c r="AH922" s="211"/>
      <c r="AI922" s="211"/>
      <c r="AJ922" s="211"/>
      <c r="AK922" s="211"/>
      <c r="AL922" s="211"/>
      <c r="AM922" s="211"/>
      <c r="AN922" s="211"/>
      <c r="AO922" s="211"/>
      <c r="AP922" s="211"/>
      <c r="AQ922" s="211"/>
      <c r="AR922" s="211"/>
      <c r="AS922" s="211"/>
      <c r="AT922" s="211"/>
      <c r="AU922" s="211"/>
      <c r="AV922" s="211"/>
      <c r="AW922" s="211"/>
      <c r="AX922" s="211"/>
      <c r="AY922" s="211"/>
      <c r="AZ922" s="211"/>
      <c r="BA922" s="211"/>
      <c r="BB922" s="211"/>
      <c r="BC922" s="211"/>
      <c r="BD922" s="211"/>
      <c r="BE922" s="211"/>
      <c r="BF922" s="211"/>
      <c r="BG922" s="211"/>
      <c r="BH922" s="211"/>
      <c r="BI922" s="211"/>
      <c r="BJ922" s="211"/>
      <c r="BK922" s="211"/>
      <c r="BL922" s="211"/>
      <c r="BM922" s="56"/>
    </row>
    <row r="923" spans="1:65">
      <c r="A923" s="30"/>
      <c r="B923" s="20" t="s">
        <v>272</v>
      </c>
      <c r="C923" s="12"/>
      <c r="D923" s="214">
        <v>0.01</v>
      </c>
      <c r="E923" s="214" t="s">
        <v>720</v>
      </c>
      <c r="F923" s="214" t="s">
        <v>720</v>
      </c>
      <c r="G923" s="214" t="s">
        <v>720</v>
      </c>
      <c r="H923" s="214" t="s">
        <v>720</v>
      </c>
      <c r="I923" s="214" t="s">
        <v>720</v>
      </c>
      <c r="J923" s="214" t="s">
        <v>720</v>
      </c>
      <c r="K923" s="214" t="s">
        <v>720</v>
      </c>
      <c r="L923" s="214" t="s">
        <v>720</v>
      </c>
      <c r="M923" s="214" t="s">
        <v>720</v>
      </c>
      <c r="N923" s="214" t="s">
        <v>720</v>
      </c>
      <c r="O923" s="214" t="s">
        <v>720</v>
      </c>
      <c r="P923" s="214" t="s">
        <v>720</v>
      </c>
      <c r="Q923" s="214" t="s">
        <v>720</v>
      </c>
      <c r="R923" s="214" t="s">
        <v>720</v>
      </c>
      <c r="S923" s="214" t="s">
        <v>720</v>
      </c>
      <c r="T923" s="214">
        <v>2.5000000000000001E-2</v>
      </c>
      <c r="U923" s="210"/>
      <c r="V923" s="211"/>
      <c r="W923" s="211"/>
      <c r="X923" s="211"/>
      <c r="Y923" s="211"/>
      <c r="Z923" s="211"/>
      <c r="AA923" s="211"/>
      <c r="AB923" s="211"/>
      <c r="AC923" s="211"/>
      <c r="AD923" s="211"/>
      <c r="AE923" s="211"/>
      <c r="AF923" s="211"/>
      <c r="AG923" s="211"/>
      <c r="AH923" s="211"/>
      <c r="AI923" s="211"/>
      <c r="AJ923" s="211"/>
      <c r="AK923" s="211"/>
      <c r="AL923" s="211"/>
      <c r="AM923" s="211"/>
      <c r="AN923" s="211"/>
      <c r="AO923" s="211"/>
      <c r="AP923" s="211"/>
      <c r="AQ923" s="211"/>
      <c r="AR923" s="211"/>
      <c r="AS923" s="211"/>
      <c r="AT923" s="211"/>
      <c r="AU923" s="211"/>
      <c r="AV923" s="211"/>
      <c r="AW923" s="211"/>
      <c r="AX923" s="211"/>
      <c r="AY923" s="211"/>
      <c r="AZ923" s="211"/>
      <c r="BA923" s="211"/>
      <c r="BB923" s="211"/>
      <c r="BC923" s="211"/>
      <c r="BD923" s="211"/>
      <c r="BE923" s="211"/>
      <c r="BF923" s="211"/>
      <c r="BG923" s="211"/>
      <c r="BH923" s="211"/>
      <c r="BI923" s="211"/>
      <c r="BJ923" s="211"/>
      <c r="BK923" s="211"/>
      <c r="BL923" s="211"/>
      <c r="BM923" s="56"/>
    </row>
    <row r="924" spans="1:65">
      <c r="A924" s="30"/>
      <c r="B924" s="3" t="s">
        <v>273</v>
      </c>
      <c r="C924" s="29"/>
      <c r="D924" s="24">
        <v>0.01</v>
      </c>
      <c r="E924" s="24" t="s">
        <v>720</v>
      </c>
      <c r="F924" s="24" t="s">
        <v>720</v>
      </c>
      <c r="G924" s="24" t="s">
        <v>720</v>
      </c>
      <c r="H924" s="24" t="s">
        <v>720</v>
      </c>
      <c r="I924" s="24" t="s">
        <v>720</v>
      </c>
      <c r="J924" s="24" t="s">
        <v>720</v>
      </c>
      <c r="K924" s="24" t="s">
        <v>720</v>
      </c>
      <c r="L924" s="24" t="s">
        <v>720</v>
      </c>
      <c r="M924" s="24" t="s">
        <v>720</v>
      </c>
      <c r="N924" s="24" t="s">
        <v>720</v>
      </c>
      <c r="O924" s="24" t="s">
        <v>720</v>
      </c>
      <c r="P924" s="24" t="s">
        <v>720</v>
      </c>
      <c r="Q924" s="24" t="s">
        <v>720</v>
      </c>
      <c r="R924" s="24" t="s">
        <v>720</v>
      </c>
      <c r="S924" s="24" t="s">
        <v>720</v>
      </c>
      <c r="T924" s="24">
        <v>2.5000000000000001E-2</v>
      </c>
      <c r="U924" s="210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  <c r="AH924" s="211"/>
      <c r="AI924" s="211"/>
      <c r="AJ924" s="211"/>
      <c r="AK924" s="211"/>
      <c r="AL924" s="211"/>
      <c r="AM924" s="211"/>
      <c r="AN924" s="211"/>
      <c r="AO924" s="211"/>
      <c r="AP924" s="211"/>
      <c r="AQ924" s="211"/>
      <c r="AR924" s="211"/>
      <c r="AS924" s="211"/>
      <c r="AT924" s="211"/>
      <c r="AU924" s="211"/>
      <c r="AV924" s="211"/>
      <c r="AW924" s="211"/>
      <c r="AX924" s="211"/>
      <c r="AY924" s="211"/>
      <c r="AZ924" s="211"/>
      <c r="BA924" s="211"/>
      <c r="BB924" s="211"/>
      <c r="BC924" s="211"/>
      <c r="BD924" s="211"/>
      <c r="BE924" s="211"/>
      <c r="BF924" s="211"/>
      <c r="BG924" s="211"/>
      <c r="BH924" s="211"/>
      <c r="BI924" s="211"/>
      <c r="BJ924" s="211"/>
      <c r="BK924" s="211"/>
      <c r="BL924" s="211"/>
      <c r="BM924" s="56"/>
    </row>
    <row r="925" spans="1:65">
      <c r="A925" s="30"/>
      <c r="B925" s="3" t="s">
        <v>274</v>
      </c>
      <c r="C925" s="29"/>
      <c r="D925" s="24">
        <v>0</v>
      </c>
      <c r="E925" s="24" t="s">
        <v>720</v>
      </c>
      <c r="F925" s="24" t="s">
        <v>720</v>
      </c>
      <c r="G925" s="24" t="s">
        <v>720</v>
      </c>
      <c r="H925" s="24" t="s">
        <v>720</v>
      </c>
      <c r="I925" s="24" t="s">
        <v>720</v>
      </c>
      <c r="J925" s="24" t="s">
        <v>720</v>
      </c>
      <c r="K925" s="24" t="s">
        <v>720</v>
      </c>
      <c r="L925" s="24" t="s">
        <v>720</v>
      </c>
      <c r="M925" s="24" t="s">
        <v>720</v>
      </c>
      <c r="N925" s="24" t="s">
        <v>720</v>
      </c>
      <c r="O925" s="24" t="s">
        <v>720</v>
      </c>
      <c r="P925" s="24" t="s">
        <v>720</v>
      </c>
      <c r="Q925" s="24" t="s">
        <v>720</v>
      </c>
      <c r="R925" s="24" t="s">
        <v>720</v>
      </c>
      <c r="S925" s="24" t="s">
        <v>720</v>
      </c>
      <c r="T925" s="24">
        <v>7.0710678118654537E-3</v>
      </c>
      <c r="U925" s="210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  <c r="AH925" s="211"/>
      <c r="AI925" s="211"/>
      <c r="AJ925" s="211"/>
      <c r="AK925" s="211"/>
      <c r="AL925" s="211"/>
      <c r="AM925" s="211"/>
      <c r="AN925" s="211"/>
      <c r="AO925" s="211"/>
      <c r="AP925" s="211"/>
      <c r="AQ925" s="211"/>
      <c r="AR925" s="211"/>
      <c r="AS925" s="211"/>
      <c r="AT925" s="211"/>
      <c r="AU925" s="211"/>
      <c r="AV925" s="211"/>
      <c r="AW925" s="211"/>
      <c r="AX925" s="211"/>
      <c r="AY925" s="211"/>
      <c r="AZ925" s="211"/>
      <c r="BA925" s="211"/>
      <c r="BB925" s="211"/>
      <c r="BC925" s="211"/>
      <c r="BD925" s="211"/>
      <c r="BE925" s="211"/>
      <c r="BF925" s="211"/>
      <c r="BG925" s="211"/>
      <c r="BH925" s="211"/>
      <c r="BI925" s="211"/>
      <c r="BJ925" s="211"/>
      <c r="BK925" s="211"/>
      <c r="BL925" s="211"/>
      <c r="BM925" s="56"/>
    </row>
    <row r="926" spans="1:65">
      <c r="A926" s="30"/>
      <c r="B926" s="3" t="s">
        <v>86</v>
      </c>
      <c r="C926" s="29"/>
      <c r="D926" s="13">
        <v>0</v>
      </c>
      <c r="E926" s="13" t="s">
        <v>720</v>
      </c>
      <c r="F926" s="13" t="s">
        <v>720</v>
      </c>
      <c r="G926" s="13" t="s">
        <v>720</v>
      </c>
      <c r="H926" s="13" t="s">
        <v>720</v>
      </c>
      <c r="I926" s="13" t="s">
        <v>720</v>
      </c>
      <c r="J926" s="13" t="s">
        <v>720</v>
      </c>
      <c r="K926" s="13" t="s">
        <v>720</v>
      </c>
      <c r="L926" s="13" t="s">
        <v>720</v>
      </c>
      <c r="M926" s="13" t="s">
        <v>720</v>
      </c>
      <c r="N926" s="13" t="s">
        <v>720</v>
      </c>
      <c r="O926" s="13" t="s">
        <v>720</v>
      </c>
      <c r="P926" s="13" t="s">
        <v>720</v>
      </c>
      <c r="Q926" s="13" t="s">
        <v>720</v>
      </c>
      <c r="R926" s="13" t="s">
        <v>720</v>
      </c>
      <c r="S926" s="13" t="s">
        <v>720</v>
      </c>
      <c r="T926" s="13">
        <v>0.28284271247461812</v>
      </c>
      <c r="U926" s="15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275</v>
      </c>
      <c r="C927" s="29"/>
      <c r="D927" s="13" t="s">
        <v>720</v>
      </c>
      <c r="E927" s="13" t="s">
        <v>720</v>
      </c>
      <c r="F927" s="13" t="s">
        <v>720</v>
      </c>
      <c r="G927" s="13" t="s">
        <v>720</v>
      </c>
      <c r="H927" s="13" t="s">
        <v>720</v>
      </c>
      <c r="I927" s="13" t="s">
        <v>720</v>
      </c>
      <c r="J927" s="13" t="s">
        <v>720</v>
      </c>
      <c r="K927" s="13" t="s">
        <v>720</v>
      </c>
      <c r="L927" s="13" t="s">
        <v>720</v>
      </c>
      <c r="M927" s="13" t="s">
        <v>720</v>
      </c>
      <c r="N927" s="13" t="s">
        <v>720</v>
      </c>
      <c r="O927" s="13" t="s">
        <v>720</v>
      </c>
      <c r="P927" s="13" t="s">
        <v>720</v>
      </c>
      <c r="Q927" s="13" t="s">
        <v>720</v>
      </c>
      <c r="R927" s="13" t="s">
        <v>720</v>
      </c>
      <c r="S927" s="13" t="s">
        <v>720</v>
      </c>
      <c r="T927" s="13" t="s">
        <v>720</v>
      </c>
      <c r="U927" s="15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276</v>
      </c>
      <c r="C928" s="47"/>
      <c r="D928" s="45" t="s">
        <v>277</v>
      </c>
      <c r="E928" s="45" t="s">
        <v>277</v>
      </c>
      <c r="F928" s="45" t="s">
        <v>277</v>
      </c>
      <c r="G928" s="45" t="s">
        <v>277</v>
      </c>
      <c r="H928" s="45" t="s">
        <v>277</v>
      </c>
      <c r="I928" s="45" t="s">
        <v>277</v>
      </c>
      <c r="J928" s="45" t="s">
        <v>277</v>
      </c>
      <c r="K928" s="45" t="s">
        <v>277</v>
      </c>
      <c r="L928" s="45" t="s">
        <v>277</v>
      </c>
      <c r="M928" s="45" t="s">
        <v>277</v>
      </c>
      <c r="N928" s="45" t="s">
        <v>277</v>
      </c>
      <c r="O928" s="45" t="s">
        <v>277</v>
      </c>
      <c r="P928" s="45" t="s">
        <v>277</v>
      </c>
      <c r="Q928" s="45" t="s">
        <v>277</v>
      </c>
      <c r="R928" s="45" t="s">
        <v>277</v>
      </c>
      <c r="S928" s="45" t="s">
        <v>277</v>
      </c>
      <c r="T928" s="45" t="s">
        <v>277</v>
      </c>
      <c r="U928" s="15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BM929" s="55"/>
    </row>
    <row r="930" spans="1:65" ht="15">
      <c r="B930" s="8" t="s">
        <v>579</v>
      </c>
      <c r="BM930" s="28" t="s">
        <v>66</v>
      </c>
    </row>
    <row r="931" spans="1:65" ht="15">
      <c r="A931" s="25" t="s">
        <v>24</v>
      </c>
      <c r="B931" s="18" t="s">
        <v>110</v>
      </c>
      <c r="C931" s="15" t="s">
        <v>111</v>
      </c>
      <c r="D931" s="16" t="s">
        <v>234</v>
      </c>
      <c r="E931" s="17" t="s">
        <v>234</v>
      </c>
      <c r="F931" s="17" t="s">
        <v>234</v>
      </c>
      <c r="G931" s="17" t="s">
        <v>234</v>
      </c>
      <c r="H931" s="17" t="s">
        <v>234</v>
      </c>
      <c r="I931" s="17" t="s">
        <v>234</v>
      </c>
      <c r="J931" s="17" t="s">
        <v>234</v>
      </c>
      <c r="K931" s="17" t="s">
        <v>234</v>
      </c>
      <c r="L931" s="17" t="s">
        <v>234</v>
      </c>
      <c r="M931" s="17" t="s">
        <v>234</v>
      </c>
      <c r="N931" s="15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235</v>
      </c>
      <c r="C932" s="9" t="s">
        <v>235</v>
      </c>
      <c r="D932" s="151" t="s">
        <v>239</v>
      </c>
      <c r="E932" s="152" t="s">
        <v>241</v>
      </c>
      <c r="F932" s="152" t="s">
        <v>242</v>
      </c>
      <c r="G932" s="152" t="s">
        <v>243</v>
      </c>
      <c r="H932" s="152" t="s">
        <v>245</v>
      </c>
      <c r="I932" s="152" t="s">
        <v>248</v>
      </c>
      <c r="J932" s="152" t="s">
        <v>255</v>
      </c>
      <c r="K932" s="152" t="s">
        <v>259</v>
      </c>
      <c r="L932" s="152" t="s">
        <v>261</v>
      </c>
      <c r="M932" s="152" t="s">
        <v>264</v>
      </c>
      <c r="N932" s="15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279</v>
      </c>
      <c r="E933" s="11" t="s">
        <v>279</v>
      </c>
      <c r="F933" s="11" t="s">
        <v>279</v>
      </c>
      <c r="G933" s="11" t="s">
        <v>304</v>
      </c>
      <c r="H933" s="11" t="s">
        <v>279</v>
      </c>
      <c r="I933" s="11" t="s">
        <v>279</v>
      </c>
      <c r="J933" s="11" t="s">
        <v>279</v>
      </c>
      <c r="K933" s="11" t="s">
        <v>279</v>
      </c>
      <c r="L933" s="11" t="s">
        <v>279</v>
      </c>
      <c r="M933" s="11" t="s">
        <v>279</v>
      </c>
      <c r="N933" s="15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305</v>
      </c>
      <c r="E934" s="26" t="s">
        <v>306</v>
      </c>
      <c r="F934" s="26" t="s">
        <v>307</v>
      </c>
      <c r="G934" s="26" t="s">
        <v>305</v>
      </c>
      <c r="H934" s="26" t="s">
        <v>308</v>
      </c>
      <c r="I934" s="26" t="s">
        <v>306</v>
      </c>
      <c r="J934" s="26" t="s">
        <v>309</v>
      </c>
      <c r="K934" s="26" t="s">
        <v>305</v>
      </c>
      <c r="L934" s="26" t="s">
        <v>305</v>
      </c>
      <c r="M934" s="26" t="s">
        <v>116</v>
      </c>
      <c r="N934" s="15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8">
        <v>1</v>
      </c>
      <c r="C935" s="14">
        <v>1</v>
      </c>
      <c r="D935" s="22">
        <v>0.31</v>
      </c>
      <c r="E935" s="22">
        <v>0.315</v>
      </c>
      <c r="F935" s="22">
        <v>0.31145343523744651</v>
      </c>
      <c r="G935" s="154">
        <v>0.3</v>
      </c>
      <c r="H935" s="22">
        <v>0.36149999999999999</v>
      </c>
      <c r="I935" s="22">
        <v>0.42</v>
      </c>
      <c r="J935" s="22">
        <v>0.28999999999999998</v>
      </c>
      <c r="K935" s="22">
        <v>0.37259999999999999</v>
      </c>
      <c r="L935" s="22">
        <v>0.21</v>
      </c>
      <c r="M935" s="22">
        <v>0.218</v>
      </c>
      <c r="N935" s="15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0.28999999999999998</v>
      </c>
      <c r="E936" s="11">
        <v>0.308</v>
      </c>
      <c r="F936" s="11">
        <v>0.32450588097478617</v>
      </c>
      <c r="G936" s="155">
        <v>0.3</v>
      </c>
      <c r="H936" s="11">
        <v>0.32919999999999999</v>
      </c>
      <c r="I936" s="11">
        <v>0.42</v>
      </c>
      <c r="J936" s="11">
        <v>0.3</v>
      </c>
      <c r="K936" s="11">
        <v>0.37630000000000002</v>
      </c>
      <c r="L936" s="149">
        <v>0.25</v>
      </c>
      <c r="M936" s="11">
        <v>0.23200000000000001</v>
      </c>
      <c r="N936" s="15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27</v>
      </c>
    </row>
    <row r="937" spans="1:65">
      <c r="A937" s="30"/>
      <c r="B937" s="19">
        <v>1</v>
      </c>
      <c r="C937" s="9">
        <v>3</v>
      </c>
      <c r="D937" s="11">
        <v>0.32</v>
      </c>
      <c r="E937" s="11">
        <v>0.31900000000000001</v>
      </c>
      <c r="F937" s="11">
        <v>0.31594025586026353</v>
      </c>
      <c r="G937" s="155">
        <v>0.3</v>
      </c>
      <c r="H937" s="11">
        <v>0.35880000000000001</v>
      </c>
      <c r="I937" s="11">
        <v>0.41</v>
      </c>
      <c r="J937" s="11">
        <v>0.3</v>
      </c>
      <c r="K937" s="11">
        <v>0.33129999999999998</v>
      </c>
      <c r="L937" s="11">
        <v>0.2</v>
      </c>
      <c r="M937" s="11">
        <v>0.219</v>
      </c>
      <c r="N937" s="15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0.3</v>
      </c>
      <c r="E938" s="11">
        <v>0.30199999999999999</v>
      </c>
      <c r="F938" s="11">
        <v>0.31482315522543336</v>
      </c>
      <c r="G938" s="155">
        <v>0.3</v>
      </c>
      <c r="H938" s="11">
        <v>0.3947</v>
      </c>
      <c r="I938" s="11">
        <v>0.42</v>
      </c>
      <c r="J938" s="11">
        <v>0.3</v>
      </c>
      <c r="K938" s="11">
        <v>0.34499999999999997</v>
      </c>
      <c r="L938" s="11">
        <v>0.2</v>
      </c>
      <c r="M938" s="11">
        <v>0.22800000000000001</v>
      </c>
      <c r="N938" s="15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0.31142899723760892</v>
      </c>
    </row>
    <row r="939" spans="1:65">
      <c r="A939" s="30"/>
      <c r="B939" s="19">
        <v>1</v>
      </c>
      <c r="C939" s="9">
        <v>5</v>
      </c>
      <c r="D939" s="11">
        <v>0.32</v>
      </c>
      <c r="E939" s="11">
        <v>0.316</v>
      </c>
      <c r="F939" s="11">
        <v>0.32879912116425203</v>
      </c>
      <c r="G939" s="155">
        <v>0.3</v>
      </c>
      <c r="H939" s="11">
        <v>0.33629999999999999</v>
      </c>
      <c r="I939" s="11">
        <v>0.4</v>
      </c>
      <c r="J939" s="11">
        <v>0.31</v>
      </c>
      <c r="K939" s="11">
        <v>0.36099999999999999</v>
      </c>
      <c r="L939" s="11">
        <v>0.2</v>
      </c>
      <c r="M939" s="11">
        <v>0.215</v>
      </c>
      <c r="N939" s="15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121</v>
      </c>
    </row>
    <row r="940" spans="1:65">
      <c r="A940" s="30"/>
      <c r="B940" s="19">
        <v>1</v>
      </c>
      <c r="C940" s="9">
        <v>6</v>
      </c>
      <c r="D940" s="11">
        <v>0.32</v>
      </c>
      <c r="E940" s="11">
        <v>0.312</v>
      </c>
      <c r="F940" s="11">
        <v>0.32264400236869706</v>
      </c>
      <c r="G940" s="155">
        <v>0.3</v>
      </c>
      <c r="H940" s="11">
        <v>0.32169999999999999</v>
      </c>
      <c r="I940" s="11">
        <v>0.44</v>
      </c>
      <c r="J940" s="11">
        <v>0.31</v>
      </c>
      <c r="K940" s="11">
        <v>0.3886</v>
      </c>
      <c r="L940" s="11">
        <v>0.2</v>
      </c>
      <c r="M940" s="11">
        <v>0.246</v>
      </c>
      <c r="N940" s="15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272</v>
      </c>
      <c r="C941" s="12"/>
      <c r="D941" s="23">
        <v>0.31</v>
      </c>
      <c r="E941" s="23">
        <v>0.312</v>
      </c>
      <c r="F941" s="23">
        <v>0.31969430847181313</v>
      </c>
      <c r="G941" s="23">
        <v>0.3</v>
      </c>
      <c r="H941" s="23">
        <v>0.35036666666666672</v>
      </c>
      <c r="I941" s="23">
        <v>0.41833333333333328</v>
      </c>
      <c r="J941" s="23">
        <v>0.30166666666666669</v>
      </c>
      <c r="K941" s="23">
        <v>0.36246666666666666</v>
      </c>
      <c r="L941" s="23">
        <v>0.20999999999999996</v>
      </c>
      <c r="M941" s="23">
        <v>0.22633333333333336</v>
      </c>
      <c r="N941" s="15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273</v>
      </c>
      <c r="C942" s="29"/>
      <c r="D942" s="11">
        <v>0.315</v>
      </c>
      <c r="E942" s="11">
        <v>0.3135</v>
      </c>
      <c r="F942" s="11">
        <v>0.31929212911448029</v>
      </c>
      <c r="G942" s="11">
        <v>0.3</v>
      </c>
      <c r="H942" s="11">
        <v>0.34755000000000003</v>
      </c>
      <c r="I942" s="11">
        <v>0.42</v>
      </c>
      <c r="J942" s="11">
        <v>0.3</v>
      </c>
      <c r="K942" s="11">
        <v>0.36680000000000001</v>
      </c>
      <c r="L942" s="11">
        <v>0.2</v>
      </c>
      <c r="M942" s="11">
        <v>0.2235</v>
      </c>
      <c r="N942" s="15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274</v>
      </c>
      <c r="C943" s="29"/>
      <c r="D943" s="24">
        <v>1.2649110640673528E-2</v>
      </c>
      <c r="E943" s="24">
        <v>6.1644140029689818E-3</v>
      </c>
      <c r="F943" s="24">
        <v>6.6405206847953676E-3</v>
      </c>
      <c r="G943" s="24">
        <v>0</v>
      </c>
      <c r="H943" s="24">
        <v>2.6937681167217547E-2</v>
      </c>
      <c r="I943" s="24">
        <v>1.3291601358251253E-2</v>
      </c>
      <c r="J943" s="24">
        <v>7.5277265270908165E-3</v>
      </c>
      <c r="K943" s="24">
        <v>2.1239554295386407E-2</v>
      </c>
      <c r="L943" s="24">
        <v>1.9999999999999993E-2</v>
      </c>
      <c r="M943" s="24">
        <v>1.1604596790352808E-2</v>
      </c>
      <c r="N943" s="15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86</v>
      </c>
      <c r="C944" s="29"/>
      <c r="D944" s="13">
        <v>4.0803582711850091E-2</v>
      </c>
      <c r="E944" s="13">
        <v>1.9757737189003147E-2</v>
      </c>
      <c r="F944" s="13">
        <v>2.0771469834849593E-2</v>
      </c>
      <c r="G944" s="13">
        <v>0</v>
      </c>
      <c r="H944" s="13">
        <v>7.6884257921846291E-2</v>
      </c>
      <c r="I944" s="13">
        <v>3.1772752250799813E-2</v>
      </c>
      <c r="J944" s="13">
        <v>2.495378959256624E-2</v>
      </c>
      <c r="K944" s="13">
        <v>5.8597262172300185E-2</v>
      </c>
      <c r="L944" s="13">
        <v>9.5238095238095219E-2</v>
      </c>
      <c r="M944" s="13">
        <v>5.1272150767390896E-2</v>
      </c>
      <c r="N944" s="15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275</v>
      </c>
      <c r="C945" s="29"/>
      <c r="D945" s="13">
        <v>-4.5885169662561731E-3</v>
      </c>
      <c r="E945" s="13">
        <v>1.8334926017034014E-3</v>
      </c>
      <c r="F945" s="13">
        <v>2.6539953914111791E-2</v>
      </c>
      <c r="G945" s="13">
        <v>-3.6698564806054379E-2</v>
      </c>
      <c r="H945" s="13">
        <v>0.12502904281372929</v>
      </c>
      <c r="I945" s="13">
        <v>0.34327033463155732</v>
      </c>
      <c r="J945" s="13">
        <v>-3.1346890166087937E-2</v>
      </c>
      <c r="K945" s="13">
        <v>0.16388220069988502</v>
      </c>
      <c r="L945" s="13">
        <v>-0.32568899536423812</v>
      </c>
      <c r="M945" s="13">
        <v>-0.27324258389256761</v>
      </c>
      <c r="N945" s="15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276</v>
      </c>
      <c r="C946" s="47"/>
      <c r="D946" s="45">
        <v>0.04</v>
      </c>
      <c r="E946" s="45">
        <v>0</v>
      </c>
      <c r="F946" s="45">
        <v>0.14000000000000001</v>
      </c>
      <c r="G946" s="45" t="s">
        <v>277</v>
      </c>
      <c r="H946" s="45">
        <v>0.67</v>
      </c>
      <c r="I946" s="45">
        <v>1.87</v>
      </c>
      <c r="J946" s="45">
        <v>0.18</v>
      </c>
      <c r="K946" s="45">
        <v>0.89</v>
      </c>
      <c r="L946" s="45">
        <v>1.79</v>
      </c>
      <c r="M946" s="45">
        <v>1.51</v>
      </c>
      <c r="N946" s="15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 t="s">
        <v>302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BM947" s="55"/>
    </row>
    <row r="948" spans="1:65">
      <c r="BM948" s="55"/>
    </row>
    <row r="949" spans="1:65" ht="15">
      <c r="B949" s="8" t="s">
        <v>580</v>
      </c>
      <c r="BM949" s="28" t="s">
        <v>66</v>
      </c>
    </row>
    <row r="950" spans="1:65" ht="15">
      <c r="A950" s="25" t="s">
        <v>27</v>
      </c>
      <c r="B950" s="18" t="s">
        <v>110</v>
      </c>
      <c r="C950" s="15" t="s">
        <v>111</v>
      </c>
      <c r="D950" s="16" t="s">
        <v>234</v>
      </c>
      <c r="E950" s="17" t="s">
        <v>234</v>
      </c>
      <c r="F950" s="17" t="s">
        <v>234</v>
      </c>
      <c r="G950" s="17" t="s">
        <v>234</v>
      </c>
      <c r="H950" s="17" t="s">
        <v>234</v>
      </c>
      <c r="I950" s="17" t="s">
        <v>234</v>
      </c>
      <c r="J950" s="17" t="s">
        <v>234</v>
      </c>
      <c r="K950" s="17" t="s">
        <v>234</v>
      </c>
      <c r="L950" s="17" t="s">
        <v>234</v>
      </c>
      <c r="M950" s="17" t="s">
        <v>234</v>
      </c>
      <c r="N950" s="17" t="s">
        <v>234</v>
      </c>
      <c r="O950" s="17" t="s">
        <v>234</v>
      </c>
      <c r="P950" s="17" t="s">
        <v>234</v>
      </c>
      <c r="Q950" s="17" t="s">
        <v>234</v>
      </c>
      <c r="R950" s="17" t="s">
        <v>234</v>
      </c>
      <c r="S950" s="17" t="s">
        <v>234</v>
      </c>
      <c r="T950" s="17" t="s">
        <v>234</v>
      </c>
      <c r="U950" s="17" t="s">
        <v>234</v>
      </c>
      <c r="V950" s="17" t="s">
        <v>234</v>
      </c>
      <c r="W950" s="17" t="s">
        <v>234</v>
      </c>
      <c r="X950" s="17" t="s">
        <v>234</v>
      </c>
      <c r="Y950" s="17" t="s">
        <v>234</v>
      </c>
      <c r="Z950" s="15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235</v>
      </c>
      <c r="C951" s="9" t="s">
        <v>235</v>
      </c>
      <c r="D951" s="151" t="s">
        <v>237</v>
      </c>
      <c r="E951" s="152" t="s">
        <v>239</v>
      </c>
      <c r="F951" s="152" t="s">
        <v>240</v>
      </c>
      <c r="G951" s="152" t="s">
        <v>241</v>
      </c>
      <c r="H951" s="152" t="s">
        <v>242</v>
      </c>
      <c r="I951" s="152" t="s">
        <v>243</v>
      </c>
      <c r="J951" s="152" t="s">
        <v>244</v>
      </c>
      <c r="K951" s="152" t="s">
        <v>247</v>
      </c>
      <c r="L951" s="152" t="s">
        <v>248</v>
      </c>
      <c r="M951" s="152" t="s">
        <v>249</v>
      </c>
      <c r="N951" s="152" t="s">
        <v>250</v>
      </c>
      <c r="O951" s="152" t="s">
        <v>251</v>
      </c>
      <c r="P951" s="152" t="s">
        <v>252</v>
      </c>
      <c r="Q951" s="152" t="s">
        <v>253</v>
      </c>
      <c r="R951" s="152" t="s">
        <v>254</v>
      </c>
      <c r="S951" s="152" t="s">
        <v>255</v>
      </c>
      <c r="T951" s="152" t="s">
        <v>256</v>
      </c>
      <c r="U951" s="152" t="s">
        <v>258</v>
      </c>
      <c r="V951" s="152" t="s">
        <v>261</v>
      </c>
      <c r="W951" s="152" t="s">
        <v>262</v>
      </c>
      <c r="X951" s="152" t="s">
        <v>263</v>
      </c>
      <c r="Y951" s="152" t="s">
        <v>264</v>
      </c>
      <c r="Z951" s="15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279</v>
      </c>
      <c r="E952" s="11" t="s">
        <v>279</v>
      </c>
      <c r="F952" s="11" t="s">
        <v>279</v>
      </c>
      <c r="G952" s="11" t="s">
        <v>279</v>
      </c>
      <c r="H952" s="11" t="s">
        <v>279</v>
      </c>
      <c r="I952" s="11" t="s">
        <v>304</v>
      </c>
      <c r="J952" s="11" t="s">
        <v>279</v>
      </c>
      <c r="K952" s="11" t="s">
        <v>304</v>
      </c>
      <c r="L952" s="11" t="s">
        <v>279</v>
      </c>
      <c r="M952" s="11" t="s">
        <v>279</v>
      </c>
      <c r="N952" s="11" t="s">
        <v>279</v>
      </c>
      <c r="O952" s="11" t="s">
        <v>279</v>
      </c>
      <c r="P952" s="11" t="s">
        <v>279</v>
      </c>
      <c r="Q952" s="11" t="s">
        <v>279</v>
      </c>
      <c r="R952" s="11" t="s">
        <v>304</v>
      </c>
      <c r="S952" s="11" t="s">
        <v>279</v>
      </c>
      <c r="T952" s="11" t="s">
        <v>279</v>
      </c>
      <c r="U952" s="11" t="s">
        <v>279</v>
      </c>
      <c r="V952" s="11" t="s">
        <v>279</v>
      </c>
      <c r="W952" s="11" t="s">
        <v>304</v>
      </c>
      <c r="X952" s="11" t="s">
        <v>280</v>
      </c>
      <c r="Y952" s="11" t="s">
        <v>279</v>
      </c>
      <c r="Z952" s="15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/>
      <c r="C953" s="9"/>
      <c r="D953" s="26" t="s">
        <v>305</v>
      </c>
      <c r="E953" s="26" t="s">
        <v>305</v>
      </c>
      <c r="F953" s="26" t="s">
        <v>270</v>
      </c>
      <c r="G953" s="26" t="s">
        <v>306</v>
      </c>
      <c r="H953" s="26" t="s">
        <v>307</v>
      </c>
      <c r="I953" s="26" t="s">
        <v>305</v>
      </c>
      <c r="J953" s="26" t="s">
        <v>305</v>
      </c>
      <c r="K953" s="26" t="s">
        <v>306</v>
      </c>
      <c r="L953" s="26" t="s">
        <v>306</v>
      </c>
      <c r="M953" s="26" t="s">
        <v>305</v>
      </c>
      <c r="N953" s="26" t="s">
        <v>305</v>
      </c>
      <c r="O953" s="26" t="s">
        <v>305</v>
      </c>
      <c r="P953" s="26" t="s">
        <v>305</v>
      </c>
      <c r="Q953" s="26" t="s">
        <v>305</v>
      </c>
      <c r="R953" s="26" t="s">
        <v>305</v>
      </c>
      <c r="S953" s="26" t="s">
        <v>309</v>
      </c>
      <c r="T953" s="26" t="s">
        <v>305</v>
      </c>
      <c r="U953" s="26" t="s">
        <v>307</v>
      </c>
      <c r="V953" s="26" t="s">
        <v>305</v>
      </c>
      <c r="W953" s="26" t="s">
        <v>306</v>
      </c>
      <c r="X953" s="26" t="s">
        <v>308</v>
      </c>
      <c r="Y953" s="26" t="s">
        <v>116</v>
      </c>
      <c r="Z953" s="15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</v>
      </c>
    </row>
    <row r="954" spans="1:65">
      <c r="A954" s="30"/>
      <c r="B954" s="18">
        <v>1</v>
      </c>
      <c r="C954" s="14">
        <v>1</v>
      </c>
      <c r="D954" s="215">
        <v>10.54</v>
      </c>
      <c r="E954" s="215">
        <v>12.86</v>
      </c>
      <c r="F954" s="215">
        <v>12.5</v>
      </c>
      <c r="G954" s="215">
        <v>12.7</v>
      </c>
      <c r="H954" s="239">
        <v>42.808452399303505</v>
      </c>
      <c r="I954" s="215">
        <v>12.3</v>
      </c>
      <c r="J954" s="215">
        <v>12.3</v>
      </c>
      <c r="K954" s="215">
        <v>10.8</v>
      </c>
      <c r="L954" s="215">
        <v>11.91</v>
      </c>
      <c r="M954" s="215">
        <v>11.5</v>
      </c>
      <c r="N954" s="215">
        <v>11.8</v>
      </c>
      <c r="O954" s="215">
        <v>12.25</v>
      </c>
      <c r="P954" s="215">
        <v>13.3</v>
      </c>
      <c r="Q954" s="215">
        <v>13.25</v>
      </c>
      <c r="R954" s="215">
        <v>13.13</v>
      </c>
      <c r="S954" s="215">
        <v>11.39</v>
      </c>
      <c r="T954" s="215">
        <v>12.5</v>
      </c>
      <c r="U954" s="215">
        <v>11.31</v>
      </c>
      <c r="V954" s="216">
        <v>9.6300000000000008</v>
      </c>
      <c r="W954" s="215">
        <v>12.179096988890349</v>
      </c>
      <c r="X954" s="215">
        <v>12.26</v>
      </c>
      <c r="Y954" s="239">
        <v>8.1</v>
      </c>
      <c r="Z954" s="217"/>
      <c r="AA954" s="218"/>
      <c r="AB954" s="218"/>
      <c r="AC954" s="218"/>
      <c r="AD954" s="218"/>
      <c r="AE954" s="218"/>
      <c r="AF954" s="218"/>
      <c r="AG954" s="218"/>
      <c r="AH954" s="218"/>
      <c r="AI954" s="218"/>
      <c r="AJ954" s="218"/>
      <c r="AK954" s="218"/>
      <c r="AL954" s="218"/>
      <c r="AM954" s="218"/>
      <c r="AN954" s="218"/>
      <c r="AO954" s="218"/>
      <c r="AP954" s="218"/>
      <c r="AQ954" s="218"/>
      <c r="AR954" s="218"/>
      <c r="AS954" s="218"/>
      <c r="AT954" s="218"/>
      <c r="AU954" s="218"/>
      <c r="AV954" s="218"/>
      <c r="AW954" s="218"/>
      <c r="AX954" s="218"/>
      <c r="AY954" s="218"/>
      <c r="AZ954" s="218"/>
      <c r="BA954" s="218"/>
      <c r="BB954" s="218"/>
      <c r="BC954" s="218"/>
      <c r="BD954" s="218"/>
      <c r="BE954" s="218"/>
      <c r="BF954" s="218"/>
      <c r="BG954" s="218"/>
      <c r="BH954" s="218"/>
      <c r="BI954" s="218"/>
      <c r="BJ954" s="218"/>
      <c r="BK954" s="218"/>
      <c r="BL954" s="218"/>
      <c r="BM954" s="219">
        <v>1</v>
      </c>
    </row>
    <row r="955" spans="1:65">
      <c r="A955" s="30"/>
      <c r="B955" s="19">
        <v>1</v>
      </c>
      <c r="C955" s="9">
        <v>2</v>
      </c>
      <c r="D955" s="220">
        <v>11.92</v>
      </c>
      <c r="E955" s="220">
        <v>12.3</v>
      </c>
      <c r="F955" s="220">
        <v>12.5</v>
      </c>
      <c r="G955" s="220">
        <v>12.2</v>
      </c>
      <c r="H955" s="220">
        <v>12.115676365952167</v>
      </c>
      <c r="I955" s="220">
        <v>12.3</v>
      </c>
      <c r="J955" s="220">
        <v>12.5</v>
      </c>
      <c r="K955" s="220">
        <v>10.9</v>
      </c>
      <c r="L955" s="220">
        <v>12.65</v>
      </c>
      <c r="M955" s="220">
        <v>11.5</v>
      </c>
      <c r="N955" s="220">
        <v>12.2</v>
      </c>
      <c r="O955" s="220">
        <v>12.2</v>
      </c>
      <c r="P955" s="220">
        <v>13.4</v>
      </c>
      <c r="Q955" s="220">
        <v>13.2</v>
      </c>
      <c r="R955" s="220">
        <v>13.15</v>
      </c>
      <c r="S955" s="220">
        <v>11.39</v>
      </c>
      <c r="T955" s="220">
        <v>11.5</v>
      </c>
      <c r="U955" s="220">
        <v>12.26</v>
      </c>
      <c r="V955" s="222">
        <v>36</v>
      </c>
      <c r="W955" s="220">
        <v>12.427840471254159</v>
      </c>
      <c r="X955" s="222">
        <v>15.48</v>
      </c>
      <c r="Y955" s="221">
        <v>8.77</v>
      </c>
      <c r="Z955" s="217"/>
      <c r="AA955" s="218"/>
      <c r="AB955" s="218"/>
      <c r="AC955" s="218"/>
      <c r="AD955" s="218"/>
      <c r="AE955" s="218"/>
      <c r="AF955" s="218"/>
      <c r="AG955" s="218"/>
      <c r="AH955" s="218"/>
      <c r="AI955" s="218"/>
      <c r="AJ955" s="218"/>
      <c r="AK955" s="218"/>
      <c r="AL955" s="218"/>
      <c r="AM955" s="218"/>
      <c r="AN955" s="218"/>
      <c r="AO955" s="218"/>
      <c r="AP955" s="218"/>
      <c r="AQ955" s="218"/>
      <c r="AR955" s="218"/>
      <c r="AS955" s="218"/>
      <c r="AT955" s="218"/>
      <c r="AU955" s="218"/>
      <c r="AV955" s="218"/>
      <c r="AW955" s="218"/>
      <c r="AX955" s="218"/>
      <c r="AY955" s="218"/>
      <c r="AZ955" s="218"/>
      <c r="BA955" s="218"/>
      <c r="BB955" s="218"/>
      <c r="BC955" s="218"/>
      <c r="BD955" s="218"/>
      <c r="BE955" s="218"/>
      <c r="BF955" s="218"/>
      <c r="BG955" s="218"/>
      <c r="BH955" s="218"/>
      <c r="BI955" s="218"/>
      <c r="BJ955" s="218"/>
      <c r="BK955" s="218"/>
      <c r="BL955" s="218"/>
      <c r="BM955" s="219">
        <v>28</v>
      </c>
    </row>
    <row r="956" spans="1:65">
      <c r="A956" s="30"/>
      <c r="B956" s="19">
        <v>1</v>
      </c>
      <c r="C956" s="9">
        <v>3</v>
      </c>
      <c r="D956" s="220">
        <v>11.02</v>
      </c>
      <c r="E956" s="220">
        <v>14.05</v>
      </c>
      <c r="F956" s="220">
        <v>12.6</v>
      </c>
      <c r="G956" s="220">
        <v>12.7</v>
      </c>
      <c r="H956" s="220">
        <v>12.222395057445015</v>
      </c>
      <c r="I956" s="220">
        <v>12.3</v>
      </c>
      <c r="J956" s="220">
        <v>12.7</v>
      </c>
      <c r="K956" s="220">
        <v>10.7</v>
      </c>
      <c r="L956" s="220">
        <v>12.01</v>
      </c>
      <c r="M956" s="220">
        <v>11.6</v>
      </c>
      <c r="N956" s="220">
        <v>12.15</v>
      </c>
      <c r="O956" s="220">
        <v>12.25</v>
      </c>
      <c r="P956" s="220">
        <v>13.2</v>
      </c>
      <c r="Q956" s="220">
        <v>13.1</v>
      </c>
      <c r="R956" s="220">
        <v>12.91</v>
      </c>
      <c r="S956" s="220">
        <v>11.25</v>
      </c>
      <c r="T956" s="220">
        <v>13.1</v>
      </c>
      <c r="U956" s="220">
        <v>11.36</v>
      </c>
      <c r="V956" s="221">
        <v>9.44</v>
      </c>
      <c r="W956" s="220">
        <v>11.8644662111965</v>
      </c>
      <c r="X956" s="222">
        <v>15.439999999999998</v>
      </c>
      <c r="Y956" s="221">
        <v>8.8800000000000008</v>
      </c>
      <c r="Z956" s="217"/>
      <c r="AA956" s="218"/>
      <c r="AB956" s="218"/>
      <c r="AC956" s="218"/>
      <c r="AD956" s="218"/>
      <c r="AE956" s="218"/>
      <c r="AF956" s="218"/>
      <c r="AG956" s="218"/>
      <c r="AH956" s="218"/>
      <c r="AI956" s="218"/>
      <c r="AJ956" s="218"/>
      <c r="AK956" s="218"/>
      <c r="AL956" s="218"/>
      <c r="AM956" s="218"/>
      <c r="AN956" s="218"/>
      <c r="AO956" s="218"/>
      <c r="AP956" s="218"/>
      <c r="AQ956" s="218"/>
      <c r="AR956" s="218"/>
      <c r="AS956" s="218"/>
      <c r="AT956" s="218"/>
      <c r="AU956" s="218"/>
      <c r="AV956" s="218"/>
      <c r="AW956" s="218"/>
      <c r="AX956" s="218"/>
      <c r="AY956" s="218"/>
      <c r="AZ956" s="218"/>
      <c r="BA956" s="218"/>
      <c r="BB956" s="218"/>
      <c r="BC956" s="218"/>
      <c r="BD956" s="218"/>
      <c r="BE956" s="218"/>
      <c r="BF956" s="218"/>
      <c r="BG956" s="218"/>
      <c r="BH956" s="218"/>
      <c r="BI956" s="218"/>
      <c r="BJ956" s="218"/>
      <c r="BK956" s="218"/>
      <c r="BL956" s="218"/>
      <c r="BM956" s="219">
        <v>16</v>
      </c>
    </row>
    <row r="957" spans="1:65">
      <c r="A957" s="30"/>
      <c r="B957" s="19">
        <v>1</v>
      </c>
      <c r="C957" s="9">
        <v>4</v>
      </c>
      <c r="D957" s="220">
        <v>11.16</v>
      </c>
      <c r="E957" s="220">
        <v>13.59</v>
      </c>
      <c r="F957" s="220">
        <v>12.5</v>
      </c>
      <c r="G957" s="220">
        <v>12.4</v>
      </c>
      <c r="H957" s="220">
        <v>12.437562625778668</v>
      </c>
      <c r="I957" s="220">
        <v>12.3</v>
      </c>
      <c r="J957" s="220">
        <v>11.8</v>
      </c>
      <c r="K957" s="220">
        <v>11.1</v>
      </c>
      <c r="L957" s="220">
        <v>12.34</v>
      </c>
      <c r="M957" s="220">
        <v>11.25</v>
      </c>
      <c r="N957" s="220">
        <v>11.85</v>
      </c>
      <c r="O957" s="220">
        <v>11.8</v>
      </c>
      <c r="P957" s="220">
        <v>13.6</v>
      </c>
      <c r="Q957" s="222">
        <v>12.3</v>
      </c>
      <c r="R957" s="220">
        <v>13.59</v>
      </c>
      <c r="S957" s="220">
        <v>11.43</v>
      </c>
      <c r="T957" s="220">
        <v>12.5</v>
      </c>
      <c r="U957" s="220">
        <v>12.47</v>
      </c>
      <c r="V957" s="221">
        <v>9.5500000000000007</v>
      </c>
      <c r="W957" s="220">
        <v>12.301361873663602</v>
      </c>
      <c r="X957" s="220">
        <v>12.97</v>
      </c>
      <c r="Y957" s="221">
        <v>8.5399999999999991</v>
      </c>
      <c r="Z957" s="217"/>
      <c r="AA957" s="218"/>
      <c r="AB957" s="218"/>
      <c r="AC957" s="218"/>
      <c r="AD957" s="218"/>
      <c r="AE957" s="218"/>
      <c r="AF957" s="218"/>
      <c r="AG957" s="218"/>
      <c r="AH957" s="218"/>
      <c r="AI957" s="218"/>
      <c r="AJ957" s="218"/>
      <c r="AK957" s="218"/>
      <c r="AL957" s="218"/>
      <c r="AM957" s="218"/>
      <c r="AN957" s="218"/>
      <c r="AO957" s="218"/>
      <c r="AP957" s="218"/>
      <c r="AQ957" s="218"/>
      <c r="AR957" s="218"/>
      <c r="AS957" s="218"/>
      <c r="AT957" s="218"/>
      <c r="AU957" s="218"/>
      <c r="AV957" s="218"/>
      <c r="AW957" s="218"/>
      <c r="AX957" s="218"/>
      <c r="AY957" s="218"/>
      <c r="AZ957" s="218"/>
      <c r="BA957" s="218"/>
      <c r="BB957" s="218"/>
      <c r="BC957" s="218"/>
      <c r="BD957" s="218"/>
      <c r="BE957" s="218"/>
      <c r="BF957" s="218"/>
      <c r="BG957" s="218"/>
      <c r="BH957" s="218"/>
      <c r="BI957" s="218"/>
      <c r="BJ957" s="218"/>
      <c r="BK957" s="218"/>
      <c r="BL957" s="218"/>
      <c r="BM957" s="219">
        <v>12.284557288754126</v>
      </c>
    </row>
    <row r="958" spans="1:65">
      <c r="A958" s="30"/>
      <c r="B958" s="19">
        <v>1</v>
      </c>
      <c r="C958" s="9">
        <v>5</v>
      </c>
      <c r="D958" s="220">
        <v>10.82</v>
      </c>
      <c r="E958" s="220">
        <v>13.34</v>
      </c>
      <c r="F958" s="220">
        <v>12.6</v>
      </c>
      <c r="G958" s="220">
        <v>12.1</v>
      </c>
      <c r="H958" s="220">
        <v>12.124783348679415</v>
      </c>
      <c r="I958" s="222">
        <v>12.7</v>
      </c>
      <c r="J958" s="220">
        <v>12</v>
      </c>
      <c r="K958" s="220">
        <v>10.8</v>
      </c>
      <c r="L958" s="220">
        <v>11.85</v>
      </c>
      <c r="M958" s="220">
        <v>11.7</v>
      </c>
      <c r="N958" s="220">
        <v>12.25</v>
      </c>
      <c r="O958" s="220">
        <v>12.7</v>
      </c>
      <c r="P958" s="220">
        <v>12.7</v>
      </c>
      <c r="Q958" s="220">
        <v>13</v>
      </c>
      <c r="R958" s="220">
        <v>13.29</v>
      </c>
      <c r="S958" s="220">
        <v>11.11</v>
      </c>
      <c r="T958" s="220">
        <v>13.4</v>
      </c>
      <c r="U958" s="220">
        <v>11.75</v>
      </c>
      <c r="V958" s="221">
        <v>9.52</v>
      </c>
      <c r="W958" s="220">
        <v>12.059655793239683</v>
      </c>
      <c r="X958" s="222">
        <v>15.92</v>
      </c>
      <c r="Y958" s="221">
        <v>8.85</v>
      </c>
      <c r="Z958" s="217"/>
      <c r="AA958" s="218"/>
      <c r="AB958" s="218"/>
      <c r="AC958" s="218"/>
      <c r="AD958" s="218"/>
      <c r="AE958" s="218"/>
      <c r="AF958" s="218"/>
      <c r="AG958" s="218"/>
      <c r="AH958" s="218"/>
      <c r="AI958" s="218"/>
      <c r="AJ958" s="218"/>
      <c r="AK958" s="218"/>
      <c r="AL958" s="218"/>
      <c r="AM958" s="218"/>
      <c r="AN958" s="218"/>
      <c r="AO958" s="218"/>
      <c r="AP958" s="218"/>
      <c r="AQ958" s="218"/>
      <c r="AR958" s="218"/>
      <c r="AS958" s="218"/>
      <c r="AT958" s="218"/>
      <c r="AU958" s="218"/>
      <c r="AV958" s="218"/>
      <c r="AW958" s="218"/>
      <c r="AX958" s="218"/>
      <c r="AY958" s="218"/>
      <c r="AZ958" s="218"/>
      <c r="BA958" s="218"/>
      <c r="BB958" s="218"/>
      <c r="BC958" s="218"/>
      <c r="BD958" s="218"/>
      <c r="BE958" s="218"/>
      <c r="BF958" s="218"/>
      <c r="BG958" s="218"/>
      <c r="BH958" s="218"/>
      <c r="BI958" s="218"/>
      <c r="BJ958" s="218"/>
      <c r="BK958" s="218"/>
      <c r="BL958" s="218"/>
      <c r="BM958" s="219">
        <v>122</v>
      </c>
    </row>
    <row r="959" spans="1:65">
      <c r="A959" s="30"/>
      <c r="B959" s="19">
        <v>1</v>
      </c>
      <c r="C959" s="9">
        <v>6</v>
      </c>
      <c r="D959" s="220">
        <v>12.11</v>
      </c>
      <c r="E959" s="220">
        <v>13.89</v>
      </c>
      <c r="F959" s="220">
        <v>12.7</v>
      </c>
      <c r="G959" s="220">
        <v>12.5</v>
      </c>
      <c r="H959" s="220">
        <v>12.743095743913834</v>
      </c>
      <c r="I959" s="220">
        <v>12.3</v>
      </c>
      <c r="J959" s="220">
        <v>12.5</v>
      </c>
      <c r="K959" s="220">
        <v>10.7</v>
      </c>
      <c r="L959" s="220">
        <v>12.63</v>
      </c>
      <c r="M959" s="220">
        <v>11.35</v>
      </c>
      <c r="N959" s="220">
        <v>12.05</v>
      </c>
      <c r="O959" s="220">
        <v>11.9</v>
      </c>
      <c r="P959" s="220">
        <v>13.15</v>
      </c>
      <c r="Q959" s="220">
        <v>13.2</v>
      </c>
      <c r="R959" s="220">
        <v>13.3</v>
      </c>
      <c r="S959" s="220">
        <v>11.33</v>
      </c>
      <c r="T959" s="220">
        <v>12.9</v>
      </c>
      <c r="U959" s="220">
        <v>12.46</v>
      </c>
      <c r="V959" s="221">
        <v>9.49</v>
      </c>
      <c r="W959" s="220">
        <v>12.042237542127991</v>
      </c>
      <c r="X959" s="220">
        <v>12.96</v>
      </c>
      <c r="Y959" s="221">
        <v>8.84</v>
      </c>
      <c r="Z959" s="217"/>
      <c r="AA959" s="218"/>
      <c r="AB959" s="218"/>
      <c r="AC959" s="218"/>
      <c r="AD959" s="218"/>
      <c r="AE959" s="218"/>
      <c r="AF959" s="218"/>
      <c r="AG959" s="218"/>
      <c r="AH959" s="218"/>
      <c r="AI959" s="218"/>
      <c r="AJ959" s="218"/>
      <c r="AK959" s="218"/>
      <c r="AL959" s="218"/>
      <c r="AM959" s="218"/>
      <c r="AN959" s="218"/>
      <c r="AO959" s="218"/>
      <c r="AP959" s="218"/>
      <c r="AQ959" s="218"/>
      <c r="AR959" s="218"/>
      <c r="AS959" s="218"/>
      <c r="AT959" s="218"/>
      <c r="AU959" s="218"/>
      <c r="AV959" s="218"/>
      <c r="AW959" s="218"/>
      <c r="AX959" s="218"/>
      <c r="AY959" s="218"/>
      <c r="AZ959" s="218"/>
      <c r="BA959" s="218"/>
      <c r="BB959" s="218"/>
      <c r="BC959" s="218"/>
      <c r="BD959" s="218"/>
      <c r="BE959" s="218"/>
      <c r="BF959" s="218"/>
      <c r="BG959" s="218"/>
      <c r="BH959" s="218"/>
      <c r="BI959" s="218"/>
      <c r="BJ959" s="218"/>
      <c r="BK959" s="218"/>
      <c r="BL959" s="218"/>
      <c r="BM959" s="223"/>
    </row>
    <row r="960" spans="1:65">
      <c r="A960" s="30"/>
      <c r="B960" s="20" t="s">
        <v>272</v>
      </c>
      <c r="C960" s="12"/>
      <c r="D960" s="224">
        <v>11.261666666666665</v>
      </c>
      <c r="E960" s="224">
        <v>13.338333333333333</v>
      </c>
      <c r="F960" s="224">
        <v>12.566666666666668</v>
      </c>
      <c r="G960" s="224">
        <v>12.433333333333332</v>
      </c>
      <c r="H960" s="224">
        <v>17.408660923512102</v>
      </c>
      <c r="I960" s="224">
        <v>12.366666666666667</v>
      </c>
      <c r="J960" s="224">
        <v>12.299999999999999</v>
      </c>
      <c r="K960" s="224">
        <v>10.833333333333336</v>
      </c>
      <c r="L960" s="224">
        <v>12.231666666666667</v>
      </c>
      <c r="M960" s="224">
        <v>11.483333333333333</v>
      </c>
      <c r="N960" s="224">
        <v>12.049999999999999</v>
      </c>
      <c r="O960" s="224">
        <v>12.183333333333335</v>
      </c>
      <c r="P960" s="224">
        <v>13.225000000000001</v>
      </c>
      <c r="Q960" s="224">
        <v>13.008333333333333</v>
      </c>
      <c r="R960" s="224">
        <v>13.228333333333332</v>
      </c>
      <c r="S960" s="224">
        <v>11.316666666666668</v>
      </c>
      <c r="T960" s="224">
        <v>12.65</v>
      </c>
      <c r="U960" s="224">
        <v>11.935</v>
      </c>
      <c r="V960" s="224">
        <v>13.938333333333333</v>
      </c>
      <c r="W960" s="224">
        <v>12.145776480062047</v>
      </c>
      <c r="X960" s="224">
        <v>14.171666666666667</v>
      </c>
      <c r="Y960" s="224">
        <v>8.663333333333334</v>
      </c>
      <c r="Z960" s="217"/>
      <c r="AA960" s="218"/>
      <c r="AB960" s="218"/>
      <c r="AC960" s="218"/>
      <c r="AD960" s="218"/>
      <c r="AE960" s="218"/>
      <c r="AF960" s="218"/>
      <c r="AG960" s="218"/>
      <c r="AH960" s="218"/>
      <c r="AI960" s="218"/>
      <c r="AJ960" s="218"/>
      <c r="AK960" s="218"/>
      <c r="AL960" s="218"/>
      <c r="AM960" s="218"/>
      <c r="AN960" s="218"/>
      <c r="AO960" s="218"/>
      <c r="AP960" s="218"/>
      <c r="AQ960" s="218"/>
      <c r="AR960" s="218"/>
      <c r="AS960" s="218"/>
      <c r="AT960" s="218"/>
      <c r="AU960" s="218"/>
      <c r="AV960" s="218"/>
      <c r="AW960" s="218"/>
      <c r="AX960" s="218"/>
      <c r="AY960" s="218"/>
      <c r="AZ960" s="218"/>
      <c r="BA960" s="218"/>
      <c r="BB960" s="218"/>
      <c r="BC960" s="218"/>
      <c r="BD960" s="218"/>
      <c r="BE960" s="218"/>
      <c r="BF960" s="218"/>
      <c r="BG960" s="218"/>
      <c r="BH960" s="218"/>
      <c r="BI960" s="218"/>
      <c r="BJ960" s="218"/>
      <c r="BK960" s="218"/>
      <c r="BL960" s="218"/>
      <c r="BM960" s="223"/>
    </row>
    <row r="961" spans="1:65">
      <c r="A961" s="30"/>
      <c r="B961" s="3" t="s">
        <v>273</v>
      </c>
      <c r="C961" s="29"/>
      <c r="D961" s="220">
        <v>11.09</v>
      </c>
      <c r="E961" s="220">
        <v>13.465</v>
      </c>
      <c r="F961" s="220">
        <v>12.55</v>
      </c>
      <c r="G961" s="220">
        <v>12.45</v>
      </c>
      <c r="H961" s="220">
        <v>12.32997884161184</v>
      </c>
      <c r="I961" s="220">
        <v>12.3</v>
      </c>
      <c r="J961" s="220">
        <v>12.4</v>
      </c>
      <c r="K961" s="220">
        <v>10.8</v>
      </c>
      <c r="L961" s="220">
        <v>12.175000000000001</v>
      </c>
      <c r="M961" s="220">
        <v>11.5</v>
      </c>
      <c r="N961" s="220">
        <v>12.100000000000001</v>
      </c>
      <c r="O961" s="220">
        <v>12.225</v>
      </c>
      <c r="P961" s="220">
        <v>13.25</v>
      </c>
      <c r="Q961" s="220">
        <v>13.149999999999999</v>
      </c>
      <c r="R961" s="220">
        <v>13.219999999999999</v>
      </c>
      <c r="S961" s="220">
        <v>11.36</v>
      </c>
      <c r="T961" s="220">
        <v>12.7</v>
      </c>
      <c r="U961" s="220">
        <v>12.004999999999999</v>
      </c>
      <c r="V961" s="220">
        <v>9.5350000000000001</v>
      </c>
      <c r="W961" s="220">
        <v>12.119376391065016</v>
      </c>
      <c r="X961" s="220">
        <v>14.204999999999998</v>
      </c>
      <c r="Y961" s="220">
        <v>8.8049999999999997</v>
      </c>
      <c r="Z961" s="217"/>
      <c r="AA961" s="218"/>
      <c r="AB961" s="218"/>
      <c r="AC961" s="218"/>
      <c r="AD961" s="218"/>
      <c r="AE961" s="218"/>
      <c r="AF961" s="218"/>
      <c r="AG961" s="218"/>
      <c r="AH961" s="218"/>
      <c r="AI961" s="218"/>
      <c r="AJ961" s="218"/>
      <c r="AK961" s="218"/>
      <c r="AL961" s="218"/>
      <c r="AM961" s="218"/>
      <c r="AN961" s="218"/>
      <c r="AO961" s="218"/>
      <c r="AP961" s="218"/>
      <c r="AQ961" s="218"/>
      <c r="AR961" s="218"/>
      <c r="AS961" s="218"/>
      <c r="AT961" s="218"/>
      <c r="AU961" s="218"/>
      <c r="AV961" s="218"/>
      <c r="AW961" s="218"/>
      <c r="AX961" s="218"/>
      <c r="AY961" s="218"/>
      <c r="AZ961" s="218"/>
      <c r="BA961" s="218"/>
      <c r="BB961" s="218"/>
      <c r="BC961" s="218"/>
      <c r="BD961" s="218"/>
      <c r="BE961" s="218"/>
      <c r="BF961" s="218"/>
      <c r="BG961" s="218"/>
      <c r="BH961" s="218"/>
      <c r="BI961" s="218"/>
      <c r="BJ961" s="218"/>
      <c r="BK961" s="218"/>
      <c r="BL961" s="218"/>
      <c r="BM961" s="223"/>
    </row>
    <row r="962" spans="1:65">
      <c r="A962" s="30"/>
      <c r="B962" s="3" t="s">
        <v>274</v>
      </c>
      <c r="C962" s="29"/>
      <c r="D962" s="24">
        <v>0.62252443057816342</v>
      </c>
      <c r="E962" s="24">
        <v>0.66046700649363765</v>
      </c>
      <c r="F962" s="24">
        <v>8.1649658092772318E-2</v>
      </c>
      <c r="G962" s="24">
        <v>0.25033311140691439</v>
      </c>
      <c r="H962" s="24">
        <v>12.445570498216734</v>
      </c>
      <c r="I962" s="24">
        <v>0.16329931618554464</v>
      </c>
      <c r="J962" s="24">
        <v>0.34058772731852766</v>
      </c>
      <c r="K962" s="24">
        <v>0.15055453054181628</v>
      </c>
      <c r="L962" s="24">
        <v>0.35879892233208682</v>
      </c>
      <c r="M962" s="24">
        <v>0.16329931618554502</v>
      </c>
      <c r="N962" s="24">
        <v>0.18708286933869689</v>
      </c>
      <c r="O962" s="24">
        <v>0.31728010758108738</v>
      </c>
      <c r="P962" s="24">
        <v>0.3029026246172194</v>
      </c>
      <c r="Q962" s="24">
        <v>0.35835271265425961</v>
      </c>
      <c r="R962" s="24">
        <v>0.22666421567302281</v>
      </c>
      <c r="S962" s="24">
        <v>0.11910779431534585</v>
      </c>
      <c r="T962" s="24">
        <v>0.6625707509390979</v>
      </c>
      <c r="U962" s="24">
        <v>0.53346977421406017</v>
      </c>
      <c r="V962" s="24">
        <v>10.80815139913698</v>
      </c>
      <c r="W962" s="24">
        <v>0.20107198605197377</v>
      </c>
      <c r="X962" s="24">
        <v>1.6089551474999799</v>
      </c>
      <c r="Y962" s="24">
        <v>0.30230227697896489</v>
      </c>
      <c r="Z962" s="15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86</v>
      </c>
      <c r="C963" s="29"/>
      <c r="D963" s="13">
        <v>5.5278179420881771E-2</v>
      </c>
      <c r="E963" s="13">
        <v>4.9516456815716932E-2</v>
      </c>
      <c r="F963" s="13">
        <v>6.4973202726344012E-3</v>
      </c>
      <c r="G963" s="13">
        <v>2.013403040806282E-2</v>
      </c>
      <c r="H963" s="13">
        <v>0.7149068244190897</v>
      </c>
      <c r="I963" s="13">
        <v>1.3204796457052127E-2</v>
      </c>
      <c r="J963" s="13">
        <v>2.7690059131587615E-2</v>
      </c>
      <c r="K963" s="13">
        <v>1.3897341280783038E-2</v>
      </c>
      <c r="L963" s="13">
        <v>2.9333608584173877E-2</v>
      </c>
      <c r="M963" s="13">
        <v>1.4220550030671556E-2</v>
      </c>
      <c r="N963" s="13">
        <v>1.5525549322713435E-2</v>
      </c>
      <c r="O963" s="13">
        <v>2.6042142893112501E-2</v>
      </c>
      <c r="P963" s="13">
        <v>2.290379014118861E-2</v>
      </c>
      <c r="Q963" s="13">
        <v>2.7547934348822009E-2</v>
      </c>
      <c r="R963" s="13">
        <v>1.7134752350234813E-2</v>
      </c>
      <c r="S963" s="13">
        <v>1.0524989188395803E-2</v>
      </c>
      <c r="T963" s="13">
        <v>5.2377134461588766E-2</v>
      </c>
      <c r="U963" s="13">
        <v>4.4697928296108934E-2</v>
      </c>
      <c r="V963" s="13">
        <v>0.77542638281504106</v>
      </c>
      <c r="W963" s="13">
        <v>1.655488937920473E-2</v>
      </c>
      <c r="X963" s="13">
        <v>0.11353323397624226</v>
      </c>
      <c r="Y963" s="13">
        <v>3.4894452902535386E-2</v>
      </c>
      <c r="Z963" s="15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275</v>
      </c>
      <c r="C964" s="29"/>
      <c r="D964" s="13">
        <v>-8.3266380549493979E-2</v>
      </c>
      <c r="E964" s="13">
        <v>8.5780547056741208E-2</v>
      </c>
      <c r="F964" s="13">
        <v>2.2964553893268791E-2</v>
      </c>
      <c r="G964" s="13">
        <v>1.2110818573445981E-2</v>
      </c>
      <c r="H964" s="13">
        <v>0.41711748452252539</v>
      </c>
      <c r="I964" s="13">
        <v>6.6839509135350195E-3</v>
      </c>
      <c r="J964" s="13">
        <v>1.2570832536236143E-3</v>
      </c>
      <c r="K964" s="13">
        <v>-0.1181340052644233</v>
      </c>
      <c r="L964" s="13">
        <v>-4.3054560977852097E-3</v>
      </c>
      <c r="M964" s="13">
        <v>-6.522204558028899E-2</v>
      </c>
      <c r="N964" s="13">
        <v>-1.9093670471043489E-2</v>
      </c>
      <c r="O964" s="13">
        <v>-8.2399351512207897E-3</v>
      </c>
      <c r="P964" s="13">
        <v>7.6554872034892307E-2</v>
      </c>
      <c r="Q964" s="13">
        <v>5.8917552140180574E-2</v>
      </c>
      <c r="R964" s="13">
        <v>7.6826215417887589E-2</v>
      </c>
      <c r="S964" s="13">
        <v>-7.8789214730066948E-2</v>
      </c>
      <c r="T964" s="13">
        <v>2.9748138468157714E-2</v>
      </c>
      <c r="U964" s="13">
        <v>-2.8455017184390252E-2</v>
      </c>
      <c r="V964" s="13">
        <v>0.1346223559959423</v>
      </c>
      <c r="W964" s="13">
        <v>-1.1297176237610618E-2</v>
      </c>
      <c r="X964" s="13">
        <v>0.15361639280563177</v>
      </c>
      <c r="Y964" s="13">
        <v>-0.29477854759453437</v>
      </c>
      <c r="Z964" s="15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276</v>
      </c>
      <c r="C965" s="47"/>
      <c r="D965" s="45">
        <v>0.95</v>
      </c>
      <c r="E965" s="45">
        <v>0.89</v>
      </c>
      <c r="F965" s="45">
        <v>0.21</v>
      </c>
      <c r="G965" s="45">
        <v>0.09</v>
      </c>
      <c r="H965" s="45">
        <v>4.49</v>
      </c>
      <c r="I965" s="45">
        <v>0.03</v>
      </c>
      <c r="J965" s="45">
        <v>0.03</v>
      </c>
      <c r="K965" s="45">
        <v>1.33</v>
      </c>
      <c r="L965" s="45">
        <v>0.09</v>
      </c>
      <c r="M965" s="45">
        <v>0.75</v>
      </c>
      <c r="N965" s="45">
        <v>0.25</v>
      </c>
      <c r="O965" s="45">
        <v>0.13</v>
      </c>
      <c r="P965" s="45">
        <v>0.79</v>
      </c>
      <c r="Q965" s="45">
        <v>0.6</v>
      </c>
      <c r="R965" s="45">
        <v>0.79</v>
      </c>
      <c r="S965" s="45">
        <v>0.9</v>
      </c>
      <c r="T965" s="45">
        <v>0.28000000000000003</v>
      </c>
      <c r="U965" s="45">
        <v>0.35</v>
      </c>
      <c r="V965" s="45">
        <v>1.42</v>
      </c>
      <c r="W965" s="45">
        <v>0.17</v>
      </c>
      <c r="X965" s="45">
        <v>1.63</v>
      </c>
      <c r="Y965" s="45">
        <v>3.25</v>
      </c>
      <c r="Z965" s="15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BM966" s="55"/>
    </row>
    <row r="967" spans="1:65" ht="15">
      <c r="B967" s="8" t="s">
        <v>581</v>
      </c>
      <c r="BM967" s="28" t="s">
        <v>66</v>
      </c>
    </row>
    <row r="968" spans="1:65" ht="15">
      <c r="A968" s="25" t="s">
        <v>30</v>
      </c>
      <c r="B968" s="18" t="s">
        <v>110</v>
      </c>
      <c r="C968" s="15" t="s">
        <v>111</v>
      </c>
      <c r="D968" s="16" t="s">
        <v>234</v>
      </c>
      <c r="E968" s="17" t="s">
        <v>234</v>
      </c>
      <c r="F968" s="17" t="s">
        <v>234</v>
      </c>
      <c r="G968" s="17" t="s">
        <v>234</v>
      </c>
      <c r="H968" s="17" t="s">
        <v>234</v>
      </c>
      <c r="I968" s="17" t="s">
        <v>234</v>
      </c>
      <c r="J968" s="17" t="s">
        <v>234</v>
      </c>
      <c r="K968" s="17" t="s">
        <v>234</v>
      </c>
      <c r="L968" s="17" t="s">
        <v>234</v>
      </c>
      <c r="M968" s="17" t="s">
        <v>234</v>
      </c>
      <c r="N968" s="17" t="s">
        <v>234</v>
      </c>
      <c r="O968" s="17" t="s">
        <v>234</v>
      </c>
      <c r="P968" s="17" t="s">
        <v>234</v>
      </c>
      <c r="Q968" s="17" t="s">
        <v>234</v>
      </c>
      <c r="R968" s="17" t="s">
        <v>234</v>
      </c>
      <c r="S968" s="17" t="s">
        <v>234</v>
      </c>
      <c r="T968" s="17" t="s">
        <v>234</v>
      </c>
      <c r="U968" s="17" t="s">
        <v>234</v>
      </c>
      <c r="V968" s="17" t="s">
        <v>234</v>
      </c>
      <c r="W968" s="17" t="s">
        <v>234</v>
      </c>
      <c r="X968" s="17" t="s">
        <v>234</v>
      </c>
      <c r="Y968" s="17" t="s">
        <v>234</v>
      </c>
      <c r="Z968" s="17" t="s">
        <v>234</v>
      </c>
      <c r="AA968" s="15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235</v>
      </c>
      <c r="C969" s="9" t="s">
        <v>235</v>
      </c>
      <c r="D969" s="151" t="s">
        <v>237</v>
      </c>
      <c r="E969" s="152" t="s">
        <v>239</v>
      </c>
      <c r="F969" s="152" t="s">
        <v>240</v>
      </c>
      <c r="G969" s="152" t="s">
        <v>241</v>
      </c>
      <c r="H969" s="152" t="s">
        <v>242</v>
      </c>
      <c r="I969" s="152" t="s">
        <v>243</v>
      </c>
      <c r="J969" s="152" t="s">
        <v>244</v>
      </c>
      <c r="K969" s="152" t="s">
        <v>245</v>
      </c>
      <c r="L969" s="152" t="s">
        <v>247</v>
      </c>
      <c r="M969" s="152" t="s">
        <v>248</v>
      </c>
      <c r="N969" s="152" t="s">
        <v>249</v>
      </c>
      <c r="O969" s="152" t="s">
        <v>250</v>
      </c>
      <c r="P969" s="152" t="s">
        <v>251</v>
      </c>
      <c r="Q969" s="152" t="s">
        <v>252</v>
      </c>
      <c r="R969" s="152" t="s">
        <v>253</v>
      </c>
      <c r="S969" s="152" t="s">
        <v>255</v>
      </c>
      <c r="T969" s="152" t="s">
        <v>256</v>
      </c>
      <c r="U969" s="152" t="s">
        <v>257</v>
      </c>
      <c r="V969" s="152" t="s">
        <v>258</v>
      </c>
      <c r="W969" s="152" t="s">
        <v>259</v>
      </c>
      <c r="X969" s="152" t="s">
        <v>261</v>
      </c>
      <c r="Y969" s="152" t="s">
        <v>262</v>
      </c>
      <c r="Z969" s="152" t="s">
        <v>264</v>
      </c>
      <c r="AA969" s="15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279</v>
      </c>
      <c r="E970" s="11" t="s">
        <v>279</v>
      </c>
      <c r="F970" s="11" t="s">
        <v>279</v>
      </c>
      <c r="G970" s="11" t="s">
        <v>279</v>
      </c>
      <c r="H970" s="11" t="s">
        <v>279</v>
      </c>
      <c r="I970" s="11" t="s">
        <v>304</v>
      </c>
      <c r="J970" s="11" t="s">
        <v>279</v>
      </c>
      <c r="K970" s="11" t="s">
        <v>279</v>
      </c>
      <c r="L970" s="11" t="s">
        <v>304</v>
      </c>
      <c r="M970" s="11" t="s">
        <v>279</v>
      </c>
      <c r="N970" s="11" t="s">
        <v>279</v>
      </c>
      <c r="O970" s="11" t="s">
        <v>279</v>
      </c>
      <c r="P970" s="11" t="s">
        <v>279</v>
      </c>
      <c r="Q970" s="11" t="s">
        <v>279</v>
      </c>
      <c r="R970" s="11" t="s">
        <v>279</v>
      </c>
      <c r="S970" s="11" t="s">
        <v>279</v>
      </c>
      <c r="T970" s="11" t="s">
        <v>279</v>
      </c>
      <c r="U970" s="11" t="s">
        <v>280</v>
      </c>
      <c r="V970" s="11" t="s">
        <v>279</v>
      </c>
      <c r="W970" s="11" t="s">
        <v>279</v>
      </c>
      <c r="X970" s="11" t="s">
        <v>279</v>
      </c>
      <c r="Y970" s="11" t="s">
        <v>304</v>
      </c>
      <c r="Z970" s="11" t="s">
        <v>279</v>
      </c>
      <c r="AA970" s="15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 t="s">
        <v>305</v>
      </c>
      <c r="E971" s="26" t="s">
        <v>305</v>
      </c>
      <c r="F971" s="26" t="s">
        <v>270</v>
      </c>
      <c r="G971" s="26" t="s">
        <v>306</v>
      </c>
      <c r="H971" s="26" t="s">
        <v>307</v>
      </c>
      <c r="I971" s="26" t="s">
        <v>305</v>
      </c>
      <c r="J971" s="26" t="s">
        <v>305</v>
      </c>
      <c r="K971" s="26" t="s">
        <v>308</v>
      </c>
      <c r="L971" s="26" t="s">
        <v>306</v>
      </c>
      <c r="M971" s="26" t="s">
        <v>306</v>
      </c>
      <c r="N971" s="26" t="s">
        <v>305</v>
      </c>
      <c r="O971" s="26" t="s">
        <v>305</v>
      </c>
      <c r="P971" s="26" t="s">
        <v>305</v>
      </c>
      <c r="Q971" s="26" t="s">
        <v>305</v>
      </c>
      <c r="R971" s="26" t="s">
        <v>305</v>
      </c>
      <c r="S971" s="26" t="s">
        <v>309</v>
      </c>
      <c r="T971" s="26" t="s">
        <v>305</v>
      </c>
      <c r="U971" s="26" t="s">
        <v>306</v>
      </c>
      <c r="V971" s="26" t="s">
        <v>307</v>
      </c>
      <c r="W971" s="26" t="s">
        <v>305</v>
      </c>
      <c r="X971" s="26" t="s">
        <v>305</v>
      </c>
      <c r="Y971" s="26" t="s">
        <v>306</v>
      </c>
      <c r="Z971" s="26" t="s">
        <v>116</v>
      </c>
      <c r="AA971" s="15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8">
        <v>1</v>
      </c>
      <c r="C972" s="14">
        <v>1</v>
      </c>
      <c r="D972" s="22">
        <v>7.4</v>
      </c>
      <c r="E972" s="22">
        <v>6.5</v>
      </c>
      <c r="F972" s="22">
        <v>6.6</v>
      </c>
      <c r="G972" s="22">
        <v>6.85</v>
      </c>
      <c r="H972" s="22">
        <v>6.997216132004251</v>
      </c>
      <c r="I972" s="22">
        <v>7.2</v>
      </c>
      <c r="J972" s="22">
        <v>6.2</v>
      </c>
      <c r="K972" s="22">
        <v>5.7389000000000001</v>
      </c>
      <c r="L972" s="22">
        <v>8.27</v>
      </c>
      <c r="M972" s="22">
        <v>8.5500000000000007</v>
      </c>
      <c r="N972" s="22">
        <v>6.5</v>
      </c>
      <c r="O972" s="22">
        <v>7</v>
      </c>
      <c r="P972" s="22">
        <v>6.8</v>
      </c>
      <c r="Q972" s="22">
        <v>7.1</v>
      </c>
      <c r="R972" s="22">
        <v>6.1</v>
      </c>
      <c r="S972" s="22">
        <v>5.48</v>
      </c>
      <c r="T972" s="22">
        <v>5.2</v>
      </c>
      <c r="U972" s="22">
        <v>8.1</v>
      </c>
      <c r="V972" s="22">
        <v>7.2</v>
      </c>
      <c r="W972" s="22">
        <v>7.8155000000000001</v>
      </c>
      <c r="X972" s="22">
        <v>4.45</v>
      </c>
      <c r="Y972" s="22">
        <v>6.7746888150821194</v>
      </c>
      <c r="Z972" s="22">
        <v>5.79</v>
      </c>
      <c r="AA972" s="15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49">
        <v>8</v>
      </c>
      <c r="E973" s="11">
        <v>6.2</v>
      </c>
      <c r="F973" s="11">
        <v>6.8</v>
      </c>
      <c r="G973" s="11">
        <v>6.71</v>
      </c>
      <c r="H973" s="11">
        <v>6.5031268951230867</v>
      </c>
      <c r="I973" s="11">
        <v>7.5</v>
      </c>
      <c r="J973" s="11">
        <v>6.2</v>
      </c>
      <c r="K973" s="11">
        <v>5.5995999999999997</v>
      </c>
      <c r="L973" s="11">
        <v>8.69</v>
      </c>
      <c r="M973" s="11">
        <v>8.6</v>
      </c>
      <c r="N973" s="11">
        <v>6.5</v>
      </c>
      <c r="O973" s="11">
        <v>7.2</v>
      </c>
      <c r="P973" s="11">
        <v>6.6</v>
      </c>
      <c r="Q973" s="11">
        <v>7.1</v>
      </c>
      <c r="R973" s="11">
        <v>6.3</v>
      </c>
      <c r="S973" s="11">
        <v>5.21</v>
      </c>
      <c r="T973" s="11">
        <v>4.9000000000000004</v>
      </c>
      <c r="U973" s="11">
        <v>7.9</v>
      </c>
      <c r="V973" s="11">
        <v>7</v>
      </c>
      <c r="W973" s="11">
        <v>8.3589000000000002</v>
      </c>
      <c r="X973" s="149">
        <v>5.84</v>
      </c>
      <c r="Y973" s="11">
        <v>6.996235151534953</v>
      </c>
      <c r="Z973" s="11">
        <v>5.97</v>
      </c>
      <c r="AA973" s="15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29</v>
      </c>
    </row>
    <row r="974" spans="1:65">
      <c r="A974" s="30"/>
      <c r="B974" s="19">
        <v>1</v>
      </c>
      <c r="C974" s="9">
        <v>3</v>
      </c>
      <c r="D974" s="11">
        <v>7.4</v>
      </c>
      <c r="E974" s="11">
        <v>6.9</v>
      </c>
      <c r="F974" s="11">
        <v>6.8</v>
      </c>
      <c r="G974" s="11">
        <v>6.83</v>
      </c>
      <c r="H974" s="11">
        <v>6.9181062156643591</v>
      </c>
      <c r="I974" s="11">
        <v>7.4</v>
      </c>
      <c r="J974" s="11">
        <v>6.4</v>
      </c>
      <c r="K974" s="11">
        <v>5.3913000000000002</v>
      </c>
      <c r="L974" s="11">
        <v>8.43</v>
      </c>
      <c r="M974" s="11">
        <v>8.35</v>
      </c>
      <c r="N974" s="11">
        <v>6.5</v>
      </c>
      <c r="O974" s="11">
        <v>6.9</v>
      </c>
      <c r="P974" s="11">
        <v>6.6</v>
      </c>
      <c r="Q974" s="11">
        <v>7</v>
      </c>
      <c r="R974" s="11">
        <v>7.1</v>
      </c>
      <c r="S974" s="11">
        <v>5.33</v>
      </c>
      <c r="T974" s="11">
        <v>5.0999999999999996</v>
      </c>
      <c r="U974" s="11">
        <v>8.1</v>
      </c>
      <c r="V974" s="11">
        <v>7</v>
      </c>
      <c r="W974" s="11">
        <v>7.8552000000000008</v>
      </c>
      <c r="X974" s="11">
        <v>4.5599999999999996</v>
      </c>
      <c r="Y974" s="11">
        <v>6.6071004198585426</v>
      </c>
      <c r="Z974" s="11">
        <v>5.69</v>
      </c>
      <c r="AA974" s="15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1">
        <v>7.3</v>
      </c>
      <c r="E975" s="11">
        <v>6.6</v>
      </c>
      <c r="F975" s="11">
        <v>6.6</v>
      </c>
      <c r="G975" s="11">
        <v>6.59</v>
      </c>
      <c r="H975" s="11">
        <v>6.4854301801097556</v>
      </c>
      <c r="I975" s="11">
        <v>7.2</v>
      </c>
      <c r="J975" s="11">
        <v>6.3</v>
      </c>
      <c r="K975" s="11">
        <v>5.3644999999999996</v>
      </c>
      <c r="L975" s="11">
        <v>8.82</v>
      </c>
      <c r="M975" s="11">
        <v>8.5500000000000007</v>
      </c>
      <c r="N975" s="11">
        <v>6.7</v>
      </c>
      <c r="O975" s="11">
        <v>6.9</v>
      </c>
      <c r="P975" s="11">
        <v>6.4</v>
      </c>
      <c r="Q975" s="11">
        <v>7.1</v>
      </c>
      <c r="R975" s="11">
        <v>6</v>
      </c>
      <c r="S975" s="11">
        <v>5.73</v>
      </c>
      <c r="T975" s="11">
        <v>5.2</v>
      </c>
      <c r="U975" s="11">
        <v>7.9</v>
      </c>
      <c r="V975" s="11">
        <v>7.4</v>
      </c>
      <c r="W975" s="11">
        <v>7.3102</v>
      </c>
      <c r="X975" s="11">
        <v>4.38</v>
      </c>
      <c r="Y975" s="11">
        <v>6.9367693767749019</v>
      </c>
      <c r="Z975" s="11">
        <v>5.88</v>
      </c>
      <c r="AA975" s="15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6.7273749865824417</v>
      </c>
    </row>
    <row r="976" spans="1:65">
      <c r="A976" s="30"/>
      <c r="B976" s="19">
        <v>1</v>
      </c>
      <c r="C976" s="9">
        <v>5</v>
      </c>
      <c r="D976" s="11">
        <v>7.4</v>
      </c>
      <c r="E976" s="11">
        <v>6.7</v>
      </c>
      <c r="F976" s="11">
        <v>6.7</v>
      </c>
      <c r="G976" s="11">
        <v>6.73</v>
      </c>
      <c r="H976" s="11">
        <v>6.3645127848122049</v>
      </c>
      <c r="I976" s="11">
        <v>7.5</v>
      </c>
      <c r="J976" s="11">
        <v>6.1</v>
      </c>
      <c r="K976" s="11">
        <v>5.048</v>
      </c>
      <c r="L976" s="11">
        <v>8.52</v>
      </c>
      <c r="M976" s="11">
        <v>8.1</v>
      </c>
      <c r="N976" s="11">
        <v>6.5</v>
      </c>
      <c r="O976" s="11">
        <v>6.9</v>
      </c>
      <c r="P976" s="11">
        <v>6.8</v>
      </c>
      <c r="Q976" s="11">
        <v>6.8</v>
      </c>
      <c r="R976" s="11">
        <v>6.4</v>
      </c>
      <c r="S976" s="11">
        <v>5.5</v>
      </c>
      <c r="T976" s="11">
        <v>5.0999999999999996</v>
      </c>
      <c r="U976" s="11">
        <v>7.8</v>
      </c>
      <c r="V976" s="11">
        <v>8.1</v>
      </c>
      <c r="W976" s="11">
        <v>7.5646000000000004</v>
      </c>
      <c r="X976" s="11">
        <v>4.38</v>
      </c>
      <c r="Y976" s="11">
        <v>7.0008329633616331</v>
      </c>
      <c r="Z976" s="11">
        <v>5.74</v>
      </c>
      <c r="AA976" s="15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123</v>
      </c>
    </row>
    <row r="977" spans="1:65">
      <c r="A977" s="30"/>
      <c r="B977" s="19">
        <v>1</v>
      </c>
      <c r="C977" s="9">
        <v>6</v>
      </c>
      <c r="D977" s="11">
        <v>7.4</v>
      </c>
      <c r="E977" s="11">
        <v>6.9</v>
      </c>
      <c r="F977" s="11">
        <v>6.9</v>
      </c>
      <c r="G977" s="11">
        <v>6.74</v>
      </c>
      <c r="H977" s="11">
        <v>6.4107307337389106</v>
      </c>
      <c r="I977" s="11">
        <v>7.6</v>
      </c>
      <c r="J977" s="11">
        <v>6.3</v>
      </c>
      <c r="K977" s="11">
        <v>5.5774999999999997</v>
      </c>
      <c r="L977" s="11">
        <v>8.6999999999999993</v>
      </c>
      <c r="M977" s="11">
        <v>8.8000000000000007</v>
      </c>
      <c r="N977" s="11">
        <v>6.2</v>
      </c>
      <c r="O977" s="11">
        <v>6.8</v>
      </c>
      <c r="P977" s="11">
        <v>6.6</v>
      </c>
      <c r="Q977" s="11">
        <v>7.1</v>
      </c>
      <c r="R977" s="11">
        <v>6.5</v>
      </c>
      <c r="S977" s="11">
        <v>5.61</v>
      </c>
      <c r="T977" s="11">
        <v>5.2</v>
      </c>
      <c r="U977" s="11">
        <v>7.9</v>
      </c>
      <c r="V977" s="11">
        <v>8.1999999999999993</v>
      </c>
      <c r="W977" s="11">
        <v>8.1660000000000004</v>
      </c>
      <c r="X977" s="11">
        <v>4.4400000000000004</v>
      </c>
      <c r="Y977" s="11">
        <v>6.6867984803122784</v>
      </c>
      <c r="Z977" s="149">
        <v>6.57</v>
      </c>
      <c r="AA977" s="15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20" t="s">
        <v>272</v>
      </c>
      <c r="C978" s="12"/>
      <c r="D978" s="23">
        <v>7.4833333333333334</v>
      </c>
      <c r="E978" s="23">
        <v>6.6333333333333337</v>
      </c>
      <c r="F978" s="23">
        <v>6.7333333333333334</v>
      </c>
      <c r="G978" s="23">
        <v>6.7416666666666671</v>
      </c>
      <c r="H978" s="23">
        <v>6.6131871569087606</v>
      </c>
      <c r="I978" s="23">
        <v>7.3999999999999995</v>
      </c>
      <c r="J978" s="23">
        <v>6.25</v>
      </c>
      <c r="K978" s="23">
        <v>5.4532999999999996</v>
      </c>
      <c r="L978" s="23">
        <v>8.5716666666666672</v>
      </c>
      <c r="M978" s="23">
        <v>8.4916666666666671</v>
      </c>
      <c r="N978" s="23">
        <v>6.4833333333333343</v>
      </c>
      <c r="O978" s="23">
        <v>6.9499999999999993</v>
      </c>
      <c r="P978" s="23">
        <v>6.6333333333333329</v>
      </c>
      <c r="Q978" s="23">
        <v>7.0333333333333323</v>
      </c>
      <c r="R978" s="23">
        <v>6.3999999999999995</v>
      </c>
      <c r="S978" s="23">
        <v>5.4766666666666675</v>
      </c>
      <c r="T978" s="23">
        <v>5.1166666666666663</v>
      </c>
      <c r="U978" s="23">
        <v>7.9499999999999993</v>
      </c>
      <c r="V978" s="23">
        <v>7.4833333333333343</v>
      </c>
      <c r="W978" s="23">
        <v>7.8450666666666651</v>
      </c>
      <c r="X978" s="23">
        <v>4.6749999999999998</v>
      </c>
      <c r="Y978" s="23">
        <v>6.8337375344874047</v>
      </c>
      <c r="Z978" s="23">
        <v>5.94</v>
      </c>
      <c r="AA978" s="15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273</v>
      </c>
      <c r="C979" s="29"/>
      <c r="D979" s="11">
        <v>7.4</v>
      </c>
      <c r="E979" s="11">
        <v>6.65</v>
      </c>
      <c r="F979" s="11">
        <v>6.75</v>
      </c>
      <c r="G979" s="11">
        <v>6.7350000000000003</v>
      </c>
      <c r="H979" s="11">
        <v>6.4942785376164212</v>
      </c>
      <c r="I979" s="11">
        <v>7.45</v>
      </c>
      <c r="J979" s="11">
        <v>6.25</v>
      </c>
      <c r="K979" s="11">
        <v>5.4843999999999999</v>
      </c>
      <c r="L979" s="11">
        <v>8.6050000000000004</v>
      </c>
      <c r="M979" s="11">
        <v>8.5500000000000007</v>
      </c>
      <c r="N979" s="11">
        <v>6.5</v>
      </c>
      <c r="O979" s="11">
        <v>6.9</v>
      </c>
      <c r="P979" s="11">
        <v>6.6</v>
      </c>
      <c r="Q979" s="11">
        <v>7.1</v>
      </c>
      <c r="R979" s="11">
        <v>6.35</v>
      </c>
      <c r="S979" s="11">
        <v>5.49</v>
      </c>
      <c r="T979" s="11">
        <v>5.15</v>
      </c>
      <c r="U979" s="11">
        <v>7.9</v>
      </c>
      <c r="V979" s="11">
        <v>7.3000000000000007</v>
      </c>
      <c r="W979" s="11">
        <v>7.83535</v>
      </c>
      <c r="X979" s="11">
        <v>4.4450000000000003</v>
      </c>
      <c r="Y979" s="11">
        <v>6.8557290959285107</v>
      </c>
      <c r="Z979" s="11">
        <v>5.835</v>
      </c>
      <c r="AA979" s="15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274</v>
      </c>
      <c r="C980" s="29"/>
      <c r="D980" s="24">
        <v>0.25625508125043422</v>
      </c>
      <c r="E980" s="24">
        <v>0.26583202716502524</v>
      </c>
      <c r="F980" s="24">
        <v>0.12110601416389988</v>
      </c>
      <c r="G980" s="24">
        <v>9.3470137833784439E-2</v>
      </c>
      <c r="H980" s="24">
        <v>0.27265969231655462</v>
      </c>
      <c r="I980" s="24">
        <v>0.16733200530681494</v>
      </c>
      <c r="J980" s="24">
        <v>0.10488088481701528</v>
      </c>
      <c r="K980" s="24">
        <v>0.24264963218599772</v>
      </c>
      <c r="L980" s="24">
        <v>0.20292034562031158</v>
      </c>
      <c r="M980" s="24">
        <v>0.23961775115100895</v>
      </c>
      <c r="N980" s="24">
        <v>0.16020819787597218</v>
      </c>
      <c r="O980" s="24">
        <v>0.13784048752090225</v>
      </c>
      <c r="P980" s="24">
        <v>0.15055453054181606</v>
      </c>
      <c r="Q980" s="24">
        <v>0.12110601416389957</v>
      </c>
      <c r="R980" s="24">
        <v>0.38987177379235849</v>
      </c>
      <c r="S980" s="24">
        <v>0.18715412543320206</v>
      </c>
      <c r="T980" s="24">
        <v>0.11690451944500117</v>
      </c>
      <c r="U980" s="24">
        <v>0.12247448713915869</v>
      </c>
      <c r="V980" s="24">
        <v>0.53820689949745748</v>
      </c>
      <c r="W980" s="24">
        <v>0.38281684219306067</v>
      </c>
      <c r="X980" s="24">
        <v>0.57451718860274381</v>
      </c>
      <c r="Y980" s="24">
        <v>0.16815715093598041</v>
      </c>
      <c r="Z980" s="24">
        <v>0.324468796650772</v>
      </c>
      <c r="AA980" s="15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86</v>
      </c>
      <c r="C981" s="29"/>
      <c r="D981" s="13">
        <v>3.4243440701617042E-2</v>
      </c>
      <c r="E981" s="13">
        <v>4.0075179974626916E-2</v>
      </c>
      <c r="F981" s="13">
        <v>1.7986041707509882E-2</v>
      </c>
      <c r="G981" s="13">
        <v>1.3864544548892624E-2</v>
      </c>
      <c r="H981" s="13">
        <v>4.1229695432361768E-2</v>
      </c>
      <c r="I981" s="13">
        <v>2.2612433149569587E-2</v>
      </c>
      <c r="J981" s="13">
        <v>1.6780941570722446E-2</v>
      </c>
      <c r="K981" s="13">
        <v>4.449592580382479E-2</v>
      </c>
      <c r="L981" s="13">
        <v>2.3673382728405006E-2</v>
      </c>
      <c r="M981" s="13">
        <v>2.8217988359294476E-2</v>
      </c>
      <c r="N981" s="13">
        <v>2.4710776022000846E-2</v>
      </c>
      <c r="O981" s="13">
        <v>1.9833163672072267E-2</v>
      </c>
      <c r="P981" s="13">
        <v>2.2696662895751167E-2</v>
      </c>
      <c r="Q981" s="13">
        <v>1.7218864573066293E-2</v>
      </c>
      <c r="R981" s="13">
        <v>6.0917464655056021E-2</v>
      </c>
      <c r="S981" s="13">
        <v>3.417299916613549E-2</v>
      </c>
      <c r="T981" s="13">
        <v>2.2847788816612608E-2</v>
      </c>
      <c r="U981" s="13">
        <v>1.5405595866560843E-2</v>
      </c>
      <c r="V981" s="13">
        <v>7.192074380812348E-2</v>
      </c>
      <c r="W981" s="13">
        <v>4.8797143282367783E-2</v>
      </c>
      <c r="X981" s="13">
        <v>0.12289137724122863</v>
      </c>
      <c r="Y981" s="13">
        <v>2.4606908018833328E-2</v>
      </c>
      <c r="Z981" s="13">
        <v>5.4624376540534002E-2</v>
      </c>
      <c r="AA981" s="15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275</v>
      </c>
      <c r="C982" s="29"/>
      <c r="D982" s="13">
        <v>0.11237047856833149</v>
      </c>
      <c r="E982" s="13">
        <v>-1.3978952182191584E-2</v>
      </c>
      <c r="F982" s="13">
        <v>8.8568672963451611E-4</v>
      </c>
      <c r="G982" s="13">
        <v>2.1244066389534133E-3</v>
      </c>
      <c r="H982" s="13">
        <v>-1.6973608562243947E-2</v>
      </c>
      <c r="I982" s="13">
        <v>9.9983279475142961E-2</v>
      </c>
      <c r="J982" s="13">
        <v>-7.0960068010858968E-2</v>
      </c>
      <c r="K982" s="13">
        <v>-0.1893866462213788</v>
      </c>
      <c r="L982" s="13">
        <v>0.27414729872537391</v>
      </c>
      <c r="M982" s="13">
        <v>0.26225558759591294</v>
      </c>
      <c r="N982" s="13">
        <v>-3.6275910549930956E-2</v>
      </c>
      <c r="O982" s="13">
        <v>3.3092404371924733E-2</v>
      </c>
      <c r="P982" s="13">
        <v>-1.3978952182191806E-2</v>
      </c>
      <c r="Q982" s="13">
        <v>4.5479603465113261E-2</v>
      </c>
      <c r="R982" s="13">
        <v>-4.8663109643119706E-2</v>
      </c>
      <c r="S982" s="13">
        <v>-0.18591327559564863</v>
      </c>
      <c r="T982" s="13">
        <v>-0.23942597567822332</v>
      </c>
      <c r="U982" s="13">
        <v>0.18173879349018729</v>
      </c>
      <c r="V982" s="13">
        <v>0.11237047856833171</v>
      </c>
      <c r="W982" s="13">
        <v>0.16614083239204414</v>
      </c>
      <c r="X982" s="13">
        <v>-0.30507813087212254</v>
      </c>
      <c r="Y982" s="13">
        <v>1.5810408683490929E-2</v>
      </c>
      <c r="Z982" s="13">
        <v>-0.11704044863752039</v>
      </c>
      <c r="AA982" s="15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276</v>
      </c>
      <c r="C983" s="47"/>
      <c r="D983" s="45">
        <v>0.76</v>
      </c>
      <c r="E983" s="45">
        <v>0.1</v>
      </c>
      <c r="F983" s="45">
        <v>0</v>
      </c>
      <c r="G983" s="45">
        <v>0.01</v>
      </c>
      <c r="H983" s="45">
        <v>0.12</v>
      </c>
      <c r="I983" s="45">
        <v>0.67</v>
      </c>
      <c r="J983" s="45">
        <v>0.49</v>
      </c>
      <c r="K983" s="45">
        <v>1.29</v>
      </c>
      <c r="L983" s="45">
        <v>1.86</v>
      </c>
      <c r="M983" s="45">
        <v>1.78</v>
      </c>
      <c r="N983" s="45">
        <v>0.25</v>
      </c>
      <c r="O983" s="45">
        <v>0.22</v>
      </c>
      <c r="P983" s="45">
        <v>0.1</v>
      </c>
      <c r="Q983" s="45">
        <v>0.3</v>
      </c>
      <c r="R983" s="45">
        <v>0.34</v>
      </c>
      <c r="S983" s="45">
        <v>1.27</v>
      </c>
      <c r="T983" s="45">
        <v>1.64</v>
      </c>
      <c r="U983" s="45">
        <v>1.23</v>
      </c>
      <c r="V983" s="45">
        <v>0.76</v>
      </c>
      <c r="W983" s="45">
        <v>1.1200000000000001</v>
      </c>
      <c r="X983" s="45">
        <v>2.08</v>
      </c>
      <c r="Y983" s="45">
        <v>0.1</v>
      </c>
      <c r="Z983" s="45">
        <v>0.8</v>
      </c>
      <c r="AA983" s="15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BM984" s="55"/>
    </row>
    <row r="985" spans="1:65" ht="15">
      <c r="B985" s="8" t="s">
        <v>582</v>
      </c>
      <c r="BM985" s="28" t="s">
        <v>66</v>
      </c>
    </row>
    <row r="986" spans="1:65" ht="15">
      <c r="A986" s="25" t="s">
        <v>62</v>
      </c>
      <c r="B986" s="18" t="s">
        <v>110</v>
      </c>
      <c r="C986" s="15" t="s">
        <v>111</v>
      </c>
      <c r="D986" s="16" t="s">
        <v>234</v>
      </c>
      <c r="E986" s="17" t="s">
        <v>234</v>
      </c>
      <c r="F986" s="17" t="s">
        <v>234</v>
      </c>
      <c r="G986" s="17" t="s">
        <v>234</v>
      </c>
      <c r="H986" s="17" t="s">
        <v>234</v>
      </c>
      <c r="I986" s="17" t="s">
        <v>234</v>
      </c>
      <c r="J986" s="17" t="s">
        <v>234</v>
      </c>
      <c r="K986" s="17" t="s">
        <v>234</v>
      </c>
      <c r="L986" s="17" t="s">
        <v>234</v>
      </c>
      <c r="M986" s="17" t="s">
        <v>234</v>
      </c>
      <c r="N986" s="17" t="s">
        <v>234</v>
      </c>
      <c r="O986" s="17" t="s">
        <v>234</v>
      </c>
      <c r="P986" s="17" t="s">
        <v>234</v>
      </c>
      <c r="Q986" s="17" t="s">
        <v>234</v>
      </c>
      <c r="R986" s="17" t="s">
        <v>234</v>
      </c>
      <c r="S986" s="17" t="s">
        <v>234</v>
      </c>
      <c r="T986" s="17" t="s">
        <v>234</v>
      </c>
      <c r="U986" s="17" t="s">
        <v>234</v>
      </c>
      <c r="V986" s="17" t="s">
        <v>234</v>
      </c>
      <c r="W986" s="17" t="s">
        <v>234</v>
      </c>
      <c r="X986" s="17" t="s">
        <v>234</v>
      </c>
      <c r="Y986" s="15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235</v>
      </c>
      <c r="C987" s="9" t="s">
        <v>235</v>
      </c>
      <c r="D987" s="151" t="s">
        <v>237</v>
      </c>
      <c r="E987" s="152" t="s">
        <v>239</v>
      </c>
      <c r="F987" s="152" t="s">
        <v>240</v>
      </c>
      <c r="G987" s="152" t="s">
        <v>241</v>
      </c>
      <c r="H987" s="152" t="s">
        <v>242</v>
      </c>
      <c r="I987" s="152" t="s">
        <v>243</v>
      </c>
      <c r="J987" s="152" t="s">
        <v>244</v>
      </c>
      <c r="K987" s="152" t="s">
        <v>247</v>
      </c>
      <c r="L987" s="152" t="s">
        <v>248</v>
      </c>
      <c r="M987" s="152" t="s">
        <v>249</v>
      </c>
      <c r="N987" s="152" t="s">
        <v>250</v>
      </c>
      <c r="O987" s="152" t="s">
        <v>251</v>
      </c>
      <c r="P987" s="152" t="s">
        <v>252</v>
      </c>
      <c r="Q987" s="152" t="s">
        <v>253</v>
      </c>
      <c r="R987" s="152" t="s">
        <v>255</v>
      </c>
      <c r="S987" s="152" t="s">
        <v>256</v>
      </c>
      <c r="T987" s="152" t="s">
        <v>257</v>
      </c>
      <c r="U987" s="152" t="s">
        <v>258</v>
      </c>
      <c r="V987" s="152" t="s">
        <v>259</v>
      </c>
      <c r="W987" s="152" t="s">
        <v>261</v>
      </c>
      <c r="X987" s="152" t="s">
        <v>262</v>
      </c>
      <c r="Y987" s="15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1</v>
      </c>
    </row>
    <row r="988" spans="1:65">
      <c r="A988" s="30"/>
      <c r="B988" s="19"/>
      <c r="C988" s="9"/>
      <c r="D988" s="10" t="s">
        <v>280</v>
      </c>
      <c r="E988" s="11" t="s">
        <v>279</v>
      </c>
      <c r="F988" s="11" t="s">
        <v>279</v>
      </c>
      <c r="G988" s="11" t="s">
        <v>280</v>
      </c>
      <c r="H988" s="11" t="s">
        <v>279</v>
      </c>
      <c r="I988" s="11" t="s">
        <v>304</v>
      </c>
      <c r="J988" s="11" t="s">
        <v>279</v>
      </c>
      <c r="K988" s="11" t="s">
        <v>304</v>
      </c>
      <c r="L988" s="11" t="s">
        <v>280</v>
      </c>
      <c r="M988" s="11" t="s">
        <v>279</v>
      </c>
      <c r="N988" s="11" t="s">
        <v>279</v>
      </c>
      <c r="O988" s="11" t="s">
        <v>279</v>
      </c>
      <c r="P988" s="11" t="s">
        <v>279</v>
      </c>
      <c r="Q988" s="11" t="s">
        <v>279</v>
      </c>
      <c r="R988" s="11" t="s">
        <v>280</v>
      </c>
      <c r="S988" s="11" t="s">
        <v>280</v>
      </c>
      <c r="T988" s="11" t="s">
        <v>280</v>
      </c>
      <c r="U988" s="11" t="s">
        <v>279</v>
      </c>
      <c r="V988" s="11" t="s">
        <v>280</v>
      </c>
      <c r="W988" s="11" t="s">
        <v>280</v>
      </c>
      <c r="X988" s="11" t="s">
        <v>304</v>
      </c>
      <c r="Y988" s="15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9"/>
      <c r="C989" s="9"/>
      <c r="D989" s="26" t="s">
        <v>305</v>
      </c>
      <c r="E989" s="26" t="s">
        <v>305</v>
      </c>
      <c r="F989" s="26" t="s">
        <v>270</v>
      </c>
      <c r="G989" s="26" t="s">
        <v>306</v>
      </c>
      <c r="H989" s="26" t="s">
        <v>307</v>
      </c>
      <c r="I989" s="26" t="s">
        <v>305</v>
      </c>
      <c r="J989" s="26" t="s">
        <v>305</v>
      </c>
      <c r="K989" s="26" t="s">
        <v>306</v>
      </c>
      <c r="L989" s="26" t="s">
        <v>306</v>
      </c>
      <c r="M989" s="26" t="s">
        <v>305</v>
      </c>
      <c r="N989" s="26" t="s">
        <v>305</v>
      </c>
      <c r="O989" s="26" t="s">
        <v>305</v>
      </c>
      <c r="P989" s="26" t="s">
        <v>305</v>
      </c>
      <c r="Q989" s="26" t="s">
        <v>305</v>
      </c>
      <c r="R989" s="26" t="s">
        <v>309</v>
      </c>
      <c r="S989" s="26" t="s">
        <v>305</v>
      </c>
      <c r="T989" s="26" t="s">
        <v>306</v>
      </c>
      <c r="U989" s="26" t="s">
        <v>307</v>
      </c>
      <c r="V989" s="26" t="s">
        <v>305</v>
      </c>
      <c r="W989" s="26" t="s">
        <v>305</v>
      </c>
      <c r="X989" s="26" t="s">
        <v>306</v>
      </c>
      <c r="Y989" s="15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212">
        <v>0.01</v>
      </c>
      <c r="E990" s="212">
        <v>1.7999999999999999E-2</v>
      </c>
      <c r="F990" s="212">
        <v>1.4999999999999999E-2</v>
      </c>
      <c r="G990" s="212">
        <v>1.67E-2</v>
      </c>
      <c r="H990" s="240">
        <v>1.1356430400822664E-2</v>
      </c>
      <c r="I990" s="236">
        <v>0.03</v>
      </c>
      <c r="J990" s="212">
        <v>1.7000000000000001E-2</v>
      </c>
      <c r="K990" s="236">
        <v>2.8200000000000003E-2</v>
      </c>
      <c r="L990" s="212">
        <v>2.1700000000000001E-2</v>
      </c>
      <c r="M990" s="212">
        <v>1.7000000000000001E-2</v>
      </c>
      <c r="N990" s="212">
        <v>1.7999999999999999E-2</v>
      </c>
      <c r="O990" s="212">
        <v>1.9E-2</v>
      </c>
      <c r="P990" s="212">
        <v>2.1999999999999999E-2</v>
      </c>
      <c r="Q990" s="212">
        <v>1.7999999999999999E-2</v>
      </c>
      <c r="R990" s="212">
        <v>1.9E-2</v>
      </c>
      <c r="S990" s="212">
        <v>1.7000000000000001E-2</v>
      </c>
      <c r="T990" s="236">
        <v>0.03</v>
      </c>
      <c r="U990" s="212">
        <v>1.2999999999999999E-2</v>
      </c>
      <c r="V990" s="236" t="s">
        <v>104</v>
      </c>
      <c r="W990" s="212">
        <v>1.26E-2</v>
      </c>
      <c r="X990" s="212">
        <v>2.116632746202611E-2</v>
      </c>
      <c r="Y990" s="210"/>
      <c r="Z990" s="211"/>
      <c r="AA990" s="211"/>
      <c r="AB990" s="211"/>
      <c r="AC990" s="211"/>
      <c r="AD990" s="211"/>
      <c r="AE990" s="211"/>
      <c r="AF990" s="211"/>
      <c r="AG990" s="211"/>
      <c r="AH990" s="211"/>
      <c r="AI990" s="211"/>
      <c r="AJ990" s="211"/>
      <c r="AK990" s="211"/>
      <c r="AL990" s="211"/>
      <c r="AM990" s="211"/>
      <c r="AN990" s="211"/>
      <c r="AO990" s="211"/>
      <c r="AP990" s="211"/>
      <c r="AQ990" s="211"/>
      <c r="AR990" s="211"/>
      <c r="AS990" s="211"/>
      <c r="AT990" s="211"/>
      <c r="AU990" s="211"/>
      <c r="AV990" s="211"/>
      <c r="AW990" s="211"/>
      <c r="AX990" s="211"/>
      <c r="AY990" s="211"/>
      <c r="AZ990" s="211"/>
      <c r="BA990" s="211"/>
      <c r="BB990" s="211"/>
      <c r="BC990" s="211"/>
      <c r="BD990" s="211"/>
      <c r="BE990" s="211"/>
      <c r="BF990" s="211"/>
      <c r="BG990" s="211"/>
      <c r="BH990" s="211"/>
      <c r="BI990" s="211"/>
      <c r="BJ990" s="211"/>
      <c r="BK990" s="211"/>
      <c r="BL990" s="211"/>
      <c r="BM990" s="213">
        <v>1</v>
      </c>
    </row>
    <row r="991" spans="1:65">
      <c r="A991" s="30"/>
      <c r="B991" s="19">
        <v>1</v>
      </c>
      <c r="C991" s="9">
        <v>2</v>
      </c>
      <c r="D991" s="24">
        <v>0.02</v>
      </c>
      <c r="E991" s="24">
        <v>1.7000000000000001E-2</v>
      </c>
      <c r="F991" s="24">
        <v>1.7000000000000001E-2</v>
      </c>
      <c r="G991" s="24">
        <v>1.6899999999999998E-2</v>
      </c>
      <c r="H991" s="24">
        <v>1.7928600932926003E-2</v>
      </c>
      <c r="I991" s="237">
        <v>0.03</v>
      </c>
      <c r="J991" s="24">
        <v>1.7000000000000001E-2</v>
      </c>
      <c r="K991" s="237">
        <v>2.7300000000000001E-2</v>
      </c>
      <c r="L991" s="24">
        <v>2.1499999999999998E-2</v>
      </c>
      <c r="M991" s="24">
        <v>1.6E-2</v>
      </c>
      <c r="N991" s="24">
        <v>1.7999999999999999E-2</v>
      </c>
      <c r="O991" s="24">
        <v>1.9E-2</v>
      </c>
      <c r="P991" s="24">
        <v>2.1999999999999999E-2</v>
      </c>
      <c r="Q991" s="24">
        <v>1.7999999999999999E-2</v>
      </c>
      <c r="R991" s="24">
        <v>1.9E-2</v>
      </c>
      <c r="S991" s="24">
        <v>1.2E-2</v>
      </c>
      <c r="T991" s="237">
        <v>0.03</v>
      </c>
      <c r="U991" s="24">
        <v>1.2999999999999999E-2</v>
      </c>
      <c r="V991" s="237" t="s">
        <v>104</v>
      </c>
      <c r="W991" s="238">
        <v>7.7999999999999996E-3</v>
      </c>
      <c r="X991" s="24">
        <v>2.1786864497429708E-2</v>
      </c>
      <c r="Y991" s="210"/>
      <c r="Z991" s="211"/>
      <c r="AA991" s="211"/>
      <c r="AB991" s="211"/>
      <c r="AC991" s="211"/>
      <c r="AD991" s="211"/>
      <c r="AE991" s="211"/>
      <c r="AF991" s="211"/>
      <c r="AG991" s="211"/>
      <c r="AH991" s="211"/>
      <c r="AI991" s="211"/>
      <c r="AJ991" s="211"/>
      <c r="AK991" s="211"/>
      <c r="AL991" s="211"/>
      <c r="AM991" s="211"/>
      <c r="AN991" s="211"/>
      <c r="AO991" s="211"/>
      <c r="AP991" s="211"/>
      <c r="AQ991" s="211"/>
      <c r="AR991" s="211"/>
      <c r="AS991" s="211"/>
      <c r="AT991" s="211"/>
      <c r="AU991" s="211"/>
      <c r="AV991" s="211"/>
      <c r="AW991" s="211"/>
      <c r="AX991" s="211"/>
      <c r="AY991" s="211"/>
      <c r="AZ991" s="211"/>
      <c r="BA991" s="211"/>
      <c r="BB991" s="211"/>
      <c r="BC991" s="211"/>
      <c r="BD991" s="211"/>
      <c r="BE991" s="211"/>
      <c r="BF991" s="211"/>
      <c r="BG991" s="211"/>
      <c r="BH991" s="211"/>
      <c r="BI991" s="211"/>
      <c r="BJ991" s="211"/>
      <c r="BK991" s="211"/>
      <c r="BL991" s="211"/>
      <c r="BM991" s="213">
        <v>30</v>
      </c>
    </row>
    <row r="992" spans="1:65">
      <c r="A992" s="30"/>
      <c r="B992" s="19">
        <v>1</v>
      </c>
      <c r="C992" s="9">
        <v>3</v>
      </c>
      <c r="D992" s="24">
        <v>0.02</v>
      </c>
      <c r="E992" s="24">
        <v>1.7999999999999999E-2</v>
      </c>
      <c r="F992" s="24">
        <v>1.6E-2</v>
      </c>
      <c r="G992" s="24">
        <v>1.67E-2</v>
      </c>
      <c r="H992" s="24">
        <v>1.7949789686234431E-2</v>
      </c>
      <c r="I992" s="237">
        <v>0.03</v>
      </c>
      <c r="J992" s="24">
        <v>1.7999999999999999E-2</v>
      </c>
      <c r="K992" s="237">
        <v>2.8299999999999999E-2</v>
      </c>
      <c r="L992" s="24">
        <v>2.1499999999999998E-2</v>
      </c>
      <c r="M992" s="24">
        <v>1.6E-2</v>
      </c>
      <c r="N992" s="24">
        <v>1.7999999999999999E-2</v>
      </c>
      <c r="O992" s="24">
        <v>1.7999999999999999E-2</v>
      </c>
      <c r="P992" s="24">
        <v>2.1999999999999999E-2</v>
      </c>
      <c r="Q992" s="24">
        <v>1.7999999999999999E-2</v>
      </c>
      <c r="R992" s="24">
        <v>1.9E-2</v>
      </c>
      <c r="S992" s="24">
        <v>0.02</v>
      </c>
      <c r="T992" s="237">
        <v>0.03</v>
      </c>
      <c r="U992" s="24">
        <v>1.2E-2</v>
      </c>
      <c r="V992" s="237" t="s">
        <v>104</v>
      </c>
      <c r="W992" s="24">
        <v>1.2E-2</v>
      </c>
      <c r="X992" s="24">
        <v>2.108359865214781E-2</v>
      </c>
      <c r="Y992" s="210"/>
      <c r="Z992" s="211"/>
      <c r="AA992" s="211"/>
      <c r="AB992" s="211"/>
      <c r="AC992" s="211"/>
      <c r="AD992" s="211"/>
      <c r="AE992" s="211"/>
      <c r="AF992" s="211"/>
      <c r="AG992" s="211"/>
      <c r="AH992" s="211"/>
      <c r="AI992" s="211"/>
      <c r="AJ992" s="211"/>
      <c r="AK992" s="211"/>
      <c r="AL992" s="211"/>
      <c r="AM992" s="211"/>
      <c r="AN992" s="211"/>
      <c r="AO992" s="211"/>
      <c r="AP992" s="211"/>
      <c r="AQ992" s="211"/>
      <c r="AR992" s="211"/>
      <c r="AS992" s="211"/>
      <c r="AT992" s="211"/>
      <c r="AU992" s="211"/>
      <c r="AV992" s="211"/>
      <c r="AW992" s="211"/>
      <c r="AX992" s="211"/>
      <c r="AY992" s="211"/>
      <c r="AZ992" s="211"/>
      <c r="BA992" s="211"/>
      <c r="BB992" s="211"/>
      <c r="BC992" s="211"/>
      <c r="BD992" s="211"/>
      <c r="BE992" s="211"/>
      <c r="BF992" s="211"/>
      <c r="BG992" s="211"/>
      <c r="BH992" s="211"/>
      <c r="BI992" s="211"/>
      <c r="BJ992" s="211"/>
      <c r="BK992" s="211"/>
      <c r="BL992" s="211"/>
      <c r="BM992" s="213">
        <v>16</v>
      </c>
    </row>
    <row r="993" spans="1:65">
      <c r="A993" s="30"/>
      <c r="B993" s="19">
        <v>1</v>
      </c>
      <c r="C993" s="9">
        <v>4</v>
      </c>
      <c r="D993" s="24">
        <v>0.02</v>
      </c>
      <c r="E993" s="24">
        <v>1.7999999999999999E-2</v>
      </c>
      <c r="F993" s="24">
        <v>1.6E-2</v>
      </c>
      <c r="G993" s="24">
        <v>1.67E-2</v>
      </c>
      <c r="H993" s="24">
        <v>1.7817828680553219E-2</v>
      </c>
      <c r="I993" s="237">
        <v>0.03</v>
      </c>
      <c r="J993" s="24">
        <v>1.7000000000000001E-2</v>
      </c>
      <c r="K993" s="237">
        <v>2.7199999999999998E-2</v>
      </c>
      <c r="L993" s="24">
        <v>2.1900000000000003E-2</v>
      </c>
      <c r="M993" s="24">
        <v>1.6E-2</v>
      </c>
      <c r="N993" s="24">
        <v>0.02</v>
      </c>
      <c r="O993" s="24">
        <v>1.7999999999999999E-2</v>
      </c>
      <c r="P993" s="24">
        <v>2.1000000000000001E-2</v>
      </c>
      <c r="Q993" s="24">
        <v>1.7999999999999999E-2</v>
      </c>
      <c r="R993" s="24">
        <v>2.1000000000000001E-2</v>
      </c>
      <c r="S993" s="24">
        <v>0.02</v>
      </c>
      <c r="T993" s="237">
        <v>0.03</v>
      </c>
      <c r="U993" s="24">
        <v>1.4000000000000002E-2</v>
      </c>
      <c r="V993" s="237" t="s">
        <v>104</v>
      </c>
      <c r="W993" s="24">
        <v>1.2E-2</v>
      </c>
      <c r="X993" s="24">
        <v>2.2175530636836999E-2</v>
      </c>
      <c r="Y993" s="210"/>
      <c r="Z993" s="211"/>
      <c r="AA993" s="211"/>
      <c r="AB993" s="211"/>
      <c r="AC993" s="211"/>
      <c r="AD993" s="211"/>
      <c r="AE993" s="211"/>
      <c r="AF993" s="211"/>
      <c r="AG993" s="211"/>
      <c r="AH993" s="211"/>
      <c r="AI993" s="211"/>
      <c r="AJ993" s="211"/>
      <c r="AK993" s="211"/>
      <c r="AL993" s="211"/>
      <c r="AM993" s="211"/>
      <c r="AN993" s="211"/>
      <c r="AO993" s="211"/>
      <c r="AP993" s="211"/>
      <c r="AQ993" s="211"/>
      <c r="AR993" s="211"/>
      <c r="AS993" s="211"/>
      <c r="AT993" s="211"/>
      <c r="AU993" s="211"/>
      <c r="AV993" s="211"/>
      <c r="AW993" s="211"/>
      <c r="AX993" s="211"/>
      <c r="AY993" s="211"/>
      <c r="AZ993" s="211"/>
      <c r="BA993" s="211"/>
      <c r="BB993" s="211"/>
      <c r="BC993" s="211"/>
      <c r="BD993" s="211"/>
      <c r="BE993" s="211"/>
      <c r="BF993" s="211"/>
      <c r="BG993" s="211"/>
      <c r="BH993" s="211"/>
      <c r="BI993" s="211"/>
      <c r="BJ993" s="211"/>
      <c r="BK993" s="211"/>
      <c r="BL993" s="211"/>
      <c r="BM993" s="213">
        <v>1.7715558911929153E-2</v>
      </c>
    </row>
    <row r="994" spans="1:65">
      <c r="A994" s="30"/>
      <c r="B994" s="19">
        <v>1</v>
      </c>
      <c r="C994" s="9">
        <v>5</v>
      </c>
      <c r="D994" s="24">
        <v>0.02</v>
      </c>
      <c r="E994" s="24">
        <v>1.7999999999999999E-2</v>
      </c>
      <c r="F994" s="24">
        <v>1.6E-2</v>
      </c>
      <c r="G994" s="24">
        <v>1.6400000000000001E-2</v>
      </c>
      <c r="H994" s="24">
        <v>1.758155107164882E-2</v>
      </c>
      <c r="I994" s="237">
        <v>0.03</v>
      </c>
      <c r="J994" s="24">
        <v>1.6E-2</v>
      </c>
      <c r="K994" s="237">
        <v>2.8200000000000003E-2</v>
      </c>
      <c r="L994" s="24">
        <v>2.1399999999999999E-2</v>
      </c>
      <c r="M994" s="24">
        <v>1.6E-2</v>
      </c>
      <c r="N994" s="24">
        <v>1.7999999999999999E-2</v>
      </c>
      <c r="O994" s="24">
        <v>1.9E-2</v>
      </c>
      <c r="P994" s="24">
        <v>2.1000000000000001E-2</v>
      </c>
      <c r="Q994" s="24">
        <v>1.7999999999999999E-2</v>
      </c>
      <c r="R994" s="24">
        <v>2.1999999999999999E-2</v>
      </c>
      <c r="S994" s="24">
        <v>1.7000000000000001E-2</v>
      </c>
      <c r="T994" s="237">
        <v>0.03</v>
      </c>
      <c r="U994" s="24">
        <v>1.2999999999999999E-2</v>
      </c>
      <c r="V994" s="237" t="s">
        <v>104</v>
      </c>
      <c r="W994" s="24">
        <v>1.2E-2</v>
      </c>
      <c r="X994" s="24">
        <v>2.213096477054801E-2</v>
      </c>
      <c r="Y994" s="210"/>
      <c r="Z994" s="211"/>
      <c r="AA994" s="211"/>
      <c r="AB994" s="211"/>
      <c r="AC994" s="211"/>
      <c r="AD994" s="211"/>
      <c r="AE994" s="211"/>
      <c r="AF994" s="211"/>
      <c r="AG994" s="211"/>
      <c r="AH994" s="211"/>
      <c r="AI994" s="211"/>
      <c r="AJ994" s="211"/>
      <c r="AK994" s="211"/>
      <c r="AL994" s="211"/>
      <c r="AM994" s="211"/>
      <c r="AN994" s="211"/>
      <c r="AO994" s="211"/>
      <c r="AP994" s="211"/>
      <c r="AQ994" s="211"/>
      <c r="AR994" s="211"/>
      <c r="AS994" s="211"/>
      <c r="AT994" s="211"/>
      <c r="AU994" s="211"/>
      <c r="AV994" s="211"/>
      <c r="AW994" s="211"/>
      <c r="AX994" s="211"/>
      <c r="AY994" s="211"/>
      <c r="AZ994" s="211"/>
      <c r="BA994" s="211"/>
      <c r="BB994" s="211"/>
      <c r="BC994" s="211"/>
      <c r="BD994" s="211"/>
      <c r="BE994" s="211"/>
      <c r="BF994" s="211"/>
      <c r="BG994" s="211"/>
      <c r="BH994" s="211"/>
      <c r="BI994" s="211"/>
      <c r="BJ994" s="211"/>
      <c r="BK994" s="211"/>
      <c r="BL994" s="211"/>
      <c r="BM994" s="213">
        <v>124</v>
      </c>
    </row>
    <row r="995" spans="1:65">
      <c r="A995" s="30"/>
      <c r="B995" s="19">
        <v>1</v>
      </c>
      <c r="C995" s="9">
        <v>6</v>
      </c>
      <c r="D995" s="24">
        <v>0.01</v>
      </c>
      <c r="E995" s="24">
        <v>0.02</v>
      </c>
      <c r="F995" s="24">
        <v>1.7000000000000001E-2</v>
      </c>
      <c r="G995" s="24">
        <v>1.6799999999999999E-2</v>
      </c>
      <c r="H995" s="24">
        <v>1.7674860773881449E-2</v>
      </c>
      <c r="I995" s="237">
        <v>0.03</v>
      </c>
      <c r="J995" s="24">
        <v>1.7000000000000001E-2</v>
      </c>
      <c r="K995" s="237">
        <v>2.8799999999999999E-2</v>
      </c>
      <c r="L995" s="238">
        <v>2.3099999999999999E-2</v>
      </c>
      <c r="M995" s="24">
        <v>1.6E-2</v>
      </c>
      <c r="N995" s="24">
        <v>1.7999999999999999E-2</v>
      </c>
      <c r="O995" s="24">
        <v>1.7999999999999999E-2</v>
      </c>
      <c r="P995" s="24">
        <v>2.1000000000000001E-2</v>
      </c>
      <c r="Q995" s="24">
        <v>1.7999999999999999E-2</v>
      </c>
      <c r="R995" s="24">
        <v>2.1000000000000001E-2</v>
      </c>
      <c r="S995" s="24">
        <v>0.02</v>
      </c>
      <c r="T995" s="237">
        <v>0.03</v>
      </c>
      <c r="U995" s="24">
        <v>1.2999999999999999E-2</v>
      </c>
      <c r="V995" s="237" t="s">
        <v>104</v>
      </c>
      <c r="W995" s="24">
        <v>1.2E-2</v>
      </c>
      <c r="X995" s="24">
        <v>2.1443051085994411E-2</v>
      </c>
      <c r="Y995" s="210"/>
      <c r="Z995" s="211"/>
      <c r="AA995" s="211"/>
      <c r="AB995" s="211"/>
      <c r="AC995" s="211"/>
      <c r="AD995" s="211"/>
      <c r="AE995" s="211"/>
      <c r="AF995" s="211"/>
      <c r="AG995" s="211"/>
      <c r="AH995" s="211"/>
      <c r="AI995" s="211"/>
      <c r="AJ995" s="211"/>
      <c r="AK995" s="211"/>
      <c r="AL995" s="211"/>
      <c r="AM995" s="211"/>
      <c r="AN995" s="211"/>
      <c r="AO995" s="211"/>
      <c r="AP995" s="211"/>
      <c r="AQ995" s="211"/>
      <c r="AR995" s="211"/>
      <c r="AS995" s="211"/>
      <c r="AT995" s="211"/>
      <c r="AU995" s="211"/>
      <c r="AV995" s="211"/>
      <c r="AW995" s="211"/>
      <c r="AX995" s="211"/>
      <c r="AY995" s="211"/>
      <c r="AZ995" s="211"/>
      <c r="BA995" s="211"/>
      <c r="BB995" s="211"/>
      <c r="BC995" s="211"/>
      <c r="BD995" s="211"/>
      <c r="BE995" s="211"/>
      <c r="BF995" s="211"/>
      <c r="BG995" s="211"/>
      <c r="BH995" s="211"/>
      <c r="BI995" s="211"/>
      <c r="BJ995" s="211"/>
      <c r="BK995" s="211"/>
      <c r="BL995" s="211"/>
      <c r="BM995" s="56"/>
    </row>
    <row r="996" spans="1:65">
      <c r="A996" s="30"/>
      <c r="B996" s="20" t="s">
        <v>272</v>
      </c>
      <c r="C996" s="12"/>
      <c r="D996" s="214">
        <v>1.6666666666666666E-2</v>
      </c>
      <c r="E996" s="214">
        <v>1.8166666666666668E-2</v>
      </c>
      <c r="F996" s="214">
        <v>1.6166666666666666E-2</v>
      </c>
      <c r="G996" s="214">
        <v>1.67E-2</v>
      </c>
      <c r="H996" s="214">
        <v>1.6718176924344432E-2</v>
      </c>
      <c r="I996" s="214">
        <v>0.03</v>
      </c>
      <c r="J996" s="214">
        <v>1.7000000000000001E-2</v>
      </c>
      <c r="K996" s="214">
        <v>2.8000000000000001E-2</v>
      </c>
      <c r="L996" s="214">
        <v>2.1850000000000005E-2</v>
      </c>
      <c r="M996" s="214">
        <v>1.6166666666666666E-2</v>
      </c>
      <c r="N996" s="214">
        <v>1.8333333333333333E-2</v>
      </c>
      <c r="O996" s="214">
        <v>1.8499999999999999E-2</v>
      </c>
      <c r="P996" s="214">
        <v>2.1500000000000002E-2</v>
      </c>
      <c r="Q996" s="214">
        <v>1.7999999999999999E-2</v>
      </c>
      <c r="R996" s="214">
        <v>2.016666666666667E-2</v>
      </c>
      <c r="S996" s="214">
        <v>1.7666666666666667E-2</v>
      </c>
      <c r="T996" s="214">
        <v>0.03</v>
      </c>
      <c r="U996" s="214">
        <v>1.2999999999999999E-2</v>
      </c>
      <c r="V996" s="214" t="s">
        <v>720</v>
      </c>
      <c r="W996" s="214">
        <v>1.1399999999999999E-2</v>
      </c>
      <c r="X996" s="214">
        <v>2.1631056184163843E-2</v>
      </c>
      <c r="Y996" s="210"/>
      <c r="Z996" s="211"/>
      <c r="AA996" s="211"/>
      <c r="AB996" s="211"/>
      <c r="AC996" s="211"/>
      <c r="AD996" s="211"/>
      <c r="AE996" s="211"/>
      <c r="AF996" s="211"/>
      <c r="AG996" s="211"/>
      <c r="AH996" s="211"/>
      <c r="AI996" s="211"/>
      <c r="AJ996" s="211"/>
      <c r="AK996" s="211"/>
      <c r="AL996" s="211"/>
      <c r="AM996" s="211"/>
      <c r="AN996" s="211"/>
      <c r="AO996" s="211"/>
      <c r="AP996" s="211"/>
      <c r="AQ996" s="211"/>
      <c r="AR996" s="211"/>
      <c r="AS996" s="211"/>
      <c r="AT996" s="211"/>
      <c r="AU996" s="211"/>
      <c r="AV996" s="211"/>
      <c r="AW996" s="211"/>
      <c r="AX996" s="211"/>
      <c r="AY996" s="211"/>
      <c r="AZ996" s="211"/>
      <c r="BA996" s="211"/>
      <c r="BB996" s="211"/>
      <c r="BC996" s="211"/>
      <c r="BD996" s="211"/>
      <c r="BE996" s="211"/>
      <c r="BF996" s="211"/>
      <c r="BG996" s="211"/>
      <c r="BH996" s="211"/>
      <c r="BI996" s="211"/>
      <c r="BJ996" s="211"/>
      <c r="BK996" s="211"/>
      <c r="BL996" s="211"/>
      <c r="BM996" s="56"/>
    </row>
    <row r="997" spans="1:65">
      <c r="A997" s="30"/>
      <c r="B997" s="3" t="s">
        <v>273</v>
      </c>
      <c r="C997" s="29"/>
      <c r="D997" s="24">
        <v>0.02</v>
      </c>
      <c r="E997" s="24">
        <v>1.7999999999999999E-2</v>
      </c>
      <c r="F997" s="24">
        <v>1.6E-2</v>
      </c>
      <c r="G997" s="24">
        <v>1.67E-2</v>
      </c>
      <c r="H997" s="24">
        <v>1.7746344727217332E-2</v>
      </c>
      <c r="I997" s="24">
        <v>0.03</v>
      </c>
      <c r="J997" s="24">
        <v>1.7000000000000001E-2</v>
      </c>
      <c r="K997" s="24">
        <v>2.8200000000000003E-2</v>
      </c>
      <c r="L997" s="24">
        <v>2.1600000000000001E-2</v>
      </c>
      <c r="M997" s="24">
        <v>1.6E-2</v>
      </c>
      <c r="N997" s="24">
        <v>1.7999999999999999E-2</v>
      </c>
      <c r="O997" s="24">
        <v>1.8499999999999999E-2</v>
      </c>
      <c r="P997" s="24">
        <v>2.1499999999999998E-2</v>
      </c>
      <c r="Q997" s="24">
        <v>1.7999999999999999E-2</v>
      </c>
      <c r="R997" s="24">
        <v>0.02</v>
      </c>
      <c r="S997" s="24">
        <v>1.8500000000000003E-2</v>
      </c>
      <c r="T997" s="24">
        <v>0.03</v>
      </c>
      <c r="U997" s="24">
        <v>1.2999999999999999E-2</v>
      </c>
      <c r="V997" s="24" t="s">
        <v>720</v>
      </c>
      <c r="W997" s="24">
        <v>1.2E-2</v>
      </c>
      <c r="X997" s="24">
        <v>2.1614957791712061E-2</v>
      </c>
      <c r="Y997" s="210"/>
      <c r="Z997" s="211"/>
      <c r="AA997" s="211"/>
      <c r="AB997" s="211"/>
      <c r="AC997" s="211"/>
      <c r="AD997" s="211"/>
      <c r="AE997" s="211"/>
      <c r="AF997" s="211"/>
      <c r="AG997" s="211"/>
      <c r="AH997" s="211"/>
      <c r="AI997" s="211"/>
      <c r="AJ997" s="211"/>
      <c r="AK997" s="211"/>
      <c r="AL997" s="211"/>
      <c r="AM997" s="211"/>
      <c r="AN997" s="211"/>
      <c r="AO997" s="211"/>
      <c r="AP997" s="211"/>
      <c r="AQ997" s="211"/>
      <c r="AR997" s="211"/>
      <c r="AS997" s="211"/>
      <c r="AT997" s="211"/>
      <c r="AU997" s="211"/>
      <c r="AV997" s="211"/>
      <c r="AW997" s="211"/>
      <c r="AX997" s="211"/>
      <c r="AY997" s="211"/>
      <c r="AZ997" s="211"/>
      <c r="BA997" s="211"/>
      <c r="BB997" s="211"/>
      <c r="BC997" s="211"/>
      <c r="BD997" s="211"/>
      <c r="BE997" s="211"/>
      <c r="BF997" s="211"/>
      <c r="BG997" s="211"/>
      <c r="BH997" s="211"/>
      <c r="BI997" s="211"/>
      <c r="BJ997" s="211"/>
      <c r="BK997" s="211"/>
      <c r="BL997" s="211"/>
      <c r="BM997" s="56"/>
    </row>
    <row r="998" spans="1:65">
      <c r="A998" s="30"/>
      <c r="B998" s="3" t="s">
        <v>274</v>
      </c>
      <c r="C998" s="29"/>
      <c r="D998" s="24">
        <v>5.1639777949432156E-3</v>
      </c>
      <c r="E998" s="24">
        <v>9.8319208025017513E-4</v>
      </c>
      <c r="F998" s="24">
        <v>7.5277265270908174E-4</v>
      </c>
      <c r="G998" s="24">
        <v>1.6733200530681409E-4</v>
      </c>
      <c r="H998" s="24">
        <v>2.6305974587317754E-3</v>
      </c>
      <c r="I998" s="24">
        <v>0</v>
      </c>
      <c r="J998" s="24">
        <v>6.3245553203367545E-4</v>
      </c>
      <c r="K998" s="24">
        <v>6.2289646009589764E-4</v>
      </c>
      <c r="L998" s="24">
        <v>6.3796551630946339E-4</v>
      </c>
      <c r="M998" s="24">
        <v>4.0824829046386341E-4</v>
      </c>
      <c r="N998" s="24">
        <v>8.1649658092772671E-4</v>
      </c>
      <c r="O998" s="24">
        <v>5.4772255750516665E-4</v>
      </c>
      <c r="P998" s="24">
        <v>5.477225575051647E-4</v>
      </c>
      <c r="Q998" s="24">
        <v>0</v>
      </c>
      <c r="R998" s="24">
        <v>1.3291601358251259E-3</v>
      </c>
      <c r="S998" s="24">
        <v>3.1411250638372652E-3</v>
      </c>
      <c r="T998" s="24">
        <v>0</v>
      </c>
      <c r="U998" s="24">
        <v>6.3245553203367642E-4</v>
      </c>
      <c r="V998" s="24" t="s">
        <v>720</v>
      </c>
      <c r="W998" s="24">
        <v>1.7798876369029594E-3</v>
      </c>
      <c r="X998" s="24">
        <v>4.7363819658377559E-4</v>
      </c>
      <c r="Y998" s="210"/>
      <c r="Z998" s="211"/>
      <c r="AA998" s="211"/>
      <c r="AB998" s="211"/>
      <c r="AC998" s="211"/>
      <c r="AD998" s="211"/>
      <c r="AE998" s="211"/>
      <c r="AF998" s="211"/>
      <c r="AG998" s="211"/>
      <c r="AH998" s="211"/>
      <c r="AI998" s="211"/>
      <c r="AJ998" s="211"/>
      <c r="AK998" s="211"/>
      <c r="AL998" s="211"/>
      <c r="AM998" s="211"/>
      <c r="AN998" s="211"/>
      <c r="AO998" s="211"/>
      <c r="AP998" s="211"/>
      <c r="AQ998" s="211"/>
      <c r="AR998" s="211"/>
      <c r="AS998" s="211"/>
      <c r="AT998" s="211"/>
      <c r="AU998" s="211"/>
      <c r="AV998" s="211"/>
      <c r="AW998" s="211"/>
      <c r="AX998" s="211"/>
      <c r="AY998" s="211"/>
      <c r="AZ998" s="211"/>
      <c r="BA998" s="211"/>
      <c r="BB998" s="211"/>
      <c r="BC998" s="211"/>
      <c r="BD998" s="211"/>
      <c r="BE998" s="211"/>
      <c r="BF998" s="211"/>
      <c r="BG998" s="211"/>
      <c r="BH998" s="211"/>
      <c r="BI998" s="211"/>
      <c r="BJ998" s="211"/>
      <c r="BK998" s="211"/>
      <c r="BL998" s="211"/>
      <c r="BM998" s="56"/>
    </row>
    <row r="999" spans="1:65">
      <c r="A999" s="30"/>
      <c r="B999" s="3" t="s">
        <v>86</v>
      </c>
      <c r="C999" s="29"/>
      <c r="D999" s="13">
        <v>0.30983866769659296</v>
      </c>
      <c r="E999" s="13">
        <v>5.4120664967899544E-2</v>
      </c>
      <c r="F999" s="13">
        <v>4.6563256868602999E-2</v>
      </c>
      <c r="G999" s="13">
        <v>1.0019880557294258E-2</v>
      </c>
      <c r="H999" s="13">
        <v>0.1573495406009964</v>
      </c>
      <c r="I999" s="13">
        <v>0</v>
      </c>
      <c r="J999" s="13">
        <v>3.7203266590216201E-2</v>
      </c>
      <c r="K999" s="13">
        <v>2.2246302146282058E-2</v>
      </c>
      <c r="L999" s="13">
        <v>2.9197506467252322E-2</v>
      </c>
      <c r="M999" s="13">
        <v>2.5252471575084336E-2</v>
      </c>
      <c r="N999" s="13">
        <v>4.4536177141512368E-2</v>
      </c>
      <c r="O999" s="13">
        <v>2.960662473000901E-2</v>
      </c>
      <c r="P999" s="13">
        <v>2.547546779093789E-2</v>
      </c>
      <c r="Q999" s="13">
        <v>0</v>
      </c>
      <c r="R999" s="13">
        <v>6.5908767065708709E-2</v>
      </c>
      <c r="S999" s="13">
        <v>0.17779953191531689</v>
      </c>
      <c r="T999" s="13">
        <v>0</v>
      </c>
      <c r="U999" s="13">
        <v>4.8650425541052034E-2</v>
      </c>
      <c r="V999" s="13" t="s">
        <v>720</v>
      </c>
      <c r="W999" s="13">
        <v>0.15613049446517188</v>
      </c>
      <c r="X999" s="13">
        <v>2.1896212212260235E-2</v>
      </c>
      <c r="Y999" s="15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275</v>
      </c>
      <c r="C1000" s="29"/>
      <c r="D1000" s="13">
        <v>-5.9207403530248892E-2</v>
      </c>
      <c r="E1000" s="13">
        <v>2.5463930152028746E-2</v>
      </c>
      <c r="F1000" s="13">
        <v>-8.7431181424341475E-2</v>
      </c>
      <c r="G1000" s="13">
        <v>-5.7325818337309431E-2</v>
      </c>
      <c r="H1000" s="13">
        <v>-5.6299775386319473E-2</v>
      </c>
      <c r="I1000" s="13">
        <v>0.69342667364555188</v>
      </c>
      <c r="J1000" s="13">
        <v>-4.0391551600853837E-2</v>
      </c>
      <c r="K1000" s="13">
        <v>0.58053156206918199</v>
      </c>
      <c r="L1000" s="13">
        <v>0.23337909397184387</v>
      </c>
      <c r="M1000" s="13">
        <v>-8.7431181424341475E-2</v>
      </c>
      <c r="N1000" s="13">
        <v>3.4871856116726274E-2</v>
      </c>
      <c r="O1000" s="13">
        <v>4.427978208142358E-2</v>
      </c>
      <c r="P1000" s="13">
        <v>0.21362244944597908</v>
      </c>
      <c r="Q1000" s="13">
        <v>1.6056004187331219E-2</v>
      </c>
      <c r="R1000" s="13">
        <v>0.13835904172839908</v>
      </c>
      <c r="S1000" s="13">
        <v>-2.7598477420638368E-3</v>
      </c>
      <c r="T1000" s="13">
        <v>0.69342667364555188</v>
      </c>
      <c r="U1000" s="13">
        <v>-0.26618177475359417</v>
      </c>
      <c r="V1000" s="13" t="s">
        <v>720</v>
      </c>
      <c r="W1000" s="13">
        <v>-0.3564978640146903</v>
      </c>
      <c r="X1000" s="13">
        <v>0.22102025071295417</v>
      </c>
      <c r="Y1000" s="15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276</v>
      </c>
      <c r="C1001" s="47"/>
      <c r="D1001" s="45">
        <v>0.51</v>
      </c>
      <c r="E1001" s="45">
        <v>0</v>
      </c>
      <c r="F1001" s="45">
        <v>0.67</v>
      </c>
      <c r="G1001" s="45">
        <v>0.49</v>
      </c>
      <c r="H1001" s="45">
        <v>0.49</v>
      </c>
      <c r="I1001" s="45">
        <v>3.99</v>
      </c>
      <c r="J1001" s="45">
        <v>0.39</v>
      </c>
      <c r="K1001" s="45">
        <v>3.32</v>
      </c>
      <c r="L1001" s="45">
        <v>1.24</v>
      </c>
      <c r="M1001" s="45">
        <v>0.67</v>
      </c>
      <c r="N1001" s="45">
        <v>0.06</v>
      </c>
      <c r="O1001" s="45">
        <v>0.11</v>
      </c>
      <c r="P1001" s="45">
        <v>1.1200000000000001</v>
      </c>
      <c r="Q1001" s="45">
        <v>0.06</v>
      </c>
      <c r="R1001" s="45">
        <v>0.67</v>
      </c>
      <c r="S1001" s="45">
        <v>0.17</v>
      </c>
      <c r="T1001" s="45">
        <v>3.99</v>
      </c>
      <c r="U1001" s="45">
        <v>1.74</v>
      </c>
      <c r="V1001" s="45">
        <v>10.73</v>
      </c>
      <c r="W1001" s="45">
        <v>2.2799999999999998</v>
      </c>
      <c r="X1001" s="45">
        <v>1.17</v>
      </c>
      <c r="Y1001" s="15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BM1002" s="55"/>
    </row>
    <row r="1003" spans="1:65" ht="15">
      <c r="B1003" s="8" t="s">
        <v>583</v>
      </c>
      <c r="BM1003" s="28" t="s">
        <v>66</v>
      </c>
    </row>
    <row r="1004" spans="1:65" ht="15">
      <c r="A1004" s="25" t="s">
        <v>63</v>
      </c>
      <c r="B1004" s="18" t="s">
        <v>110</v>
      </c>
      <c r="C1004" s="15" t="s">
        <v>111</v>
      </c>
      <c r="D1004" s="16" t="s">
        <v>234</v>
      </c>
      <c r="E1004" s="17" t="s">
        <v>234</v>
      </c>
      <c r="F1004" s="17" t="s">
        <v>234</v>
      </c>
      <c r="G1004" s="17" t="s">
        <v>234</v>
      </c>
      <c r="H1004" s="17" t="s">
        <v>234</v>
      </c>
      <c r="I1004" s="17" t="s">
        <v>234</v>
      </c>
      <c r="J1004" s="17" t="s">
        <v>234</v>
      </c>
      <c r="K1004" s="17" t="s">
        <v>234</v>
      </c>
      <c r="L1004" s="17" t="s">
        <v>234</v>
      </c>
      <c r="M1004" s="17" t="s">
        <v>234</v>
      </c>
      <c r="N1004" s="17" t="s">
        <v>234</v>
      </c>
      <c r="O1004" s="17" t="s">
        <v>234</v>
      </c>
      <c r="P1004" s="17" t="s">
        <v>234</v>
      </c>
      <c r="Q1004" s="17" t="s">
        <v>234</v>
      </c>
      <c r="R1004" s="17" t="s">
        <v>234</v>
      </c>
      <c r="S1004" s="17" t="s">
        <v>234</v>
      </c>
      <c r="T1004" s="17" t="s">
        <v>234</v>
      </c>
      <c r="U1004" s="17" t="s">
        <v>234</v>
      </c>
      <c r="V1004" s="17" t="s">
        <v>234</v>
      </c>
      <c r="W1004" s="17" t="s">
        <v>234</v>
      </c>
      <c r="X1004" s="17" t="s">
        <v>234</v>
      </c>
      <c r="Y1004" s="17" t="s">
        <v>234</v>
      </c>
      <c r="Z1004" s="15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235</v>
      </c>
      <c r="C1005" s="9" t="s">
        <v>235</v>
      </c>
      <c r="D1005" s="151" t="s">
        <v>237</v>
      </c>
      <c r="E1005" s="152" t="s">
        <v>239</v>
      </c>
      <c r="F1005" s="152" t="s">
        <v>240</v>
      </c>
      <c r="G1005" s="152" t="s">
        <v>241</v>
      </c>
      <c r="H1005" s="152" t="s">
        <v>242</v>
      </c>
      <c r="I1005" s="152" t="s">
        <v>243</v>
      </c>
      <c r="J1005" s="152" t="s">
        <v>244</v>
      </c>
      <c r="K1005" s="152" t="s">
        <v>246</v>
      </c>
      <c r="L1005" s="152" t="s">
        <v>247</v>
      </c>
      <c r="M1005" s="152" t="s">
        <v>248</v>
      </c>
      <c r="N1005" s="152" t="s">
        <v>249</v>
      </c>
      <c r="O1005" s="152" t="s">
        <v>250</v>
      </c>
      <c r="P1005" s="152" t="s">
        <v>251</v>
      </c>
      <c r="Q1005" s="152" t="s">
        <v>252</v>
      </c>
      <c r="R1005" s="152" t="s">
        <v>253</v>
      </c>
      <c r="S1005" s="152" t="s">
        <v>254</v>
      </c>
      <c r="T1005" s="152" t="s">
        <v>255</v>
      </c>
      <c r="U1005" s="152" t="s">
        <v>256</v>
      </c>
      <c r="V1005" s="152" t="s">
        <v>257</v>
      </c>
      <c r="W1005" s="152" t="s">
        <v>258</v>
      </c>
      <c r="X1005" s="152" t="s">
        <v>262</v>
      </c>
      <c r="Y1005" s="152" t="s">
        <v>264</v>
      </c>
      <c r="Z1005" s="15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279</v>
      </c>
      <c r="E1006" s="11" t="s">
        <v>279</v>
      </c>
      <c r="F1006" s="11" t="s">
        <v>279</v>
      </c>
      <c r="G1006" s="11" t="s">
        <v>279</v>
      </c>
      <c r="H1006" s="11" t="s">
        <v>279</v>
      </c>
      <c r="I1006" s="11" t="s">
        <v>304</v>
      </c>
      <c r="J1006" s="11" t="s">
        <v>279</v>
      </c>
      <c r="K1006" s="11" t="s">
        <v>304</v>
      </c>
      <c r="L1006" s="11" t="s">
        <v>304</v>
      </c>
      <c r="M1006" s="11" t="s">
        <v>279</v>
      </c>
      <c r="N1006" s="11" t="s">
        <v>279</v>
      </c>
      <c r="O1006" s="11" t="s">
        <v>279</v>
      </c>
      <c r="P1006" s="11" t="s">
        <v>279</v>
      </c>
      <c r="Q1006" s="11" t="s">
        <v>279</v>
      </c>
      <c r="R1006" s="11" t="s">
        <v>279</v>
      </c>
      <c r="S1006" s="11" t="s">
        <v>304</v>
      </c>
      <c r="T1006" s="11" t="s">
        <v>279</v>
      </c>
      <c r="U1006" s="11" t="s">
        <v>279</v>
      </c>
      <c r="V1006" s="11" t="s">
        <v>280</v>
      </c>
      <c r="W1006" s="11" t="s">
        <v>279</v>
      </c>
      <c r="X1006" s="11" t="s">
        <v>304</v>
      </c>
      <c r="Y1006" s="11" t="s">
        <v>279</v>
      </c>
      <c r="Z1006" s="15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9"/>
      <c r="C1007" s="9"/>
      <c r="D1007" s="26" t="s">
        <v>305</v>
      </c>
      <c r="E1007" s="26" t="s">
        <v>305</v>
      </c>
      <c r="F1007" s="26" t="s">
        <v>270</v>
      </c>
      <c r="G1007" s="26" t="s">
        <v>306</v>
      </c>
      <c r="H1007" s="26" t="s">
        <v>307</v>
      </c>
      <c r="I1007" s="26" t="s">
        <v>305</v>
      </c>
      <c r="J1007" s="26" t="s">
        <v>305</v>
      </c>
      <c r="K1007" s="26" t="s">
        <v>307</v>
      </c>
      <c r="L1007" s="26" t="s">
        <v>306</v>
      </c>
      <c r="M1007" s="26" t="s">
        <v>306</v>
      </c>
      <c r="N1007" s="26" t="s">
        <v>305</v>
      </c>
      <c r="O1007" s="26" t="s">
        <v>305</v>
      </c>
      <c r="P1007" s="26" t="s">
        <v>305</v>
      </c>
      <c r="Q1007" s="26" t="s">
        <v>305</v>
      </c>
      <c r="R1007" s="26" t="s">
        <v>305</v>
      </c>
      <c r="S1007" s="26" t="s">
        <v>305</v>
      </c>
      <c r="T1007" s="26" t="s">
        <v>309</v>
      </c>
      <c r="U1007" s="26" t="s">
        <v>305</v>
      </c>
      <c r="V1007" s="26" t="s">
        <v>306</v>
      </c>
      <c r="W1007" s="26" t="s">
        <v>307</v>
      </c>
      <c r="X1007" s="26" t="s">
        <v>306</v>
      </c>
      <c r="Y1007" s="26" t="s">
        <v>116</v>
      </c>
      <c r="Z1007" s="15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22">
        <v>0.53</v>
      </c>
      <c r="E1008" s="22">
        <v>0.56999999999999995</v>
      </c>
      <c r="F1008" s="22">
        <v>0.6</v>
      </c>
      <c r="G1008" s="22">
        <v>0.64</v>
      </c>
      <c r="H1008" s="148">
        <v>1.5085921455133571</v>
      </c>
      <c r="I1008" s="22">
        <v>0.59</v>
      </c>
      <c r="J1008" s="22">
        <v>0.65</v>
      </c>
      <c r="K1008" s="22">
        <v>0.62</v>
      </c>
      <c r="L1008" s="22">
        <v>0.67</v>
      </c>
      <c r="M1008" s="22">
        <v>0.68</v>
      </c>
      <c r="N1008" s="22">
        <v>0.6</v>
      </c>
      <c r="O1008" s="22">
        <v>0.62</v>
      </c>
      <c r="P1008" s="22">
        <v>0.59</v>
      </c>
      <c r="Q1008" s="22">
        <v>0.61</v>
      </c>
      <c r="R1008" s="22">
        <v>0.55000000000000004</v>
      </c>
      <c r="S1008" s="22">
        <v>0.59699999999999998</v>
      </c>
      <c r="T1008" s="22">
        <v>0.62</v>
      </c>
      <c r="U1008" s="22">
        <v>0.56999999999999995</v>
      </c>
      <c r="V1008" s="154" t="s">
        <v>103</v>
      </c>
      <c r="W1008" s="154">
        <v>0.4</v>
      </c>
      <c r="X1008" s="22">
        <v>0.64320467270493364</v>
      </c>
      <c r="Y1008" s="154">
        <v>0.47</v>
      </c>
      <c r="Z1008" s="15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>
        <v>1</v>
      </c>
      <c r="C1009" s="9">
        <v>2</v>
      </c>
      <c r="D1009" s="11">
        <v>0.56000000000000005</v>
      </c>
      <c r="E1009" s="11">
        <v>0.54</v>
      </c>
      <c r="F1009" s="11">
        <v>0.7</v>
      </c>
      <c r="G1009" s="11">
        <v>0.61</v>
      </c>
      <c r="H1009" s="11">
        <v>0.61502497009001156</v>
      </c>
      <c r="I1009" s="11">
        <v>0.6</v>
      </c>
      <c r="J1009" s="11">
        <v>0.63</v>
      </c>
      <c r="K1009" s="11">
        <v>0.57999999999999996</v>
      </c>
      <c r="L1009" s="11">
        <v>0.64</v>
      </c>
      <c r="M1009" s="11">
        <v>0.67</v>
      </c>
      <c r="N1009" s="11">
        <v>0.62</v>
      </c>
      <c r="O1009" s="11">
        <v>0.63</v>
      </c>
      <c r="P1009" s="11">
        <v>0.57999999999999996</v>
      </c>
      <c r="Q1009" s="11">
        <v>0.61</v>
      </c>
      <c r="R1009" s="11">
        <v>0.56000000000000005</v>
      </c>
      <c r="S1009" s="11">
        <v>0.60499999999999998</v>
      </c>
      <c r="T1009" s="11">
        <v>0.65</v>
      </c>
      <c r="U1009" s="11">
        <v>0.54</v>
      </c>
      <c r="V1009" s="155" t="s">
        <v>103</v>
      </c>
      <c r="W1009" s="155">
        <v>0.41</v>
      </c>
      <c r="X1009" s="11">
        <v>0.6499987281834011</v>
      </c>
      <c r="Y1009" s="155">
        <v>0.49</v>
      </c>
      <c r="Z1009" s="15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31</v>
      </c>
    </row>
    <row r="1010" spans="1:65">
      <c r="A1010" s="30"/>
      <c r="B1010" s="19">
        <v>1</v>
      </c>
      <c r="C1010" s="9">
        <v>3</v>
      </c>
      <c r="D1010" s="11">
        <v>0.53</v>
      </c>
      <c r="E1010" s="11">
        <v>0.62</v>
      </c>
      <c r="F1010" s="11">
        <v>0.7</v>
      </c>
      <c r="G1010" s="11">
        <v>0.63</v>
      </c>
      <c r="H1010" s="11">
        <v>0.64080431375037228</v>
      </c>
      <c r="I1010" s="11">
        <v>0.6</v>
      </c>
      <c r="J1010" s="11">
        <v>0.64</v>
      </c>
      <c r="K1010" s="11">
        <v>0.59</v>
      </c>
      <c r="L1010" s="11">
        <v>0.65</v>
      </c>
      <c r="M1010" s="11">
        <v>0.66</v>
      </c>
      <c r="N1010" s="11">
        <v>0.59</v>
      </c>
      <c r="O1010" s="11">
        <v>0.59</v>
      </c>
      <c r="P1010" s="11">
        <v>0.57999999999999996</v>
      </c>
      <c r="Q1010" s="11">
        <v>0.6</v>
      </c>
      <c r="R1010" s="11">
        <v>0.55000000000000004</v>
      </c>
      <c r="S1010" s="11">
        <v>0.56200000000000006</v>
      </c>
      <c r="T1010" s="11">
        <v>0.66</v>
      </c>
      <c r="U1010" s="11">
        <v>0.55000000000000004</v>
      </c>
      <c r="V1010" s="155" t="s">
        <v>103</v>
      </c>
      <c r="W1010" s="155">
        <v>0.44</v>
      </c>
      <c r="X1010" s="11">
        <v>0.62732126274303102</v>
      </c>
      <c r="Y1010" s="155">
        <v>0.49</v>
      </c>
      <c r="Z1010" s="15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</v>
      </c>
    </row>
    <row r="1011" spans="1:65">
      <c r="A1011" s="30"/>
      <c r="B1011" s="19">
        <v>1</v>
      </c>
      <c r="C1011" s="9">
        <v>4</v>
      </c>
      <c r="D1011" s="11">
        <v>0.52</v>
      </c>
      <c r="E1011" s="11">
        <v>0.63</v>
      </c>
      <c r="F1011" s="11">
        <v>0.6</v>
      </c>
      <c r="G1011" s="11">
        <v>0.62</v>
      </c>
      <c r="H1011" s="11">
        <v>0.6011137648559628</v>
      </c>
      <c r="I1011" s="11">
        <v>0.59</v>
      </c>
      <c r="J1011" s="11">
        <v>0.64</v>
      </c>
      <c r="K1011" s="11">
        <v>0.61</v>
      </c>
      <c r="L1011" s="11">
        <v>0.68</v>
      </c>
      <c r="M1011" s="11">
        <v>0.68</v>
      </c>
      <c r="N1011" s="11">
        <v>0.6</v>
      </c>
      <c r="O1011" s="11">
        <v>0.61</v>
      </c>
      <c r="P1011" s="11">
        <v>0.57999999999999996</v>
      </c>
      <c r="Q1011" s="11">
        <v>0.61</v>
      </c>
      <c r="R1011" s="11">
        <v>0.53</v>
      </c>
      <c r="S1011" s="11">
        <v>0.622</v>
      </c>
      <c r="T1011" s="11">
        <v>0.62</v>
      </c>
      <c r="U1011" s="11">
        <v>0.57999999999999996</v>
      </c>
      <c r="V1011" s="155" t="s">
        <v>103</v>
      </c>
      <c r="W1011" s="155">
        <v>0.43</v>
      </c>
      <c r="X1011" s="11">
        <v>0.64972378228893002</v>
      </c>
      <c r="Y1011" s="155">
        <v>0.51</v>
      </c>
      <c r="Z1011" s="15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0.60815700956950192</v>
      </c>
    </row>
    <row r="1012" spans="1:65">
      <c r="A1012" s="30"/>
      <c r="B1012" s="19">
        <v>1</v>
      </c>
      <c r="C1012" s="9">
        <v>5</v>
      </c>
      <c r="D1012" s="11">
        <v>0.5</v>
      </c>
      <c r="E1012" s="11">
        <v>0.6</v>
      </c>
      <c r="F1012" s="11">
        <v>0.6</v>
      </c>
      <c r="G1012" s="11">
        <v>0.62</v>
      </c>
      <c r="H1012" s="11">
        <v>0.59652589376074494</v>
      </c>
      <c r="I1012" s="11">
        <v>0.61</v>
      </c>
      <c r="J1012" s="11">
        <v>0.63</v>
      </c>
      <c r="K1012" s="11">
        <v>0.61</v>
      </c>
      <c r="L1012" s="11">
        <v>0.64</v>
      </c>
      <c r="M1012" s="11">
        <v>0.64</v>
      </c>
      <c r="N1012" s="11">
        <v>0.64</v>
      </c>
      <c r="O1012" s="11">
        <v>0.6</v>
      </c>
      <c r="P1012" s="11">
        <v>0.59</v>
      </c>
      <c r="Q1012" s="11">
        <v>0.59</v>
      </c>
      <c r="R1012" s="11">
        <v>0.56000000000000005</v>
      </c>
      <c r="S1012" s="11">
        <v>0.57999999999999996</v>
      </c>
      <c r="T1012" s="11">
        <v>0.61</v>
      </c>
      <c r="U1012" s="11">
        <v>0.55000000000000004</v>
      </c>
      <c r="V1012" s="155" t="s">
        <v>103</v>
      </c>
      <c r="W1012" s="155">
        <v>0.4</v>
      </c>
      <c r="X1012" s="11">
        <v>0.63503877793046437</v>
      </c>
      <c r="Y1012" s="155">
        <v>0.52</v>
      </c>
      <c r="Z1012" s="15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125</v>
      </c>
    </row>
    <row r="1013" spans="1:65">
      <c r="A1013" s="30"/>
      <c r="B1013" s="19">
        <v>1</v>
      </c>
      <c r="C1013" s="9">
        <v>6</v>
      </c>
      <c r="D1013" s="11">
        <v>0.55000000000000004</v>
      </c>
      <c r="E1013" s="11">
        <v>0.62</v>
      </c>
      <c r="F1013" s="11">
        <v>0.6</v>
      </c>
      <c r="G1013" s="11">
        <v>0.62</v>
      </c>
      <c r="H1013" s="11">
        <v>0.62735727785261197</v>
      </c>
      <c r="I1013" s="11">
        <v>0.62</v>
      </c>
      <c r="J1013" s="11">
        <v>0.62</v>
      </c>
      <c r="K1013" s="11">
        <v>0.61</v>
      </c>
      <c r="L1013" s="11">
        <v>0.67</v>
      </c>
      <c r="M1013" s="11">
        <v>0.7</v>
      </c>
      <c r="N1013" s="11">
        <v>0.59</v>
      </c>
      <c r="O1013" s="11">
        <v>0.6</v>
      </c>
      <c r="P1013" s="11">
        <v>0.57999999999999996</v>
      </c>
      <c r="Q1013" s="11">
        <v>0.62</v>
      </c>
      <c r="R1013" s="11">
        <v>0.55000000000000004</v>
      </c>
      <c r="S1013" s="11">
        <v>0.59399999999999997</v>
      </c>
      <c r="T1013" s="11">
        <v>0.64</v>
      </c>
      <c r="U1013" s="11">
        <v>0.59</v>
      </c>
      <c r="V1013" s="155" t="s">
        <v>103</v>
      </c>
      <c r="W1013" s="155">
        <v>0.45</v>
      </c>
      <c r="X1013" s="11">
        <v>0.62762040270083874</v>
      </c>
      <c r="Y1013" s="155">
        <v>0.52</v>
      </c>
      <c r="Z1013" s="15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20" t="s">
        <v>272</v>
      </c>
      <c r="C1014" s="12"/>
      <c r="D1014" s="23">
        <v>0.53166666666666673</v>
      </c>
      <c r="E1014" s="23">
        <v>0.59666666666666668</v>
      </c>
      <c r="F1014" s="23">
        <v>0.6333333333333333</v>
      </c>
      <c r="G1014" s="23">
        <v>0.62333333333333341</v>
      </c>
      <c r="H1014" s="23">
        <v>0.76490306097050997</v>
      </c>
      <c r="I1014" s="23">
        <v>0.60166666666666668</v>
      </c>
      <c r="J1014" s="23">
        <v>0.63500000000000001</v>
      </c>
      <c r="K1014" s="23">
        <v>0.60333333333333328</v>
      </c>
      <c r="L1014" s="23">
        <v>0.65833333333333333</v>
      </c>
      <c r="M1014" s="23">
        <v>0.67166666666666675</v>
      </c>
      <c r="N1014" s="23">
        <v>0.60666666666666669</v>
      </c>
      <c r="O1014" s="23">
        <v>0.60833333333333328</v>
      </c>
      <c r="P1014" s="23">
        <v>0.58333333333333337</v>
      </c>
      <c r="Q1014" s="23">
        <v>0.60666666666666658</v>
      </c>
      <c r="R1014" s="23">
        <v>0.55000000000000016</v>
      </c>
      <c r="S1014" s="23">
        <v>0.59333333333333338</v>
      </c>
      <c r="T1014" s="23">
        <v>0.63333333333333341</v>
      </c>
      <c r="U1014" s="23">
        <v>0.56333333333333335</v>
      </c>
      <c r="V1014" s="23" t="s">
        <v>720</v>
      </c>
      <c r="W1014" s="23">
        <v>0.42166666666666669</v>
      </c>
      <c r="X1014" s="23">
        <v>0.63881793775859974</v>
      </c>
      <c r="Y1014" s="23">
        <v>0.5</v>
      </c>
      <c r="Z1014" s="15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273</v>
      </c>
      <c r="C1015" s="29"/>
      <c r="D1015" s="11">
        <v>0.53</v>
      </c>
      <c r="E1015" s="11">
        <v>0.61</v>
      </c>
      <c r="F1015" s="11">
        <v>0.6</v>
      </c>
      <c r="G1015" s="11">
        <v>0.62</v>
      </c>
      <c r="H1015" s="11">
        <v>0.62119112397131171</v>
      </c>
      <c r="I1015" s="11">
        <v>0.6</v>
      </c>
      <c r="J1015" s="11">
        <v>0.63500000000000001</v>
      </c>
      <c r="K1015" s="11">
        <v>0.61</v>
      </c>
      <c r="L1015" s="11">
        <v>0.66</v>
      </c>
      <c r="M1015" s="11">
        <v>0.67500000000000004</v>
      </c>
      <c r="N1015" s="11">
        <v>0.6</v>
      </c>
      <c r="O1015" s="11">
        <v>0.60499999999999998</v>
      </c>
      <c r="P1015" s="11">
        <v>0.57999999999999996</v>
      </c>
      <c r="Q1015" s="11">
        <v>0.61</v>
      </c>
      <c r="R1015" s="11">
        <v>0.55000000000000004</v>
      </c>
      <c r="S1015" s="11">
        <v>0.59549999999999992</v>
      </c>
      <c r="T1015" s="11">
        <v>0.63</v>
      </c>
      <c r="U1015" s="11">
        <v>0.56000000000000005</v>
      </c>
      <c r="V1015" s="11" t="s">
        <v>720</v>
      </c>
      <c r="W1015" s="11">
        <v>0.42</v>
      </c>
      <c r="X1015" s="11">
        <v>0.63912172531769906</v>
      </c>
      <c r="Y1015" s="11">
        <v>0.5</v>
      </c>
      <c r="Z1015" s="15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274</v>
      </c>
      <c r="C1016" s="29"/>
      <c r="D1016" s="24">
        <v>2.1369760566432826E-2</v>
      </c>
      <c r="E1016" s="24">
        <v>3.5023801430836519E-2</v>
      </c>
      <c r="F1016" s="24">
        <v>5.1639777949432218E-2</v>
      </c>
      <c r="G1016" s="24">
        <v>1.0327955589886454E-2</v>
      </c>
      <c r="H1016" s="24">
        <v>0.36470098493658332</v>
      </c>
      <c r="I1016" s="24">
        <v>1.1690451944500132E-2</v>
      </c>
      <c r="J1016" s="24">
        <v>1.0488088481701525E-2</v>
      </c>
      <c r="K1016" s="24">
        <v>1.5055453054181633E-2</v>
      </c>
      <c r="L1016" s="24">
        <v>1.7224014243685099E-2</v>
      </c>
      <c r="M1016" s="24">
        <v>2.0412414523193138E-2</v>
      </c>
      <c r="N1016" s="24">
        <v>1.9663841605003517E-2</v>
      </c>
      <c r="O1016" s="24">
        <v>1.4719601443879758E-2</v>
      </c>
      <c r="P1016" s="24">
        <v>5.1639777949432277E-3</v>
      </c>
      <c r="Q1016" s="24">
        <v>1.0327955589886455E-2</v>
      </c>
      <c r="R1016" s="24">
        <v>1.0954451150103333E-2</v>
      </c>
      <c r="S1016" s="24">
        <v>2.0646226451016807E-2</v>
      </c>
      <c r="T1016" s="24">
        <v>1.9663841605003521E-2</v>
      </c>
      <c r="U1016" s="24">
        <v>1.9663841605003462E-2</v>
      </c>
      <c r="V1016" s="24" t="s">
        <v>720</v>
      </c>
      <c r="W1016" s="24">
        <v>2.1369760566432805E-2</v>
      </c>
      <c r="X1016" s="24">
        <v>1.0344383400884101E-2</v>
      </c>
      <c r="Y1016" s="24">
        <v>2.0000000000000018E-2</v>
      </c>
      <c r="Z1016" s="210"/>
      <c r="AA1016" s="211"/>
      <c r="AB1016" s="211"/>
      <c r="AC1016" s="211"/>
      <c r="AD1016" s="211"/>
      <c r="AE1016" s="211"/>
      <c r="AF1016" s="211"/>
      <c r="AG1016" s="211"/>
      <c r="AH1016" s="211"/>
      <c r="AI1016" s="211"/>
      <c r="AJ1016" s="211"/>
      <c r="AK1016" s="211"/>
      <c r="AL1016" s="211"/>
      <c r="AM1016" s="211"/>
      <c r="AN1016" s="211"/>
      <c r="AO1016" s="211"/>
      <c r="AP1016" s="211"/>
      <c r="AQ1016" s="211"/>
      <c r="AR1016" s="211"/>
      <c r="AS1016" s="211"/>
      <c r="AT1016" s="211"/>
      <c r="AU1016" s="211"/>
      <c r="AV1016" s="211"/>
      <c r="AW1016" s="211"/>
      <c r="AX1016" s="211"/>
      <c r="AY1016" s="211"/>
      <c r="AZ1016" s="211"/>
      <c r="BA1016" s="211"/>
      <c r="BB1016" s="211"/>
      <c r="BC1016" s="211"/>
      <c r="BD1016" s="211"/>
      <c r="BE1016" s="211"/>
      <c r="BF1016" s="211"/>
      <c r="BG1016" s="211"/>
      <c r="BH1016" s="211"/>
      <c r="BI1016" s="211"/>
      <c r="BJ1016" s="211"/>
      <c r="BK1016" s="211"/>
      <c r="BL1016" s="211"/>
      <c r="BM1016" s="56"/>
    </row>
    <row r="1017" spans="1:65">
      <c r="A1017" s="30"/>
      <c r="B1017" s="3" t="s">
        <v>86</v>
      </c>
      <c r="C1017" s="29"/>
      <c r="D1017" s="13">
        <v>4.0193907021503744E-2</v>
      </c>
      <c r="E1017" s="13">
        <v>5.8699108543301431E-2</v>
      </c>
      <c r="F1017" s="13">
        <v>8.1536491499103511E-2</v>
      </c>
      <c r="G1017" s="13">
        <v>1.6568912711047785E-2</v>
      </c>
      <c r="H1017" s="13">
        <v>0.47679373184080376</v>
      </c>
      <c r="I1017" s="13">
        <v>1.9430114035180274E-2</v>
      </c>
      <c r="J1017" s="13">
        <v>1.651667477433311E-2</v>
      </c>
      <c r="K1017" s="13">
        <v>2.4953789592566247E-2</v>
      </c>
      <c r="L1017" s="13">
        <v>2.616305961066091E-2</v>
      </c>
      <c r="M1017" s="13">
        <v>3.0390691597806156E-2</v>
      </c>
      <c r="N1017" s="13">
        <v>3.2412925722533271E-2</v>
      </c>
      <c r="O1017" s="13">
        <v>2.4196605113227E-2</v>
      </c>
      <c r="P1017" s="13">
        <v>8.8525333627598179E-3</v>
      </c>
      <c r="Q1017" s="13">
        <v>1.7024102620691962E-2</v>
      </c>
      <c r="R1017" s="13">
        <v>1.9917183909278782E-2</v>
      </c>
      <c r="S1017" s="13">
        <v>3.4797010872500235E-2</v>
      </c>
      <c r="T1017" s="13">
        <v>3.1048170955268715E-2</v>
      </c>
      <c r="U1017" s="13">
        <v>3.4906227701189577E-2</v>
      </c>
      <c r="V1017" s="13" t="s">
        <v>720</v>
      </c>
      <c r="W1017" s="13">
        <v>5.0679274070591626E-2</v>
      </c>
      <c r="X1017" s="13">
        <v>1.6193007098672135E-2</v>
      </c>
      <c r="Y1017" s="13">
        <v>4.0000000000000036E-2</v>
      </c>
      <c r="Z1017" s="15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275</v>
      </c>
      <c r="C1018" s="29"/>
      <c r="D1018" s="13">
        <v>-0.12577400523095283</v>
      </c>
      <c r="E1018" s="13">
        <v>-1.8893711199627461E-2</v>
      </c>
      <c r="F1018" s="13">
        <v>4.1397736715479194E-2</v>
      </c>
      <c r="G1018" s="13">
        <v>2.4954614556813803E-2</v>
      </c>
      <c r="H1018" s="13">
        <v>0.25773944710752317</v>
      </c>
      <c r="I1018" s="13">
        <v>-1.0672150120294766E-2</v>
      </c>
      <c r="J1018" s="13">
        <v>4.413825707525687E-2</v>
      </c>
      <c r="K1018" s="13">
        <v>-7.9316297605173114E-3</v>
      </c>
      <c r="L1018" s="13">
        <v>8.2505542112142782E-2</v>
      </c>
      <c r="M1018" s="13">
        <v>0.10442970499036353</v>
      </c>
      <c r="N1018" s="13">
        <v>-2.4505890409619591E-3</v>
      </c>
      <c r="O1018" s="13">
        <v>2.8993131881538403E-4</v>
      </c>
      <c r="P1018" s="13">
        <v>-4.0817874077847982E-2</v>
      </c>
      <c r="Q1018" s="13">
        <v>-2.4505890409621811E-3</v>
      </c>
      <c r="R1018" s="13">
        <v>-9.5628281273399396E-2</v>
      </c>
      <c r="S1018" s="13">
        <v>-2.4374751919182591E-2</v>
      </c>
      <c r="T1018" s="13">
        <v>4.1397736715479416E-2</v>
      </c>
      <c r="U1018" s="13">
        <v>-7.3704118395178986E-2</v>
      </c>
      <c r="V1018" s="13" t="s">
        <v>720</v>
      </c>
      <c r="W1018" s="13">
        <v>-0.30664834897627302</v>
      </c>
      <c r="X1018" s="13">
        <v>5.0416138771140595E-2</v>
      </c>
      <c r="Y1018" s="13">
        <v>-0.17784389206672691</v>
      </c>
      <c r="Z1018" s="15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46" t="s">
        <v>276</v>
      </c>
      <c r="C1019" s="47"/>
      <c r="D1019" s="45">
        <v>1.84</v>
      </c>
      <c r="E1019" s="45">
        <v>0.25</v>
      </c>
      <c r="F1019" s="45">
        <v>0.65</v>
      </c>
      <c r="G1019" s="45">
        <v>0.41</v>
      </c>
      <c r="H1019" s="45">
        <v>3.88</v>
      </c>
      <c r="I1019" s="45">
        <v>0.12</v>
      </c>
      <c r="J1019" s="45">
        <v>0.69</v>
      </c>
      <c r="K1019" s="45">
        <v>0.08</v>
      </c>
      <c r="L1019" s="45">
        <v>1.27</v>
      </c>
      <c r="M1019" s="45">
        <v>1.59</v>
      </c>
      <c r="N1019" s="45">
        <v>0</v>
      </c>
      <c r="O1019" s="45">
        <v>0.04</v>
      </c>
      <c r="P1019" s="45">
        <v>0.56999999999999995</v>
      </c>
      <c r="Q1019" s="45">
        <v>0</v>
      </c>
      <c r="R1019" s="45">
        <v>1.39</v>
      </c>
      <c r="S1019" s="45">
        <v>0.33</v>
      </c>
      <c r="T1019" s="45">
        <v>0.65</v>
      </c>
      <c r="U1019" s="45">
        <v>1.06</v>
      </c>
      <c r="V1019" s="45">
        <v>46.43</v>
      </c>
      <c r="W1019" s="45">
        <v>4.54</v>
      </c>
      <c r="X1019" s="45">
        <v>0.79</v>
      </c>
      <c r="Y1019" s="45">
        <v>2.62</v>
      </c>
      <c r="Z1019" s="15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1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BM1020" s="55"/>
    </row>
    <row r="1021" spans="1:65" ht="15">
      <c r="B1021" s="8" t="s">
        <v>584</v>
      </c>
      <c r="BM1021" s="28" t="s">
        <v>286</v>
      </c>
    </row>
    <row r="1022" spans="1:65" ht="15">
      <c r="A1022" s="25" t="s">
        <v>64</v>
      </c>
      <c r="B1022" s="18" t="s">
        <v>110</v>
      </c>
      <c r="C1022" s="15" t="s">
        <v>111</v>
      </c>
      <c r="D1022" s="16" t="s">
        <v>234</v>
      </c>
      <c r="E1022" s="17" t="s">
        <v>234</v>
      </c>
      <c r="F1022" s="17" t="s">
        <v>234</v>
      </c>
      <c r="G1022" s="17" t="s">
        <v>234</v>
      </c>
      <c r="H1022" s="17" t="s">
        <v>234</v>
      </c>
      <c r="I1022" s="17" t="s">
        <v>234</v>
      </c>
      <c r="J1022" s="15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235</v>
      </c>
      <c r="C1023" s="9" t="s">
        <v>235</v>
      </c>
      <c r="D1023" s="151" t="s">
        <v>239</v>
      </c>
      <c r="E1023" s="152" t="s">
        <v>241</v>
      </c>
      <c r="F1023" s="152" t="s">
        <v>242</v>
      </c>
      <c r="G1023" s="152" t="s">
        <v>243</v>
      </c>
      <c r="H1023" s="152" t="s">
        <v>248</v>
      </c>
      <c r="I1023" s="152" t="s">
        <v>259</v>
      </c>
      <c r="J1023" s="15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279</v>
      </c>
      <c r="E1024" s="11" t="s">
        <v>279</v>
      </c>
      <c r="F1024" s="11" t="s">
        <v>279</v>
      </c>
      <c r="G1024" s="11" t="s">
        <v>304</v>
      </c>
      <c r="H1024" s="11" t="s">
        <v>279</v>
      </c>
      <c r="I1024" s="11" t="s">
        <v>279</v>
      </c>
      <c r="J1024" s="15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9"/>
      <c r="C1025" s="9"/>
      <c r="D1025" s="26" t="s">
        <v>305</v>
      </c>
      <c r="E1025" s="26" t="s">
        <v>306</v>
      </c>
      <c r="F1025" s="26" t="s">
        <v>307</v>
      </c>
      <c r="G1025" s="26" t="s">
        <v>305</v>
      </c>
      <c r="H1025" s="26" t="s">
        <v>306</v>
      </c>
      <c r="I1025" s="26" t="s">
        <v>305</v>
      </c>
      <c r="J1025" s="15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3</v>
      </c>
    </row>
    <row r="1026" spans="1:65">
      <c r="A1026" s="30"/>
      <c r="B1026" s="18">
        <v>1</v>
      </c>
      <c r="C1026" s="14">
        <v>1</v>
      </c>
      <c r="D1026" s="212">
        <v>0.04</v>
      </c>
      <c r="E1026" s="212">
        <v>0.04</v>
      </c>
      <c r="F1026" s="236" t="s">
        <v>298</v>
      </c>
      <c r="G1026" s="236" t="s">
        <v>104</v>
      </c>
      <c r="H1026" s="236">
        <v>0.05</v>
      </c>
      <c r="I1026" s="212">
        <v>3.9800000000000002E-2</v>
      </c>
      <c r="J1026" s="210"/>
      <c r="K1026" s="211"/>
      <c r="L1026" s="211"/>
      <c r="M1026" s="211"/>
      <c r="N1026" s="211"/>
      <c r="O1026" s="211"/>
      <c r="P1026" s="211"/>
      <c r="Q1026" s="211"/>
      <c r="R1026" s="211"/>
      <c r="S1026" s="211"/>
      <c r="T1026" s="211"/>
      <c r="U1026" s="211"/>
      <c r="V1026" s="211"/>
      <c r="W1026" s="211"/>
      <c r="X1026" s="211"/>
      <c r="Y1026" s="211"/>
      <c r="Z1026" s="211"/>
      <c r="AA1026" s="211"/>
      <c r="AB1026" s="211"/>
      <c r="AC1026" s="211"/>
      <c r="AD1026" s="211"/>
      <c r="AE1026" s="211"/>
      <c r="AF1026" s="211"/>
      <c r="AG1026" s="211"/>
      <c r="AH1026" s="211"/>
      <c r="AI1026" s="211"/>
      <c r="AJ1026" s="211"/>
      <c r="AK1026" s="211"/>
      <c r="AL1026" s="211"/>
      <c r="AM1026" s="211"/>
      <c r="AN1026" s="211"/>
      <c r="AO1026" s="211"/>
      <c r="AP1026" s="211"/>
      <c r="AQ1026" s="211"/>
      <c r="AR1026" s="211"/>
      <c r="AS1026" s="211"/>
      <c r="AT1026" s="211"/>
      <c r="AU1026" s="211"/>
      <c r="AV1026" s="211"/>
      <c r="AW1026" s="211"/>
      <c r="AX1026" s="211"/>
      <c r="AY1026" s="211"/>
      <c r="AZ1026" s="211"/>
      <c r="BA1026" s="211"/>
      <c r="BB1026" s="211"/>
      <c r="BC1026" s="211"/>
      <c r="BD1026" s="211"/>
      <c r="BE1026" s="211"/>
      <c r="BF1026" s="211"/>
      <c r="BG1026" s="211"/>
      <c r="BH1026" s="211"/>
      <c r="BI1026" s="211"/>
      <c r="BJ1026" s="211"/>
      <c r="BK1026" s="211"/>
      <c r="BL1026" s="211"/>
      <c r="BM1026" s="213">
        <v>1</v>
      </c>
    </row>
    <row r="1027" spans="1:65">
      <c r="A1027" s="30"/>
      <c r="B1027" s="19">
        <v>1</v>
      </c>
      <c r="C1027" s="9">
        <v>2</v>
      </c>
      <c r="D1027" s="24">
        <v>0.04</v>
      </c>
      <c r="E1027" s="24">
        <v>0.04</v>
      </c>
      <c r="F1027" s="237" t="s">
        <v>298</v>
      </c>
      <c r="G1027" s="237" t="s">
        <v>104</v>
      </c>
      <c r="H1027" s="237">
        <v>0.05</v>
      </c>
      <c r="I1027" s="24">
        <v>4.5999999999999999E-2</v>
      </c>
      <c r="J1027" s="210"/>
      <c r="K1027" s="211"/>
      <c r="L1027" s="211"/>
      <c r="M1027" s="211"/>
      <c r="N1027" s="211"/>
      <c r="O1027" s="211"/>
      <c r="P1027" s="211"/>
      <c r="Q1027" s="211"/>
      <c r="R1027" s="211"/>
      <c r="S1027" s="211"/>
      <c r="T1027" s="211"/>
      <c r="U1027" s="211"/>
      <c r="V1027" s="211"/>
      <c r="W1027" s="211"/>
      <c r="X1027" s="211"/>
      <c r="Y1027" s="211"/>
      <c r="Z1027" s="211"/>
      <c r="AA1027" s="211"/>
      <c r="AB1027" s="211"/>
      <c r="AC1027" s="211"/>
      <c r="AD1027" s="211"/>
      <c r="AE1027" s="211"/>
      <c r="AF1027" s="211"/>
      <c r="AG1027" s="211"/>
      <c r="AH1027" s="211"/>
      <c r="AI1027" s="211"/>
      <c r="AJ1027" s="211"/>
      <c r="AK1027" s="211"/>
      <c r="AL1027" s="211"/>
      <c r="AM1027" s="211"/>
      <c r="AN1027" s="211"/>
      <c r="AO1027" s="211"/>
      <c r="AP1027" s="211"/>
      <c r="AQ1027" s="211"/>
      <c r="AR1027" s="211"/>
      <c r="AS1027" s="211"/>
      <c r="AT1027" s="211"/>
      <c r="AU1027" s="211"/>
      <c r="AV1027" s="211"/>
      <c r="AW1027" s="211"/>
      <c r="AX1027" s="211"/>
      <c r="AY1027" s="211"/>
      <c r="AZ1027" s="211"/>
      <c r="BA1027" s="211"/>
      <c r="BB1027" s="211"/>
      <c r="BC1027" s="211"/>
      <c r="BD1027" s="211"/>
      <c r="BE1027" s="211"/>
      <c r="BF1027" s="211"/>
      <c r="BG1027" s="211"/>
      <c r="BH1027" s="211"/>
      <c r="BI1027" s="211"/>
      <c r="BJ1027" s="211"/>
      <c r="BK1027" s="211"/>
      <c r="BL1027" s="211"/>
      <c r="BM1027" s="213">
        <v>6</v>
      </c>
    </row>
    <row r="1028" spans="1:65">
      <c r="A1028" s="30"/>
      <c r="B1028" s="19">
        <v>1</v>
      </c>
      <c r="C1028" s="9">
        <v>3</v>
      </c>
      <c r="D1028" s="24">
        <v>0.04</v>
      </c>
      <c r="E1028" s="24">
        <v>4.2000000000000003E-2</v>
      </c>
      <c r="F1028" s="237" t="s">
        <v>298</v>
      </c>
      <c r="G1028" s="237" t="s">
        <v>104</v>
      </c>
      <c r="H1028" s="237">
        <v>0.05</v>
      </c>
      <c r="I1028" s="24">
        <v>3.3500000000000002E-2</v>
      </c>
      <c r="J1028" s="210"/>
      <c r="K1028" s="211"/>
      <c r="L1028" s="211"/>
      <c r="M1028" s="211"/>
      <c r="N1028" s="211"/>
      <c r="O1028" s="211"/>
      <c r="P1028" s="211"/>
      <c r="Q1028" s="211"/>
      <c r="R1028" s="211"/>
      <c r="S1028" s="211"/>
      <c r="T1028" s="211"/>
      <c r="U1028" s="211"/>
      <c r="V1028" s="211"/>
      <c r="W1028" s="211"/>
      <c r="X1028" s="211"/>
      <c r="Y1028" s="211"/>
      <c r="Z1028" s="211"/>
      <c r="AA1028" s="211"/>
      <c r="AB1028" s="211"/>
      <c r="AC1028" s="211"/>
      <c r="AD1028" s="211"/>
      <c r="AE1028" s="211"/>
      <c r="AF1028" s="211"/>
      <c r="AG1028" s="211"/>
      <c r="AH1028" s="211"/>
      <c r="AI1028" s="211"/>
      <c r="AJ1028" s="211"/>
      <c r="AK1028" s="211"/>
      <c r="AL1028" s="211"/>
      <c r="AM1028" s="211"/>
      <c r="AN1028" s="211"/>
      <c r="AO1028" s="211"/>
      <c r="AP1028" s="211"/>
      <c r="AQ1028" s="211"/>
      <c r="AR1028" s="211"/>
      <c r="AS1028" s="211"/>
      <c r="AT1028" s="211"/>
      <c r="AU1028" s="211"/>
      <c r="AV1028" s="211"/>
      <c r="AW1028" s="211"/>
      <c r="AX1028" s="211"/>
      <c r="AY1028" s="211"/>
      <c r="AZ1028" s="211"/>
      <c r="BA1028" s="211"/>
      <c r="BB1028" s="211"/>
      <c r="BC1028" s="211"/>
      <c r="BD1028" s="211"/>
      <c r="BE1028" s="211"/>
      <c r="BF1028" s="211"/>
      <c r="BG1028" s="211"/>
      <c r="BH1028" s="211"/>
      <c r="BI1028" s="211"/>
      <c r="BJ1028" s="211"/>
      <c r="BK1028" s="211"/>
      <c r="BL1028" s="211"/>
      <c r="BM1028" s="213">
        <v>16</v>
      </c>
    </row>
    <row r="1029" spans="1:65">
      <c r="A1029" s="30"/>
      <c r="B1029" s="19">
        <v>1</v>
      </c>
      <c r="C1029" s="9">
        <v>4</v>
      </c>
      <c r="D1029" s="24">
        <v>0.04</v>
      </c>
      <c r="E1029" s="24">
        <v>3.9E-2</v>
      </c>
      <c r="F1029" s="237" t="s">
        <v>298</v>
      </c>
      <c r="G1029" s="237" t="s">
        <v>104</v>
      </c>
      <c r="H1029" s="237">
        <v>0.05</v>
      </c>
      <c r="I1029" s="24">
        <v>3.5900000000000001E-2</v>
      </c>
      <c r="J1029" s="210"/>
      <c r="K1029" s="211"/>
      <c r="L1029" s="211"/>
      <c r="M1029" s="211"/>
      <c r="N1029" s="211"/>
      <c r="O1029" s="211"/>
      <c r="P1029" s="211"/>
      <c r="Q1029" s="211"/>
      <c r="R1029" s="211"/>
      <c r="S1029" s="211"/>
      <c r="T1029" s="211"/>
      <c r="U1029" s="211"/>
      <c r="V1029" s="211"/>
      <c r="W1029" s="211"/>
      <c r="X1029" s="211"/>
      <c r="Y1029" s="211"/>
      <c r="Z1029" s="211"/>
      <c r="AA1029" s="211"/>
      <c r="AB1029" s="211"/>
      <c r="AC1029" s="211"/>
      <c r="AD1029" s="211"/>
      <c r="AE1029" s="211"/>
      <c r="AF1029" s="211"/>
      <c r="AG1029" s="211"/>
      <c r="AH1029" s="211"/>
      <c r="AI1029" s="211"/>
      <c r="AJ1029" s="211"/>
      <c r="AK1029" s="211"/>
      <c r="AL1029" s="211"/>
      <c r="AM1029" s="211"/>
      <c r="AN1029" s="211"/>
      <c r="AO1029" s="211"/>
      <c r="AP1029" s="211"/>
      <c r="AQ1029" s="211"/>
      <c r="AR1029" s="211"/>
      <c r="AS1029" s="211"/>
      <c r="AT1029" s="211"/>
      <c r="AU1029" s="211"/>
      <c r="AV1029" s="211"/>
      <c r="AW1029" s="211"/>
      <c r="AX1029" s="211"/>
      <c r="AY1029" s="211"/>
      <c r="AZ1029" s="211"/>
      <c r="BA1029" s="211"/>
      <c r="BB1029" s="211"/>
      <c r="BC1029" s="211"/>
      <c r="BD1029" s="211"/>
      <c r="BE1029" s="211"/>
      <c r="BF1029" s="211"/>
      <c r="BG1029" s="211"/>
      <c r="BH1029" s="211"/>
      <c r="BI1029" s="211"/>
      <c r="BJ1029" s="211"/>
      <c r="BK1029" s="211"/>
      <c r="BL1029" s="211"/>
      <c r="BM1029" s="213">
        <v>3.9822222222222203E-2</v>
      </c>
    </row>
    <row r="1030" spans="1:65">
      <c r="A1030" s="30"/>
      <c r="B1030" s="19">
        <v>1</v>
      </c>
      <c r="C1030" s="9">
        <v>5</v>
      </c>
      <c r="D1030" s="24">
        <v>0.04</v>
      </c>
      <c r="E1030" s="24">
        <v>3.7999999999999999E-2</v>
      </c>
      <c r="F1030" s="237" t="s">
        <v>298</v>
      </c>
      <c r="G1030" s="237" t="s">
        <v>104</v>
      </c>
      <c r="H1030" s="237">
        <v>0.05</v>
      </c>
      <c r="I1030" s="24">
        <v>3.9199999999999999E-2</v>
      </c>
      <c r="J1030" s="210"/>
      <c r="K1030" s="211"/>
      <c r="L1030" s="211"/>
      <c r="M1030" s="211"/>
      <c r="N1030" s="211"/>
      <c r="O1030" s="211"/>
      <c r="P1030" s="211"/>
      <c r="Q1030" s="211"/>
      <c r="R1030" s="211"/>
      <c r="S1030" s="211"/>
      <c r="T1030" s="211"/>
      <c r="U1030" s="211"/>
      <c r="V1030" s="211"/>
      <c r="W1030" s="211"/>
      <c r="X1030" s="211"/>
      <c r="Y1030" s="211"/>
      <c r="Z1030" s="211"/>
      <c r="AA1030" s="211"/>
      <c r="AB1030" s="211"/>
      <c r="AC1030" s="211"/>
      <c r="AD1030" s="211"/>
      <c r="AE1030" s="211"/>
      <c r="AF1030" s="211"/>
      <c r="AG1030" s="211"/>
      <c r="AH1030" s="211"/>
      <c r="AI1030" s="211"/>
      <c r="AJ1030" s="211"/>
      <c r="AK1030" s="211"/>
      <c r="AL1030" s="211"/>
      <c r="AM1030" s="211"/>
      <c r="AN1030" s="211"/>
      <c r="AO1030" s="211"/>
      <c r="AP1030" s="211"/>
      <c r="AQ1030" s="211"/>
      <c r="AR1030" s="211"/>
      <c r="AS1030" s="211"/>
      <c r="AT1030" s="211"/>
      <c r="AU1030" s="211"/>
      <c r="AV1030" s="211"/>
      <c r="AW1030" s="211"/>
      <c r="AX1030" s="211"/>
      <c r="AY1030" s="211"/>
      <c r="AZ1030" s="211"/>
      <c r="BA1030" s="211"/>
      <c r="BB1030" s="211"/>
      <c r="BC1030" s="211"/>
      <c r="BD1030" s="211"/>
      <c r="BE1030" s="211"/>
      <c r="BF1030" s="211"/>
      <c r="BG1030" s="211"/>
      <c r="BH1030" s="211"/>
      <c r="BI1030" s="211"/>
      <c r="BJ1030" s="211"/>
      <c r="BK1030" s="211"/>
      <c r="BL1030" s="211"/>
      <c r="BM1030" s="213">
        <v>12</v>
      </c>
    </row>
    <row r="1031" spans="1:65">
      <c r="A1031" s="30"/>
      <c r="B1031" s="19">
        <v>1</v>
      </c>
      <c r="C1031" s="9">
        <v>6</v>
      </c>
      <c r="D1031" s="24">
        <v>0.04</v>
      </c>
      <c r="E1031" s="24">
        <v>4.2999999999999997E-2</v>
      </c>
      <c r="F1031" s="237" t="s">
        <v>298</v>
      </c>
      <c r="G1031" s="237" t="s">
        <v>104</v>
      </c>
      <c r="H1031" s="237">
        <v>0.05</v>
      </c>
      <c r="I1031" s="24">
        <v>4.0399999999999998E-2</v>
      </c>
      <c r="J1031" s="210"/>
      <c r="K1031" s="211"/>
      <c r="L1031" s="211"/>
      <c r="M1031" s="211"/>
      <c r="N1031" s="211"/>
      <c r="O1031" s="211"/>
      <c r="P1031" s="211"/>
      <c r="Q1031" s="211"/>
      <c r="R1031" s="211"/>
      <c r="S1031" s="211"/>
      <c r="T1031" s="211"/>
      <c r="U1031" s="211"/>
      <c r="V1031" s="211"/>
      <c r="W1031" s="211"/>
      <c r="X1031" s="211"/>
      <c r="Y1031" s="211"/>
      <c r="Z1031" s="211"/>
      <c r="AA1031" s="211"/>
      <c r="AB1031" s="211"/>
      <c r="AC1031" s="211"/>
      <c r="AD1031" s="211"/>
      <c r="AE1031" s="211"/>
      <c r="AF1031" s="211"/>
      <c r="AG1031" s="211"/>
      <c r="AH1031" s="211"/>
      <c r="AI1031" s="211"/>
      <c r="AJ1031" s="211"/>
      <c r="AK1031" s="211"/>
      <c r="AL1031" s="211"/>
      <c r="AM1031" s="211"/>
      <c r="AN1031" s="211"/>
      <c r="AO1031" s="211"/>
      <c r="AP1031" s="211"/>
      <c r="AQ1031" s="211"/>
      <c r="AR1031" s="211"/>
      <c r="AS1031" s="211"/>
      <c r="AT1031" s="211"/>
      <c r="AU1031" s="211"/>
      <c r="AV1031" s="211"/>
      <c r="AW1031" s="211"/>
      <c r="AX1031" s="211"/>
      <c r="AY1031" s="211"/>
      <c r="AZ1031" s="211"/>
      <c r="BA1031" s="211"/>
      <c r="BB1031" s="211"/>
      <c r="BC1031" s="211"/>
      <c r="BD1031" s="211"/>
      <c r="BE1031" s="211"/>
      <c r="BF1031" s="211"/>
      <c r="BG1031" s="211"/>
      <c r="BH1031" s="211"/>
      <c r="BI1031" s="211"/>
      <c r="BJ1031" s="211"/>
      <c r="BK1031" s="211"/>
      <c r="BL1031" s="211"/>
      <c r="BM1031" s="56"/>
    </row>
    <row r="1032" spans="1:65">
      <c r="A1032" s="30"/>
      <c r="B1032" s="20" t="s">
        <v>272</v>
      </c>
      <c r="C1032" s="12"/>
      <c r="D1032" s="214">
        <v>0.04</v>
      </c>
      <c r="E1032" s="214">
        <v>4.0333333333333332E-2</v>
      </c>
      <c r="F1032" s="214" t="s">
        <v>720</v>
      </c>
      <c r="G1032" s="214" t="s">
        <v>720</v>
      </c>
      <c r="H1032" s="214">
        <v>4.9999999999999996E-2</v>
      </c>
      <c r="I1032" s="214">
        <v>3.9133333333333332E-2</v>
      </c>
      <c r="J1032" s="210"/>
      <c r="K1032" s="211"/>
      <c r="L1032" s="211"/>
      <c r="M1032" s="211"/>
      <c r="N1032" s="211"/>
      <c r="O1032" s="211"/>
      <c r="P1032" s="211"/>
      <c r="Q1032" s="211"/>
      <c r="R1032" s="211"/>
      <c r="S1032" s="211"/>
      <c r="T1032" s="211"/>
      <c r="U1032" s="211"/>
      <c r="V1032" s="211"/>
      <c r="W1032" s="211"/>
      <c r="X1032" s="211"/>
      <c r="Y1032" s="211"/>
      <c r="Z1032" s="211"/>
      <c r="AA1032" s="211"/>
      <c r="AB1032" s="211"/>
      <c r="AC1032" s="211"/>
      <c r="AD1032" s="211"/>
      <c r="AE1032" s="211"/>
      <c r="AF1032" s="211"/>
      <c r="AG1032" s="211"/>
      <c r="AH1032" s="211"/>
      <c r="AI1032" s="211"/>
      <c r="AJ1032" s="211"/>
      <c r="AK1032" s="211"/>
      <c r="AL1032" s="211"/>
      <c r="AM1032" s="211"/>
      <c r="AN1032" s="211"/>
      <c r="AO1032" s="211"/>
      <c r="AP1032" s="211"/>
      <c r="AQ1032" s="211"/>
      <c r="AR1032" s="211"/>
      <c r="AS1032" s="211"/>
      <c r="AT1032" s="211"/>
      <c r="AU1032" s="211"/>
      <c r="AV1032" s="211"/>
      <c r="AW1032" s="211"/>
      <c r="AX1032" s="211"/>
      <c r="AY1032" s="211"/>
      <c r="AZ1032" s="211"/>
      <c r="BA1032" s="211"/>
      <c r="BB1032" s="211"/>
      <c r="BC1032" s="211"/>
      <c r="BD1032" s="211"/>
      <c r="BE1032" s="211"/>
      <c r="BF1032" s="211"/>
      <c r="BG1032" s="211"/>
      <c r="BH1032" s="211"/>
      <c r="BI1032" s="211"/>
      <c r="BJ1032" s="211"/>
      <c r="BK1032" s="211"/>
      <c r="BL1032" s="211"/>
      <c r="BM1032" s="56"/>
    </row>
    <row r="1033" spans="1:65">
      <c r="A1033" s="30"/>
      <c r="B1033" s="3" t="s">
        <v>273</v>
      </c>
      <c r="C1033" s="29"/>
      <c r="D1033" s="24">
        <v>0.04</v>
      </c>
      <c r="E1033" s="24">
        <v>0.04</v>
      </c>
      <c r="F1033" s="24" t="s">
        <v>720</v>
      </c>
      <c r="G1033" s="24" t="s">
        <v>720</v>
      </c>
      <c r="H1033" s="24">
        <v>0.05</v>
      </c>
      <c r="I1033" s="24">
        <v>3.95E-2</v>
      </c>
      <c r="J1033" s="210"/>
      <c r="K1033" s="211"/>
      <c r="L1033" s="211"/>
      <c r="M1033" s="211"/>
      <c r="N1033" s="211"/>
      <c r="O1033" s="211"/>
      <c r="P1033" s="211"/>
      <c r="Q1033" s="211"/>
      <c r="R1033" s="211"/>
      <c r="S1033" s="211"/>
      <c r="T1033" s="211"/>
      <c r="U1033" s="211"/>
      <c r="V1033" s="211"/>
      <c r="W1033" s="211"/>
      <c r="X1033" s="211"/>
      <c r="Y1033" s="211"/>
      <c r="Z1033" s="211"/>
      <c r="AA1033" s="211"/>
      <c r="AB1033" s="211"/>
      <c r="AC1033" s="211"/>
      <c r="AD1033" s="211"/>
      <c r="AE1033" s="211"/>
      <c r="AF1033" s="211"/>
      <c r="AG1033" s="211"/>
      <c r="AH1033" s="211"/>
      <c r="AI1033" s="211"/>
      <c r="AJ1033" s="211"/>
      <c r="AK1033" s="211"/>
      <c r="AL1033" s="211"/>
      <c r="AM1033" s="211"/>
      <c r="AN1033" s="211"/>
      <c r="AO1033" s="211"/>
      <c r="AP1033" s="211"/>
      <c r="AQ1033" s="211"/>
      <c r="AR1033" s="211"/>
      <c r="AS1033" s="211"/>
      <c r="AT1033" s="211"/>
      <c r="AU1033" s="211"/>
      <c r="AV1033" s="211"/>
      <c r="AW1033" s="211"/>
      <c r="AX1033" s="211"/>
      <c r="AY1033" s="211"/>
      <c r="AZ1033" s="211"/>
      <c r="BA1033" s="211"/>
      <c r="BB1033" s="211"/>
      <c r="BC1033" s="211"/>
      <c r="BD1033" s="211"/>
      <c r="BE1033" s="211"/>
      <c r="BF1033" s="211"/>
      <c r="BG1033" s="211"/>
      <c r="BH1033" s="211"/>
      <c r="BI1033" s="211"/>
      <c r="BJ1033" s="211"/>
      <c r="BK1033" s="211"/>
      <c r="BL1033" s="211"/>
      <c r="BM1033" s="56"/>
    </row>
    <row r="1034" spans="1:65">
      <c r="A1034" s="30"/>
      <c r="B1034" s="3" t="s">
        <v>274</v>
      </c>
      <c r="C1034" s="29"/>
      <c r="D1034" s="24">
        <v>0</v>
      </c>
      <c r="E1034" s="24">
        <v>1.8618986725025251E-3</v>
      </c>
      <c r="F1034" s="24" t="s">
        <v>720</v>
      </c>
      <c r="G1034" s="24" t="s">
        <v>720</v>
      </c>
      <c r="H1034" s="24">
        <v>7.6011774306101464E-18</v>
      </c>
      <c r="I1034" s="24">
        <v>4.2753557356864065E-3</v>
      </c>
      <c r="J1034" s="210"/>
      <c r="K1034" s="211"/>
      <c r="L1034" s="211"/>
      <c r="M1034" s="211"/>
      <c r="N1034" s="211"/>
      <c r="O1034" s="211"/>
      <c r="P1034" s="211"/>
      <c r="Q1034" s="211"/>
      <c r="R1034" s="211"/>
      <c r="S1034" s="211"/>
      <c r="T1034" s="211"/>
      <c r="U1034" s="211"/>
      <c r="V1034" s="211"/>
      <c r="W1034" s="211"/>
      <c r="X1034" s="211"/>
      <c r="Y1034" s="211"/>
      <c r="Z1034" s="211"/>
      <c r="AA1034" s="211"/>
      <c r="AB1034" s="211"/>
      <c r="AC1034" s="211"/>
      <c r="AD1034" s="211"/>
      <c r="AE1034" s="211"/>
      <c r="AF1034" s="211"/>
      <c r="AG1034" s="211"/>
      <c r="AH1034" s="211"/>
      <c r="AI1034" s="211"/>
      <c r="AJ1034" s="211"/>
      <c r="AK1034" s="211"/>
      <c r="AL1034" s="211"/>
      <c r="AM1034" s="211"/>
      <c r="AN1034" s="211"/>
      <c r="AO1034" s="211"/>
      <c r="AP1034" s="211"/>
      <c r="AQ1034" s="211"/>
      <c r="AR1034" s="211"/>
      <c r="AS1034" s="211"/>
      <c r="AT1034" s="211"/>
      <c r="AU1034" s="211"/>
      <c r="AV1034" s="211"/>
      <c r="AW1034" s="211"/>
      <c r="AX1034" s="211"/>
      <c r="AY1034" s="211"/>
      <c r="AZ1034" s="211"/>
      <c r="BA1034" s="211"/>
      <c r="BB1034" s="211"/>
      <c r="BC1034" s="211"/>
      <c r="BD1034" s="211"/>
      <c r="BE1034" s="211"/>
      <c r="BF1034" s="211"/>
      <c r="BG1034" s="211"/>
      <c r="BH1034" s="211"/>
      <c r="BI1034" s="211"/>
      <c r="BJ1034" s="211"/>
      <c r="BK1034" s="211"/>
      <c r="BL1034" s="211"/>
      <c r="BM1034" s="56"/>
    </row>
    <row r="1035" spans="1:65">
      <c r="A1035" s="30"/>
      <c r="B1035" s="3" t="s">
        <v>86</v>
      </c>
      <c r="C1035" s="29"/>
      <c r="D1035" s="13">
        <v>0</v>
      </c>
      <c r="E1035" s="13">
        <v>4.6162777004194841E-2</v>
      </c>
      <c r="F1035" s="13" t="s">
        <v>720</v>
      </c>
      <c r="G1035" s="13" t="s">
        <v>720</v>
      </c>
      <c r="H1035" s="13">
        <v>1.5202354861220294E-16</v>
      </c>
      <c r="I1035" s="13">
        <v>0.10925099835655212</v>
      </c>
      <c r="J1035" s="15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275</v>
      </c>
      <c r="C1036" s="29"/>
      <c r="D1036" s="13">
        <v>4.4642857142862535E-3</v>
      </c>
      <c r="E1036" s="13">
        <v>1.2834821428571841E-2</v>
      </c>
      <c r="F1036" s="13" t="s">
        <v>720</v>
      </c>
      <c r="G1036" s="13" t="s">
        <v>720</v>
      </c>
      <c r="H1036" s="13">
        <v>0.25558035714285765</v>
      </c>
      <c r="I1036" s="13">
        <v>-1.7299107142856651E-2</v>
      </c>
      <c r="J1036" s="15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276</v>
      </c>
      <c r="C1037" s="47"/>
      <c r="D1037" s="45">
        <v>0.02</v>
      </c>
      <c r="E1037" s="45">
        <v>0.02</v>
      </c>
      <c r="F1037" s="45">
        <v>1.88</v>
      </c>
      <c r="G1037" s="45">
        <v>1.22</v>
      </c>
      <c r="H1037" s="45">
        <v>1.22</v>
      </c>
      <c r="I1037" s="45">
        <v>0.13</v>
      </c>
      <c r="J1037" s="15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/>
      <c r="C1038" s="20"/>
      <c r="D1038" s="20"/>
      <c r="E1038" s="20"/>
      <c r="F1038" s="20"/>
      <c r="G1038" s="20"/>
      <c r="H1038" s="20"/>
      <c r="I1038" s="20"/>
      <c r="BM1038" s="55"/>
    </row>
    <row r="1039" spans="1:65" ht="15">
      <c r="B1039" s="8" t="s">
        <v>585</v>
      </c>
      <c r="BM1039" s="28" t="s">
        <v>66</v>
      </c>
    </row>
    <row r="1040" spans="1:65" ht="15">
      <c r="A1040" s="25" t="s">
        <v>32</v>
      </c>
      <c r="B1040" s="18" t="s">
        <v>110</v>
      </c>
      <c r="C1040" s="15" t="s">
        <v>111</v>
      </c>
      <c r="D1040" s="16" t="s">
        <v>234</v>
      </c>
      <c r="E1040" s="17" t="s">
        <v>234</v>
      </c>
      <c r="F1040" s="17" t="s">
        <v>234</v>
      </c>
      <c r="G1040" s="17" t="s">
        <v>234</v>
      </c>
      <c r="H1040" s="17" t="s">
        <v>234</v>
      </c>
      <c r="I1040" s="17" t="s">
        <v>234</v>
      </c>
      <c r="J1040" s="17" t="s">
        <v>234</v>
      </c>
      <c r="K1040" s="17" t="s">
        <v>234</v>
      </c>
      <c r="L1040" s="17" t="s">
        <v>234</v>
      </c>
      <c r="M1040" s="17" t="s">
        <v>234</v>
      </c>
      <c r="N1040" s="17" t="s">
        <v>234</v>
      </c>
      <c r="O1040" s="17" t="s">
        <v>234</v>
      </c>
      <c r="P1040" s="17" t="s">
        <v>234</v>
      </c>
      <c r="Q1040" s="17" t="s">
        <v>234</v>
      </c>
      <c r="R1040" s="17" t="s">
        <v>234</v>
      </c>
      <c r="S1040" s="17" t="s">
        <v>234</v>
      </c>
      <c r="T1040" s="17" t="s">
        <v>234</v>
      </c>
      <c r="U1040" s="17" t="s">
        <v>234</v>
      </c>
      <c r="V1040" s="17" t="s">
        <v>234</v>
      </c>
      <c r="W1040" s="17" t="s">
        <v>234</v>
      </c>
      <c r="X1040" s="17" t="s">
        <v>234</v>
      </c>
      <c r="Y1040" s="17" t="s">
        <v>234</v>
      </c>
      <c r="Z1040" s="17" t="s">
        <v>234</v>
      </c>
      <c r="AA1040" s="17" t="s">
        <v>234</v>
      </c>
      <c r="AB1040" s="15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235</v>
      </c>
      <c r="C1041" s="9" t="s">
        <v>235</v>
      </c>
      <c r="D1041" s="151" t="s">
        <v>237</v>
      </c>
      <c r="E1041" s="152" t="s">
        <v>239</v>
      </c>
      <c r="F1041" s="152" t="s">
        <v>240</v>
      </c>
      <c r="G1041" s="152" t="s">
        <v>241</v>
      </c>
      <c r="H1041" s="152" t="s">
        <v>242</v>
      </c>
      <c r="I1041" s="152" t="s">
        <v>243</v>
      </c>
      <c r="J1041" s="152" t="s">
        <v>244</v>
      </c>
      <c r="K1041" s="152" t="s">
        <v>245</v>
      </c>
      <c r="L1041" s="152" t="s">
        <v>246</v>
      </c>
      <c r="M1041" s="152" t="s">
        <v>247</v>
      </c>
      <c r="N1041" s="152" t="s">
        <v>248</v>
      </c>
      <c r="O1041" s="152" t="s">
        <v>249</v>
      </c>
      <c r="P1041" s="152" t="s">
        <v>250</v>
      </c>
      <c r="Q1041" s="152" t="s">
        <v>251</v>
      </c>
      <c r="R1041" s="152" t="s">
        <v>252</v>
      </c>
      <c r="S1041" s="152" t="s">
        <v>253</v>
      </c>
      <c r="T1041" s="152" t="s">
        <v>254</v>
      </c>
      <c r="U1041" s="152" t="s">
        <v>255</v>
      </c>
      <c r="V1041" s="152" t="s">
        <v>256</v>
      </c>
      <c r="W1041" s="152" t="s">
        <v>258</v>
      </c>
      <c r="X1041" s="152" t="s">
        <v>259</v>
      </c>
      <c r="Y1041" s="152" t="s">
        <v>261</v>
      </c>
      <c r="Z1041" s="152" t="s">
        <v>262</v>
      </c>
      <c r="AA1041" s="152" t="s">
        <v>264</v>
      </c>
      <c r="AB1041" s="15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279</v>
      </c>
      <c r="E1042" s="11" t="s">
        <v>279</v>
      </c>
      <c r="F1042" s="11" t="s">
        <v>279</v>
      </c>
      <c r="G1042" s="11" t="s">
        <v>279</v>
      </c>
      <c r="H1042" s="11" t="s">
        <v>279</v>
      </c>
      <c r="I1042" s="11" t="s">
        <v>304</v>
      </c>
      <c r="J1042" s="11" t="s">
        <v>279</v>
      </c>
      <c r="K1042" s="11" t="s">
        <v>279</v>
      </c>
      <c r="L1042" s="11" t="s">
        <v>304</v>
      </c>
      <c r="M1042" s="11" t="s">
        <v>304</v>
      </c>
      <c r="N1042" s="11" t="s">
        <v>279</v>
      </c>
      <c r="O1042" s="11" t="s">
        <v>279</v>
      </c>
      <c r="P1042" s="11" t="s">
        <v>279</v>
      </c>
      <c r="Q1042" s="11" t="s">
        <v>279</v>
      </c>
      <c r="R1042" s="11" t="s">
        <v>279</v>
      </c>
      <c r="S1042" s="11" t="s">
        <v>279</v>
      </c>
      <c r="T1042" s="11" t="s">
        <v>304</v>
      </c>
      <c r="U1042" s="11" t="s">
        <v>279</v>
      </c>
      <c r="V1042" s="11" t="s">
        <v>279</v>
      </c>
      <c r="W1042" s="11" t="s">
        <v>279</v>
      </c>
      <c r="X1042" s="11" t="s">
        <v>279</v>
      </c>
      <c r="Y1042" s="11" t="s">
        <v>279</v>
      </c>
      <c r="Z1042" s="11" t="s">
        <v>304</v>
      </c>
      <c r="AA1042" s="11" t="s">
        <v>279</v>
      </c>
      <c r="AB1042" s="15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9"/>
      <c r="C1043" s="9"/>
      <c r="D1043" s="26" t="s">
        <v>305</v>
      </c>
      <c r="E1043" s="26" t="s">
        <v>305</v>
      </c>
      <c r="F1043" s="26" t="s">
        <v>270</v>
      </c>
      <c r="G1043" s="26" t="s">
        <v>306</v>
      </c>
      <c r="H1043" s="26" t="s">
        <v>307</v>
      </c>
      <c r="I1043" s="26" t="s">
        <v>305</v>
      </c>
      <c r="J1043" s="26" t="s">
        <v>305</v>
      </c>
      <c r="K1043" s="26" t="s">
        <v>308</v>
      </c>
      <c r="L1043" s="26" t="s">
        <v>307</v>
      </c>
      <c r="M1043" s="26" t="s">
        <v>306</v>
      </c>
      <c r="N1043" s="26" t="s">
        <v>306</v>
      </c>
      <c r="O1043" s="26" t="s">
        <v>305</v>
      </c>
      <c r="P1043" s="26" t="s">
        <v>305</v>
      </c>
      <c r="Q1043" s="26" t="s">
        <v>305</v>
      </c>
      <c r="R1043" s="26" t="s">
        <v>305</v>
      </c>
      <c r="S1043" s="26" t="s">
        <v>305</v>
      </c>
      <c r="T1043" s="26" t="s">
        <v>305</v>
      </c>
      <c r="U1043" s="26" t="s">
        <v>309</v>
      </c>
      <c r="V1043" s="26" t="s">
        <v>305</v>
      </c>
      <c r="W1043" s="26" t="s">
        <v>307</v>
      </c>
      <c r="X1043" s="26" t="s">
        <v>305</v>
      </c>
      <c r="Y1043" s="26" t="s">
        <v>305</v>
      </c>
      <c r="Z1043" s="26" t="s">
        <v>306</v>
      </c>
      <c r="AA1043" s="26" t="s">
        <v>116</v>
      </c>
      <c r="AB1043" s="15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3</v>
      </c>
    </row>
    <row r="1044" spans="1:65">
      <c r="A1044" s="30"/>
      <c r="B1044" s="18">
        <v>1</v>
      </c>
      <c r="C1044" s="14">
        <v>1</v>
      </c>
      <c r="D1044" s="22">
        <v>2.21</v>
      </c>
      <c r="E1044" s="22">
        <v>2.27</v>
      </c>
      <c r="F1044" s="22">
        <v>2.2999999999999998</v>
      </c>
      <c r="G1044" s="22">
        <v>2.36</v>
      </c>
      <c r="H1044" s="148">
        <v>2.0055588619924332</v>
      </c>
      <c r="I1044" s="22">
        <v>2.2999999999999998</v>
      </c>
      <c r="J1044" s="22">
        <v>2.06</v>
      </c>
      <c r="K1044" s="154">
        <v>1.4987999999999999</v>
      </c>
      <c r="L1044" s="22">
        <v>2.31</v>
      </c>
      <c r="M1044" s="154">
        <v>2.63</v>
      </c>
      <c r="N1044" s="154">
        <v>2.8</v>
      </c>
      <c r="O1044" s="22">
        <v>2.15</v>
      </c>
      <c r="P1044" s="22">
        <v>2.1</v>
      </c>
      <c r="Q1044" s="22">
        <v>2.2599999999999998</v>
      </c>
      <c r="R1044" s="22">
        <v>2.4</v>
      </c>
      <c r="S1044" s="22">
        <v>2.0299999999999998</v>
      </c>
      <c r="T1044" s="22">
        <v>2.15</v>
      </c>
      <c r="U1044" s="22">
        <v>2.2200000000000002</v>
      </c>
      <c r="V1044" s="154">
        <v>1.81</v>
      </c>
      <c r="W1044" s="22">
        <v>2.15</v>
      </c>
      <c r="X1044" s="22">
        <v>2.2010000000000001</v>
      </c>
      <c r="Y1044" s="154">
        <v>1.37</v>
      </c>
      <c r="Z1044" s="22">
        <v>2.0877786590153122</v>
      </c>
      <c r="AA1044" s="154">
        <v>1.73</v>
      </c>
      <c r="AB1044" s="15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>
        <v>1</v>
      </c>
      <c r="C1045" s="9">
        <v>2</v>
      </c>
      <c r="D1045" s="11">
        <v>2.1800000000000002</v>
      </c>
      <c r="E1045" s="11">
        <v>2.11</v>
      </c>
      <c r="F1045" s="11">
        <v>2.4</v>
      </c>
      <c r="G1045" s="11">
        <v>2.2999999999999998</v>
      </c>
      <c r="H1045" s="11">
        <v>2.2834308293799026</v>
      </c>
      <c r="I1045" s="11">
        <v>2.4</v>
      </c>
      <c r="J1045" s="11">
        <v>2.0499999999999998</v>
      </c>
      <c r="K1045" s="155">
        <v>1.8002</v>
      </c>
      <c r="L1045" s="11">
        <v>2.2799999999999998</v>
      </c>
      <c r="M1045" s="155">
        <v>2.96</v>
      </c>
      <c r="N1045" s="155">
        <v>2.78</v>
      </c>
      <c r="O1045" s="11">
        <v>2.14</v>
      </c>
      <c r="P1045" s="11">
        <v>2.16</v>
      </c>
      <c r="Q1045" s="11">
        <v>2.2000000000000002</v>
      </c>
      <c r="R1045" s="11">
        <v>2.33</v>
      </c>
      <c r="S1045" s="11">
        <v>2.02</v>
      </c>
      <c r="T1045" s="11">
        <v>2.11</v>
      </c>
      <c r="U1045" s="11">
        <v>2.17</v>
      </c>
      <c r="V1045" s="155">
        <v>1.71</v>
      </c>
      <c r="W1045" s="11">
        <v>2.16</v>
      </c>
      <c r="X1045" s="11">
        <v>2.5324</v>
      </c>
      <c r="Y1045" s="155">
        <v>1.44</v>
      </c>
      <c r="Z1045" s="11">
        <v>2.3668659399626377</v>
      </c>
      <c r="AA1045" s="155">
        <v>1.79</v>
      </c>
      <c r="AB1045" s="15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33</v>
      </c>
    </row>
    <row r="1046" spans="1:65">
      <c r="A1046" s="30"/>
      <c r="B1046" s="19">
        <v>1</v>
      </c>
      <c r="C1046" s="9">
        <v>3</v>
      </c>
      <c r="D1046" s="11">
        <v>2.0699999999999998</v>
      </c>
      <c r="E1046" s="11">
        <v>2.31</v>
      </c>
      <c r="F1046" s="11">
        <v>2.4</v>
      </c>
      <c r="G1046" s="11">
        <v>2.36</v>
      </c>
      <c r="H1046" s="11">
        <v>2.3315591089038259</v>
      </c>
      <c r="I1046" s="11">
        <v>2.4</v>
      </c>
      <c r="J1046" s="11">
        <v>2.11</v>
      </c>
      <c r="K1046" s="155">
        <v>1.8587</v>
      </c>
      <c r="L1046" s="11">
        <v>2.31</v>
      </c>
      <c r="M1046" s="155">
        <v>2.71</v>
      </c>
      <c r="N1046" s="155">
        <v>2.7</v>
      </c>
      <c r="O1046" s="11">
        <v>2.2000000000000002</v>
      </c>
      <c r="P1046" s="11">
        <v>1.9800000000000002</v>
      </c>
      <c r="Q1046" s="11">
        <v>2.27</v>
      </c>
      <c r="R1046" s="11">
        <v>2.29</v>
      </c>
      <c r="S1046" s="11">
        <v>2.08</v>
      </c>
      <c r="T1046" s="11">
        <v>2.0299999999999998</v>
      </c>
      <c r="U1046" s="11">
        <v>2.14</v>
      </c>
      <c r="V1046" s="155">
        <v>1.74</v>
      </c>
      <c r="W1046" s="11">
        <v>2.16</v>
      </c>
      <c r="X1046" s="11">
        <v>1.9537</v>
      </c>
      <c r="Y1046" s="155">
        <v>1.59</v>
      </c>
      <c r="Z1046" s="11">
        <v>2.1818800242849075</v>
      </c>
      <c r="AA1046" s="155">
        <v>1.71</v>
      </c>
      <c r="AB1046" s="15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16</v>
      </c>
    </row>
    <row r="1047" spans="1:65">
      <c r="A1047" s="30"/>
      <c r="B1047" s="19">
        <v>1</v>
      </c>
      <c r="C1047" s="9">
        <v>4</v>
      </c>
      <c r="D1047" s="11">
        <v>2.14</v>
      </c>
      <c r="E1047" s="11">
        <v>2.33</v>
      </c>
      <c r="F1047" s="11">
        <v>2.4</v>
      </c>
      <c r="G1047" s="11">
        <v>2.2599999999999998</v>
      </c>
      <c r="H1047" s="11">
        <v>2.3758931117247633</v>
      </c>
      <c r="I1047" s="11">
        <v>2.2999999999999998</v>
      </c>
      <c r="J1047" s="149">
        <v>2.2000000000000002</v>
      </c>
      <c r="K1047" s="155">
        <v>1.7245999999999999</v>
      </c>
      <c r="L1047" s="11">
        <v>2.2599999999999998</v>
      </c>
      <c r="M1047" s="155">
        <v>2.52</v>
      </c>
      <c r="N1047" s="155">
        <v>2.81</v>
      </c>
      <c r="O1047" s="11">
        <v>2.21</v>
      </c>
      <c r="P1047" s="11">
        <v>1.95</v>
      </c>
      <c r="Q1047" s="11">
        <v>2.15</v>
      </c>
      <c r="R1047" s="11">
        <v>2.33</v>
      </c>
      <c r="S1047" s="11">
        <v>1.91</v>
      </c>
      <c r="T1047" s="11">
        <v>2.2000000000000002</v>
      </c>
      <c r="U1047" s="11">
        <v>2.31</v>
      </c>
      <c r="V1047" s="155">
        <v>1.81</v>
      </c>
      <c r="W1047" s="11">
        <v>2.2200000000000002</v>
      </c>
      <c r="X1047" s="11">
        <v>2.0787</v>
      </c>
      <c r="Y1047" s="155">
        <v>1.31</v>
      </c>
      <c r="Z1047" s="11">
        <v>2.3891075176073167</v>
      </c>
      <c r="AA1047" s="155">
        <v>1.77</v>
      </c>
      <c r="AB1047" s="15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2.220081368626488</v>
      </c>
    </row>
    <row r="1048" spans="1:65">
      <c r="A1048" s="30"/>
      <c r="B1048" s="19">
        <v>1</v>
      </c>
      <c r="C1048" s="9">
        <v>5</v>
      </c>
      <c r="D1048" s="11">
        <v>2.13</v>
      </c>
      <c r="E1048" s="11">
        <v>2.2599999999999998</v>
      </c>
      <c r="F1048" s="11">
        <v>2.4</v>
      </c>
      <c r="G1048" s="11">
        <v>2.2599999999999998</v>
      </c>
      <c r="H1048" s="11">
        <v>2.3203330318955411</v>
      </c>
      <c r="I1048" s="11">
        <v>2.4</v>
      </c>
      <c r="J1048" s="11">
        <v>2.0099999999999998</v>
      </c>
      <c r="K1048" s="155">
        <v>1.9825000000000002</v>
      </c>
      <c r="L1048" s="11">
        <v>2.23</v>
      </c>
      <c r="M1048" s="155">
        <v>2.76</v>
      </c>
      <c r="N1048" s="155">
        <v>2.63</v>
      </c>
      <c r="O1048" s="11">
        <v>2.2000000000000002</v>
      </c>
      <c r="P1048" s="11">
        <v>2.0499999999999998</v>
      </c>
      <c r="Q1048" s="11">
        <v>2.2799999999999998</v>
      </c>
      <c r="R1048" s="11">
        <v>2.2599999999999998</v>
      </c>
      <c r="S1048" s="11">
        <v>2.08</v>
      </c>
      <c r="T1048" s="11">
        <v>2.1</v>
      </c>
      <c r="U1048" s="11">
        <v>2.27</v>
      </c>
      <c r="V1048" s="155">
        <v>1.76</v>
      </c>
      <c r="W1048" s="11">
        <v>2.13</v>
      </c>
      <c r="X1048" s="11">
        <v>2.1972</v>
      </c>
      <c r="Y1048" s="155">
        <v>1.28</v>
      </c>
      <c r="Z1048" s="11">
        <v>2.3864027852593646</v>
      </c>
      <c r="AA1048" s="155">
        <v>1.69</v>
      </c>
      <c r="AB1048" s="15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126</v>
      </c>
    </row>
    <row r="1049" spans="1:65">
      <c r="A1049" s="30"/>
      <c r="B1049" s="19">
        <v>1</v>
      </c>
      <c r="C1049" s="9">
        <v>6</v>
      </c>
      <c r="D1049" s="11">
        <v>2.1800000000000002</v>
      </c>
      <c r="E1049" s="11">
        <v>2.42</v>
      </c>
      <c r="F1049" s="11">
        <v>2.4</v>
      </c>
      <c r="G1049" s="11">
        <v>2.31</v>
      </c>
      <c r="H1049" s="11">
        <v>2.3181185589929898</v>
      </c>
      <c r="I1049" s="11">
        <v>2.4</v>
      </c>
      <c r="J1049" s="11">
        <v>2.06</v>
      </c>
      <c r="K1049" s="155">
        <v>1.7702</v>
      </c>
      <c r="L1049" s="11">
        <v>2.3199999999999998</v>
      </c>
      <c r="M1049" s="155">
        <v>2.79</v>
      </c>
      <c r="N1049" s="155">
        <v>2.88</v>
      </c>
      <c r="O1049" s="11">
        <v>2.06</v>
      </c>
      <c r="P1049" s="11">
        <v>2.1</v>
      </c>
      <c r="Q1049" s="11">
        <v>2.16</v>
      </c>
      <c r="R1049" s="11">
        <v>2.29</v>
      </c>
      <c r="S1049" s="11">
        <v>2</v>
      </c>
      <c r="T1049" s="11">
        <v>2.2200000000000002</v>
      </c>
      <c r="U1049" s="11">
        <v>2.37</v>
      </c>
      <c r="V1049" s="155">
        <v>1.8</v>
      </c>
      <c r="W1049" s="11">
        <v>2.1800000000000002</v>
      </c>
      <c r="X1049" s="11">
        <v>2.3090999999999999</v>
      </c>
      <c r="Y1049" s="155">
        <v>1.32</v>
      </c>
      <c r="Z1049" s="11">
        <v>2.1814513164547189</v>
      </c>
      <c r="AA1049" s="149">
        <v>1.99</v>
      </c>
      <c r="AB1049" s="15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20" t="s">
        <v>272</v>
      </c>
      <c r="C1050" s="12"/>
      <c r="D1050" s="23">
        <v>2.1516666666666668</v>
      </c>
      <c r="E1050" s="23">
        <v>2.2833333333333332</v>
      </c>
      <c r="F1050" s="23">
        <v>2.3833333333333333</v>
      </c>
      <c r="G1050" s="23">
        <v>2.3083333333333331</v>
      </c>
      <c r="H1050" s="23">
        <v>2.2724822504815756</v>
      </c>
      <c r="I1050" s="23">
        <v>2.3666666666666667</v>
      </c>
      <c r="J1050" s="23">
        <v>2.0816666666666666</v>
      </c>
      <c r="K1050" s="23">
        <v>1.7725000000000002</v>
      </c>
      <c r="L1050" s="23">
        <v>2.2850000000000001</v>
      </c>
      <c r="M1050" s="23">
        <v>2.7283333333333335</v>
      </c>
      <c r="N1050" s="23">
        <v>2.7666666666666671</v>
      </c>
      <c r="O1050" s="23">
        <v>2.1599999999999997</v>
      </c>
      <c r="P1050" s="23">
        <v>2.0566666666666662</v>
      </c>
      <c r="Q1050" s="23">
        <v>2.2200000000000002</v>
      </c>
      <c r="R1050" s="23">
        <v>2.3166666666666669</v>
      </c>
      <c r="S1050" s="23">
        <v>2.02</v>
      </c>
      <c r="T1050" s="23">
        <v>2.1349999999999998</v>
      </c>
      <c r="U1050" s="23">
        <v>2.2466666666666666</v>
      </c>
      <c r="V1050" s="23">
        <v>1.7716666666666667</v>
      </c>
      <c r="W1050" s="23">
        <v>2.1666666666666665</v>
      </c>
      <c r="X1050" s="23">
        <v>2.2120166666666665</v>
      </c>
      <c r="Y1050" s="23">
        <v>1.385</v>
      </c>
      <c r="Z1050" s="23">
        <v>2.26558104043071</v>
      </c>
      <c r="AA1050" s="23">
        <v>1.78</v>
      </c>
      <c r="AB1050" s="15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273</v>
      </c>
      <c r="C1051" s="29"/>
      <c r="D1051" s="11">
        <v>2.16</v>
      </c>
      <c r="E1051" s="11">
        <v>2.29</v>
      </c>
      <c r="F1051" s="11">
        <v>2.4</v>
      </c>
      <c r="G1051" s="11">
        <v>2.3049999999999997</v>
      </c>
      <c r="H1051" s="11">
        <v>2.3192257954442654</v>
      </c>
      <c r="I1051" s="11">
        <v>2.4</v>
      </c>
      <c r="J1051" s="11">
        <v>2.06</v>
      </c>
      <c r="K1051" s="11">
        <v>1.7852000000000001</v>
      </c>
      <c r="L1051" s="11">
        <v>2.2949999999999999</v>
      </c>
      <c r="M1051" s="11">
        <v>2.7349999999999999</v>
      </c>
      <c r="N1051" s="11">
        <v>2.79</v>
      </c>
      <c r="O1051" s="11">
        <v>2.1749999999999998</v>
      </c>
      <c r="P1051" s="11">
        <v>2.0750000000000002</v>
      </c>
      <c r="Q1051" s="11">
        <v>2.23</v>
      </c>
      <c r="R1051" s="11">
        <v>2.31</v>
      </c>
      <c r="S1051" s="11">
        <v>2.0249999999999999</v>
      </c>
      <c r="T1051" s="11">
        <v>2.13</v>
      </c>
      <c r="U1051" s="11">
        <v>2.2450000000000001</v>
      </c>
      <c r="V1051" s="11">
        <v>1.78</v>
      </c>
      <c r="W1051" s="11">
        <v>2.16</v>
      </c>
      <c r="X1051" s="11">
        <v>2.1991000000000001</v>
      </c>
      <c r="Y1051" s="11">
        <v>1.3450000000000002</v>
      </c>
      <c r="Z1051" s="11">
        <v>2.2743729821237726</v>
      </c>
      <c r="AA1051" s="11">
        <v>1.75</v>
      </c>
      <c r="AB1051" s="15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274</v>
      </c>
      <c r="C1052" s="29"/>
      <c r="D1052" s="24">
        <v>4.9564772436345106E-2</v>
      </c>
      <c r="E1052" s="24">
        <v>0.10230672835481874</v>
      </c>
      <c r="F1052" s="24">
        <v>4.0824829046386339E-2</v>
      </c>
      <c r="G1052" s="24">
        <v>4.4907311951024972E-2</v>
      </c>
      <c r="H1052" s="24">
        <v>0.13410758223381333</v>
      </c>
      <c r="I1052" s="24">
        <v>5.1639777949432274E-2</v>
      </c>
      <c r="J1052" s="24">
        <v>6.6156380392723133E-2</v>
      </c>
      <c r="K1052" s="24">
        <v>0.16094043618680803</v>
      </c>
      <c r="L1052" s="24">
        <v>3.5071355833500385E-2</v>
      </c>
      <c r="M1052" s="24">
        <v>0.14958832396502963</v>
      </c>
      <c r="N1052" s="24">
        <v>8.8468450120179343E-2</v>
      </c>
      <c r="O1052" s="24">
        <v>5.6920997883030851E-2</v>
      </c>
      <c r="P1052" s="24">
        <v>7.966596931354486E-2</v>
      </c>
      <c r="Q1052" s="24">
        <v>5.7619441163551645E-2</v>
      </c>
      <c r="R1052" s="24">
        <v>4.8853522561496721E-2</v>
      </c>
      <c r="S1052" s="24">
        <v>6.2928530890209153E-2</v>
      </c>
      <c r="T1052" s="24">
        <v>7.0071392165419549E-2</v>
      </c>
      <c r="U1052" s="24">
        <v>8.6871552689396933E-2</v>
      </c>
      <c r="V1052" s="24">
        <v>4.167333280008536E-2</v>
      </c>
      <c r="W1052" s="24">
        <v>3.0767948691238309E-2</v>
      </c>
      <c r="X1052" s="24">
        <v>0.19845018938430536</v>
      </c>
      <c r="Y1052" s="24">
        <v>0.11502173707608489</v>
      </c>
      <c r="Z1052" s="24">
        <v>0.13100585701211903</v>
      </c>
      <c r="AA1052" s="24">
        <v>0.10936178491593855</v>
      </c>
      <c r="AB1052" s="210"/>
      <c r="AC1052" s="211"/>
      <c r="AD1052" s="211"/>
      <c r="AE1052" s="211"/>
      <c r="AF1052" s="211"/>
      <c r="AG1052" s="211"/>
      <c r="AH1052" s="211"/>
      <c r="AI1052" s="211"/>
      <c r="AJ1052" s="211"/>
      <c r="AK1052" s="211"/>
      <c r="AL1052" s="211"/>
      <c r="AM1052" s="211"/>
      <c r="AN1052" s="211"/>
      <c r="AO1052" s="211"/>
      <c r="AP1052" s="211"/>
      <c r="AQ1052" s="211"/>
      <c r="AR1052" s="211"/>
      <c r="AS1052" s="211"/>
      <c r="AT1052" s="211"/>
      <c r="AU1052" s="211"/>
      <c r="AV1052" s="211"/>
      <c r="AW1052" s="211"/>
      <c r="AX1052" s="211"/>
      <c r="AY1052" s="211"/>
      <c r="AZ1052" s="211"/>
      <c r="BA1052" s="211"/>
      <c r="BB1052" s="211"/>
      <c r="BC1052" s="211"/>
      <c r="BD1052" s="211"/>
      <c r="BE1052" s="211"/>
      <c r="BF1052" s="211"/>
      <c r="BG1052" s="211"/>
      <c r="BH1052" s="211"/>
      <c r="BI1052" s="211"/>
      <c r="BJ1052" s="211"/>
      <c r="BK1052" s="211"/>
      <c r="BL1052" s="211"/>
      <c r="BM1052" s="56"/>
    </row>
    <row r="1053" spans="1:65">
      <c r="A1053" s="30"/>
      <c r="B1053" s="3" t="s">
        <v>86</v>
      </c>
      <c r="C1053" s="29"/>
      <c r="D1053" s="13">
        <v>2.3035525531996174E-2</v>
      </c>
      <c r="E1053" s="13">
        <v>4.4805866432767336E-2</v>
      </c>
      <c r="F1053" s="13">
        <v>1.712929890058168E-2</v>
      </c>
      <c r="G1053" s="13">
        <v>1.9454431170119125E-2</v>
      </c>
      <c r="H1053" s="13">
        <v>5.9013698437201778E-2</v>
      </c>
      <c r="I1053" s="13">
        <v>2.1819624485675607E-2</v>
      </c>
      <c r="J1053" s="13">
        <v>3.1780486978089578E-2</v>
      </c>
      <c r="K1053" s="13">
        <v>9.0798553560963627E-2</v>
      </c>
      <c r="L1053" s="13">
        <v>1.5348514587965156E-2</v>
      </c>
      <c r="M1053" s="13">
        <v>5.4827730225423199E-2</v>
      </c>
      <c r="N1053" s="13">
        <v>3.19765482362094E-2</v>
      </c>
      <c r="O1053" s="13">
        <v>2.6352313834736508E-2</v>
      </c>
      <c r="P1053" s="13">
        <v>3.8735479406909988E-2</v>
      </c>
      <c r="Q1053" s="13">
        <v>2.5954703226825061E-2</v>
      </c>
      <c r="R1053" s="13">
        <v>2.1087851465394266E-2</v>
      </c>
      <c r="S1053" s="13">
        <v>3.1152738064459975E-2</v>
      </c>
      <c r="T1053" s="13">
        <v>3.2820324199259746E-2</v>
      </c>
      <c r="U1053" s="13">
        <v>3.8666863214865108E-2</v>
      </c>
      <c r="V1053" s="13">
        <v>2.3522106942663421E-2</v>
      </c>
      <c r="W1053" s="13">
        <v>1.4200591703648452E-2</v>
      </c>
      <c r="X1053" s="13">
        <v>8.9714599521238711E-2</v>
      </c>
      <c r="Y1053" s="13">
        <v>8.3048185614501724E-2</v>
      </c>
      <c r="Z1053" s="13">
        <v>5.7824396776914005E-2</v>
      </c>
      <c r="AA1053" s="13">
        <v>6.1439205008954244E-2</v>
      </c>
      <c r="AB1053" s="15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275</v>
      </c>
      <c r="C1054" s="29"/>
      <c r="D1054" s="13">
        <v>-3.0816303819597213E-2</v>
      </c>
      <c r="E1054" s="13">
        <v>2.8490831732882693E-2</v>
      </c>
      <c r="F1054" s="13">
        <v>7.3534225823373989E-2</v>
      </c>
      <c r="G1054" s="13">
        <v>3.9751680255505573E-2</v>
      </c>
      <c r="H1054" s="13">
        <v>2.3603135720879909E-2</v>
      </c>
      <c r="I1054" s="13">
        <v>6.6026993474958884E-2</v>
      </c>
      <c r="J1054" s="13">
        <v>-6.2346679682941275E-2</v>
      </c>
      <c r="K1054" s="13">
        <v>-0.20160583974604307</v>
      </c>
      <c r="L1054" s="13">
        <v>2.9241554967724293E-2</v>
      </c>
      <c r="M1054" s="13">
        <v>0.22893393543556884</v>
      </c>
      <c r="N1054" s="13">
        <v>0.24620056983692384</v>
      </c>
      <c r="O1054" s="13">
        <v>-2.7062687645389882E-2</v>
      </c>
      <c r="P1054" s="13">
        <v>-7.3607528205564154E-2</v>
      </c>
      <c r="Q1054" s="13">
        <v>-3.6651191094860813E-5</v>
      </c>
      <c r="R1054" s="13">
        <v>4.3505296429713347E-2</v>
      </c>
      <c r="S1054" s="13">
        <v>-9.0123439372077452E-2</v>
      </c>
      <c r="T1054" s="13">
        <v>-3.8323536168012651E-2</v>
      </c>
      <c r="U1054" s="13">
        <v>1.1974920566369285E-2</v>
      </c>
      <c r="V1054" s="13">
        <v>-0.20198120136346398</v>
      </c>
      <c r="W1054" s="13">
        <v>-2.4059794706023707E-2</v>
      </c>
      <c r="X1054" s="13">
        <v>-3.6326154859859239E-3</v>
      </c>
      <c r="Y1054" s="13">
        <v>-0.3761489918466967</v>
      </c>
      <c r="Z1054" s="13">
        <v>2.0494596480655769E-2</v>
      </c>
      <c r="AA1054" s="13">
        <v>-0.19822758518925632</v>
      </c>
      <c r="AB1054" s="15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276</v>
      </c>
      <c r="C1055" s="47"/>
      <c r="D1055" s="45">
        <v>0.45</v>
      </c>
      <c r="E1055" s="45">
        <v>0.47</v>
      </c>
      <c r="F1055" s="45">
        <v>1.17</v>
      </c>
      <c r="G1055" s="45">
        <v>0.65</v>
      </c>
      <c r="H1055" s="45">
        <v>0.39</v>
      </c>
      <c r="I1055" s="45">
        <v>1.05</v>
      </c>
      <c r="J1055" s="45">
        <v>0.94</v>
      </c>
      <c r="K1055" s="45">
        <v>3.1</v>
      </c>
      <c r="L1055" s="45">
        <v>0.48</v>
      </c>
      <c r="M1055" s="45">
        <v>3.58</v>
      </c>
      <c r="N1055" s="45">
        <v>3.85</v>
      </c>
      <c r="O1055" s="45">
        <v>0.39</v>
      </c>
      <c r="P1055" s="45">
        <v>1.1100000000000001</v>
      </c>
      <c r="Q1055" s="45">
        <v>0.03</v>
      </c>
      <c r="R1055" s="45">
        <v>0.7</v>
      </c>
      <c r="S1055" s="45">
        <v>1.37</v>
      </c>
      <c r="T1055" s="45">
        <v>0.56999999999999995</v>
      </c>
      <c r="U1055" s="45">
        <v>0.21</v>
      </c>
      <c r="V1055" s="45">
        <v>3.11</v>
      </c>
      <c r="W1055" s="45">
        <v>0.34</v>
      </c>
      <c r="X1055" s="45">
        <v>0.03</v>
      </c>
      <c r="Y1055" s="45">
        <v>5.81</v>
      </c>
      <c r="Z1055" s="45">
        <v>0.35</v>
      </c>
      <c r="AA1055" s="45">
        <v>3.05</v>
      </c>
      <c r="AB1055" s="15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BM1056" s="55"/>
    </row>
    <row r="1057" spans="1:65" ht="15">
      <c r="B1057" s="8" t="s">
        <v>586</v>
      </c>
      <c r="BM1057" s="28" t="s">
        <v>66</v>
      </c>
    </row>
    <row r="1058" spans="1:65" ht="15">
      <c r="A1058" s="25" t="s">
        <v>65</v>
      </c>
      <c r="B1058" s="18" t="s">
        <v>110</v>
      </c>
      <c r="C1058" s="15" t="s">
        <v>111</v>
      </c>
      <c r="D1058" s="16" t="s">
        <v>234</v>
      </c>
      <c r="E1058" s="17" t="s">
        <v>234</v>
      </c>
      <c r="F1058" s="17" t="s">
        <v>234</v>
      </c>
      <c r="G1058" s="17" t="s">
        <v>234</v>
      </c>
      <c r="H1058" s="17" t="s">
        <v>234</v>
      </c>
      <c r="I1058" s="17" t="s">
        <v>234</v>
      </c>
      <c r="J1058" s="17" t="s">
        <v>234</v>
      </c>
      <c r="K1058" s="17" t="s">
        <v>234</v>
      </c>
      <c r="L1058" s="17" t="s">
        <v>234</v>
      </c>
      <c r="M1058" s="17" t="s">
        <v>234</v>
      </c>
      <c r="N1058" s="17" t="s">
        <v>234</v>
      </c>
      <c r="O1058" s="17" t="s">
        <v>234</v>
      </c>
      <c r="P1058" s="17" t="s">
        <v>234</v>
      </c>
      <c r="Q1058" s="17" t="s">
        <v>234</v>
      </c>
      <c r="R1058" s="17" t="s">
        <v>234</v>
      </c>
      <c r="S1058" s="17" t="s">
        <v>234</v>
      </c>
      <c r="T1058" s="17" t="s">
        <v>234</v>
      </c>
      <c r="U1058" s="17" t="s">
        <v>234</v>
      </c>
      <c r="V1058" s="17" t="s">
        <v>234</v>
      </c>
      <c r="W1058" s="17" t="s">
        <v>234</v>
      </c>
      <c r="X1058" s="17" t="s">
        <v>234</v>
      </c>
      <c r="Y1058" s="17" t="s">
        <v>234</v>
      </c>
      <c r="Z1058" s="17" t="s">
        <v>234</v>
      </c>
      <c r="AA1058" s="15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235</v>
      </c>
      <c r="C1059" s="9" t="s">
        <v>235</v>
      </c>
      <c r="D1059" s="151" t="s">
        <v>237</v>
      </c>
      <c r="E1059" s="152" t="s">
        <v>239</v>
      </c>
      <c r="F1059" s="152" t="s">
        <v>240</v>
      </c>
      <c r="G1059" s="152" t="s">
        <v>241</v>
      </c>
      <c r="H1059" s="152" t="s">
        <v>242</v>
      </c>
      <c r="I1059" s="152" t="s">
        <v>243</v>
      </c>
      <c r="J1059" s="152" t="s">
        <v>244</v>
      </c>
      <c r="K1059" s="152" t="s">
        <v>246</v>
      </c>
      <c r="L1059" s="152" t="s">
        <v>247</v>
      </c>
      <c r="M1059" s="152" t="s">
        <v>248</v>
      </c>
      <c r="N1059" s="152" t="s">
        <v>249</v>
      </c>
      <c r="O1059" s="152" t="s">
        <v>250</v>
      </c>
      <c r="P1059" s="152" t="s">
        <v>251</v>
      </c>
      <c r="Q1059" s="152" t="s">
        <v>252</v>
      </c>
      <c r="R1059" s="152" t="s">
        <v>253</v>
      </c>
      <c r="S1059" s="152" t="s">
        <v>255</v>
      </c>
      <c r="T1059" s="152" t="s">
        <v>256</v>
      </c>
      <c r="U1059" s="152" t="s">
        <v>257</v>
      </c>
      <c r="V1059" s="152" t="s">
        <v>258</v>
      </c>
      <c r="W1059" s="152" t="s">
        <v>259</v>
      </c>
      <c r="X1059" s="152" t="s">
        <v>261</v>
      </c>
      <c r="Y1059" s="152" t="s">
        <v>262</v>
      </c>
      <c r="Z1059" s="152" t="s">
        <v>263</v>
      </c>
      <c r="AA1059" s="15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279</v>
      </c>
      <c r="E1060" s="11" t="s">
        <v>279</v>
      </c>
      <c r="F1060" s="11" t="s">
        <v>279</v>
      </c>
      <c r="G1060" s="11" t="s">
        <v>280</v>
      </c>
      <c r="H1060" s="11" t="s">
        <v>279</v>
      </c>
      <c r="I1060" s="11" t="s">
        <v>304</v>
      </c>
      <c r="J1060" s="11" t="s">
        <v>279</v>
      </c>
      <c r="K1060" s="11" t="s">
        <v>304</v>
      </c>
      <c r="L1060" s="11" t="s">
        <v>304</v>
      </c>
      <c r="M1060" s="11" t="s">
        <v>280</v>
      </c>
      <c r="N1060" s="11" t="s">
        <v>279</v>
      </c>
      <c r="O1060" s="11" t="s">
        <v>279</v>
      </c>
      <c r="P1060" s="11" t="s">
        <v>279</v>
      </c>
      <c r="Q1060" s="11" t="s">
        <v>279</v>
      </c>
      <c r="R1060" s="11" t="s">
        <v>279</v>
      </c>
      <c r="S1060" s="11" t="s">
        <v>280</v>
      </c>
      <c r="T1060" s="11" t="s">
        <v>280</v>
      </c>
      <c r="U1060" s="11" t="s">
        <v>280</v>
      </c>
      <c r="V1060" s="11" t="s">
        <v>304</v>
      </c>
      <c r="W1060" s="11" t="s">
        <v>280</v>
      </c>
      <c r="X1060" s="11" t="s">
        <v>279</v>
      </c>
      <c r="Y1060" s="11" t="s">
        <v>304</v>
      </c>
      <c r="Z1060" s="11" t="s">
        <v>280</v>
      </c>
      <c r="AA1060" s="15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9"/>
      <c r="C1061" s="9"/>
      <c r="D1061" s="26" t="s">
        <v>305</v>
      </c>
      <c r="E1061" s="26" t="s">
        <v>305</v>
      </c>
      <c r="F1061" s="26" t="s">
        <v>270</v>
      </c>
      <c r="G1061" s="26" t="s">
        <v>306</v>
      </c>
      <c r="H1061" s="26" t="s">
        <v>307</v>
      </c>
      <c r="I1061" s="26" t="s">
        <v>305</v>
      </c>
      <c r="J1061" s="26" t="s">
        <v>305</v>
      </c>
      <c r="K1061" s="26" t="s">
        <v>307</v>
      </c>
      <c r="L1061" s="26" t="s">
        <v>306</v>
      </c>
      <c r="M1061" s="26" t="s">
        <v>306</v>
      </c>
      <c r="N1061" s="26" t="s">
        <v>305</v>
      </c>
      <c r="O1061" s="26" t="s">
        <v>305</v>
      </c>
      <c r="P1061" s="26" t="s">
        <v>305</v>
      </c>
      <c r="Q1061" s="26" t="s">
        <v>305</v>
      </c>
      <c r="R1061" s="26" t="s">
        <v>305</v>
      </c>
      <c r="S1061" s="26" t="s">
        <v>309</v>
      </c>
      <c r="T1061" s="26" t="s">
        <v>305</v>
      </c>
      <c r="U1061" s="26" t="s">
        <v>306</v>
      </c>
      <c r="V1061" s="26" t="s">
        <v>307</v>
      </c>
      <c r="W1061" s="26" t="s">
        <v>305</v>
      </c>
      <c r="X1061" s="26" t="s">
        <v>305</v>
      </c>
      <c r="Y1061" s="26" t="s">
        <v>306</v>
      </c>
      <c r="Z1061" s="26" t="s">
        <v>308</v>
      </c>
      <c r="AA1061" s="15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3</v>
      </c>
    </row>
    <row r="1062" spans="1:65">
      <c r="A1062" s="30"/>
      <c r="B1062" s="18">
        <v>1</v>
      </c>
      <c r="C1062" s="14">
        <v>1</v>
      </c>
      <c r="D1062" s="22">
        <v>4</v>
      </c>
      <c r="E1062" s="154">
        <v>4</v>
      </c>
      <c r="F1062" s="22">
        <v>4</v>
      </c>
      <c r="G1062" s="22">
        <v>4</v>
      </c>
      <c r="H1062" s="148">
        <v>6.5316900215955513</v>
      </c>
      <c r="I1062" s="154">
        <v>4</v>
      </c>
      <c r="J1062" s="154">
        <v>3.1</v>
      </c>
      <c r="K1062" s="22">
        <v>4.1900000000000004</v>
      </c>
      <c r="L1062" s="154">
        <v>6</v>
      </c>
      <c r="M1062" s="22">
        <v>4</v>
      </c>
      <c r="N1062" s="22">
        <v>4</v>
      </c>
      <c r="O1062" s="22">
        <v>4</v>
      </c>
      <c r="P1062" s="22">
        <v>4</v>
      </c>
      <c r="Q1062" s="22">
        <v>4</v>
      </c>
      <c r="R1062" s="22">
        <v>4</v>
      </c>
      <c r="S1062" s="22">
        <v>4</v>
      </c>
      <c r="T1062" s="22">
        <v>4</v>
      </c>
      <c r="U1062" s="22">
        <v>3.6</v>
      </c>
      <c r="V1062" s="22">
        <v>4</v>
      </c>
      <c r="W1062" s="154">
        <v>3.1356000000000002</v>
      </c>
      <c r="X1062" s="154">
        <v>3</v>
      </c>
      <c r="Y1062" s="22">
        <v>3.7888007831867063</v>
      </c>
      <c r="Z1062" s="154" t="s">
        <v>95</v>
      </c>
      <c r="AA1062" s="15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>
        <v>1</v>
      </c>
      <c r="C1063" s="9">
        <v>2</v>
      </c>
      <c r="D1063" s="11">
        <v>4</v>
      </c>
      <c r="E1063" s="155">
        <v>4</v>
      </c>
      <c r="F1063" s="11">
        <v>4</v>
      </c>
      <c r="G1063" s="11">
        <v>4</v>
      </c>
      <c r="H1063" s="11">
        <v>3.8792956284005449</v>
      </c>
      <c r="I1063" s="155">
        <v>4</v>
      </c>
      <c r="J1063" s="155">
        <v>3.2</v>
      </c>
      <c r="K1063" s="11">
        <v>4.1900000000000004</v>
      </c>
      <c r="L1063" s="155">
        <v>6</v>
      </c>
      <c r="M1063" s="11">
        <v>4</v>
      </c>
      <c r="N1063" s="11">
        <v>4</v>
      </c>
      <c r="O1063" s="11">
        <v>4</v>
      </c>
      <c r="P1063" s="11">
        <v>4</v>
      </c>
      <c r="Q1063" s="11">
        <v>4</v>
      </c>
      <c r="R1063" s="11">
        <v>4</v>
      </c>
      <c r="S1063" s="11">
        <v>4</v>
      </c>
      <c r="T1063" s="11">
        <v>3.6</v>
      </c>
      <c r="U1063" s="11">
        <v>3.5</v>
      </c>
      <c r="V1063" s="11">
        <v>4</v>
      </c>
      <c r="W1063" s="155">
        <v>2.7418999999999998</v>
      </c>
      <c r="X1063" s="149">
        <v>6</v>
      </c>
      <c r="Y1063" s="11">
        <v>4.0215042508071628</v>
      </c>
      <c r="Z1063" s="155" t="s">
        <v>95</v>
      </c>
      <c r="AA1063" s="15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34</v>
      </c>
    </row>
    <row r="1064" spans="1:65">
      <c r="A1064" s="30"/>
      <c r="B1064" s="19">
        <v>1</v>
      </c>
      <c r="C1064" s="9">
        <v>3</v>
      </c>
      <c r="D1064" s="11">
        <v>4</v>
      </c>
      <c r="E1064" s="155">
        <v>3</v>
      </c>
      <c r="F1064" s="11">
        <v>4</v>
      </c>
      <c r="G1064" s="11">
        <v>4</v>
      </c>
      <c r="H1064" s="11">
        <v>3.8243568346988481</v>
      </c>
      <c r="I1064" s="155">
        <v>4</v>
      </c>
      <c r="J1064" s="155">
        <v>3.2</v>
      </c>
      <c r="K1064" s="11">
        <v>4.3600000000000003</v>
      </c>
      <c r="L1064" s="155">
        <v>6</v>
      </c>
      <c r="M1064" s="11">
        <v>4</v>
      </c>
      <c r="N1064" s="11">
        <v>4</v>
      </c>
      <c r="O1064" s="11">
        <v>4</v>
      </c>
      <c r="P1064" s="11">
        <v>4</v>
      </c>
      <c r="Q1064" s="11">
        <v>4</v>
      </c>
      <c r="R1064" s="11">
        <v>4</v>
      </c>
      <c r="S1064" s="11">
        <v>4</v>
      </c>
      <c r="T1064" s="11">
        <v>4</v>
      </c>
      <c r="U1064" s="11">
        <v>3.6</v>
      </c>
      <c r="V1064" s="11">
        <v>4</v>
      </c>
      <c r="W1064" s="155">
        <v>2.9203999999999999</v>
      </c>
      <c r="X1064" s="155">
        <v>3</v>
      </c>
      <c r="Y1064" s="11">
        <v>3.7271284241212705</v>
      </c>
      <c r="Z1064" s="155" t="s">
        <v>95</v>
      </c>
      <c r="AA1064" s="15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16</v>
      </c>
    </row>
    <row r="1065" spans="1:65">
      <c r="A1065" s="30"/>
      <c r="B1065" s="19">
        <v>1</v>
      </c>
      <c r="C1065" s="9">
        <v>4</v>
      </c>
      <c r="D1065" s="11">
        <v>4</v>
      </c>
      <c r="E1065" s="155">
        <v>3</v>
      </c>
      <c r="F1065" s="11">
        <v>4</v>
      </c>
      <c r="G1065" s="11">
        <v>4</v>
      </c>
      <c r="H1065" s="11">
        <v>3.7984956059992609</v>
      </c>
      <c r="I1065" s="155">
        <v>4</v>
      </c>
      <c r="J1065" s="155">
        <v>3.2</v>
      </c>
      <c r="K1065" s="11">
        <v>4.3</v>
      </c>
      <c r="L1065" s="155">
        <v>5</v>
      </c>
      <c r="M1065" s="11">
        <v>4</v>
      </c>
      <c r="N1065" s="11">
        <v>4</v>
      </c>
      <c r="O1065" s="11">
        <v>4</v>
      </c>
      <c r="P1065" s="11">
        <v>4</v>
      </c>
      <c r="Q1065" s="11">
        <v>4</v>
      </c>
      <c r="R1065" s="149">
        <v>3</v>
      </c>
      <c r="S1065" s="11">
        <v>4</v>
      </c>
      <c r="T1065" s="11">
        <v>4.4000000000000004</v>
      </c>
      <c r="U1065" s="11">
        <v>3.9</v>
      </c>
      <c r="V1065" s="11">
        <v>4</v>
      </c>
      <c r="W1065" s="155">
        <v>2.9283000000000001</v>
      </c>
      <c r="X1065" s="155">
        <v>3</v>
      </c>
      <c r="Y1065" s="11">
        <v>3.8570310130160066</v>
      </c>
      <c r="Z1065" s="155" t="s">
        <v>95</v>
      </c>
      <c r="AA1065" s="15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3.9829312472595433</v>
      </c>
    </row>
    <row r="1066" spans="1:65">
      <c r="A1066" s="30"/>
      <c r="B1066" s="19">
        <v>1</v>
      </c>
      <c r="C1066" s="9">
        <v>5</v>
      </c>
      <c r="D1066" s="11">
        <v>4</v>
      </c>
      <c r="E1066" s="155">
        <v>4</v>
      </c>
      <c r="F1066" s="11">
        <v>4</v>
      </c>
      <c r="G1066" s="11">
        <v>4</v>
      </c>
      <c r="H1066" s="11">
        <v>3.8180206835164254</v>
      </c>
      <c r="I1066" s="155">
        <v>5</v>
      </c>
      <c r="J1066" s="155">
        <v>3.1</v>
      </c>
      <c r="K1066" s="11">
        <v>4.3600000000000003</v>
      </c>
      <c r="L1066" s="155">
        <v>5</v>
      </c>
      <c r="M1066" s="11">
        <v>4</v>
      </c>
      <c r="N1066" s="11">
        <v>4</v>
      </c>
      <c r="O1066" s="11">
        <v>4</v>
      </c>
      <c r="P1066" s="11">
        <v>4</v>
      </c>
      <c r="Q1066" s="11">
        <v>4</v>
      </c>
      <c r="R1066" s="11">
        <v>4</v>
      </c>
      <c r="S1066" s="11">
        <v>4</v>
      </c>
      <c r="T1066" s="11">
        <v>4.0999999999999996</v>
      </c>
      <c r="U1066" s="11">
        <v>3.9</v>
      </c>
      <c r="V1066" s="11">
        <v>4</v>
      </c>
      <c r="W1066" s="155">
        <v>2.7606000000000002</v>
      </c>
      <c r="X1066" s="155">
        <v>3</v>
      </c>
      <c r="Y1066" s="11">
        <v>4.0305133647149187</v>
      </c>
      <c r="Z1066" s="155" t="s">
        <v>95</v>
      </c>
      <c r="AA1066" s="15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127</v>
      </c>
    </row>
    <row r="1067" spans="1:65">
      <c r="A1067" s="30"/>
      <c r="B1067" s="19">
        <v>1</v>
      </c>
      <c r="C1067" s="9">
        <v>6</v>
      </c>
      <c r="D1067" s="11">
        <v>4</v>
      </c>
      <c r="E1067" s="155">
        <v>4</v>
      </c>
      <c r="F1067" s="11">
        <v>4</v>
      </c>
      <c r="G1067" s="11">
        <v>4</v>
      </c>
      <c r="H1067" s="11">
        <v>3.9793360013374999</v>
      </c>
      <c r="I1067" s="155">
        <v>5</v>
      </c>
      <c r="J1067" s="155">
        <v>3.2</v>
      </c>
      <c r="K1067" s="11">
        <v>4.33</v>
      </c>
      <c r="L1067" s="155">
        <v>6</v>
      </c>
      <c r="M1067" s="11">
        <v>4</v>
      </c>
      <c r="N1067" s="11">
        <v>4</v>
      </c>
      <c r="O1067" s="11">
        <v>4</v>
      </c>
      <c r="P1067" s="11">
        <v>4</v>
      </c>
      <c r="Q1067" s="11">
        <v>4</v>
      </c>
      <c r="R1067" s="11">
        <v>4</v>
      </c>
      <c r="S1067" s="11">
        <v>4</v>
      </c>
      <c r="T1067" s="11">
        <v>4</v>
      </c>
      <c r="U1067" s="11">
        <v>3.7</v>
      </c>
      <c r="V1067" s="11">
        <v>4</v>
      </c>
      <c r="W1067" s="155">
        <v>2.6354000000000002</v>
      </c>
      <c r="X1067" s="155">
        <v>3</v>
      </c>
      <c r="Y1067" s="11">
        <v>3.7470161963269826</v>
      </c>
      <c r="Z1067" s="155" t="s">
        <v>95</v>
      </c>
      <c r="AA1067" s="15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20" t="s">
        <v>272</v>
      </c>
      <c r="C1068" s="12"/>
      <c r="D1068" s="23">
        <v>4</v>
      </c>
      <c r="E1068" s="23">
        <v>3.6666666666666665</v>
      </c>
      <c r="F1068" s="23">
        <v>4</v>
      </c>
      <c r="G1068" s="23">
        <v>4</v>
      </c>
      <c r="H1068" s="23">
        <v>4.3051991292580221</v>
      </c>
      <c r="I1068" s="23">
        <v>4.333333333333333</v>
      </c>
      <c r="J1068" s="23">
        <v>3.1666666666666665</v>
      </c>
      <c r="K1068" s="23">
        <v>4.288333333333334</v>
      </c>
      <c r="L1068" s="23">
        <v>5.666666666666667</v>
      </c>
      <c r="M1068" s="23">
        <v>4</v>
      </c>
      <c r="N1068" s="23">
        <v>4</v>
      </c>
      <c r="O1068" s="23">
        <v>4</v>
      </c>
      <c r="P1068" s="23">
        <v>4</v>
      </c>
      <c r="Q1068" s="23">
        <v>4</v>
      </c>
      <c r="R1068" s="23">
        <v>3.8333333333333335</v>
      </c>
      <c r="S1068" s="23">
        <v>4</v>
      </c>
      <c r="T1068" s="23">
        <v>4.0166666666666666</v>
      </c>
      <c r="U1068" s="23">
        <v>3.6999999999999997</v>
      </c>
      <c r="V1068" s="23">
        <v>4</v>
      </c>
      <c r="W1068" s="23">
        <v>2.8536999999999999</v>
      </c>
      <c r="X1068" s="23">
        <v>3.5</v>
      </c>
      <c r="Y1068" s="23">
        <v>3.8619990053621742</v>
      </c>
      <c r="Z1068" s="23" t="s">
        <v>720</v>
      </c>
      <c r="AA1068" s="15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273</v>
      </c>
      <c r="C1069" s="29"/>
      <c r="D1069" s="11">
        <v>4</v>
      </c>
      <c r="E1069" s="11">
        <v>4</v>
      </c>
      <c r="F1069" s="11">
        <v>4</v>
      </c>
      <c r="G1069" s="11">
        <v>4</v>
      </c>
      <c r="H1069" s="11">
        <v>3.8518262315496967</v>
      </c>
      <c r="I1069" s="11">
        <v>4</v>
      </c>
      <c r="J1069" s="11">
        <v>3.2</v>
      </c>
      <c r="K1069" s="11">
        <v>4.3149999999999995</v>
      </c>
      <c r="L1069" s="11">
        <v>6</v>
      </c>
      <c r="M1069" s="11">
        <v>4</v>
      </c>
      <c r="N1069" s="11">
        <v>4</v>
      </c>
      <c r="O1069" s="11">
        <v>4</v>
      </c>
      <c r="P1069" s="11">
        <v>4</v>
      </c>
      <c r="Q1069" s="11">
        <v>4</v>
      </c>
      <c r="R1069" s="11">
        <v>4</v>
      </c>
      <c r="S1069" s="11">
        <v>4</v>
      </c>
      <c r="T1069" s="11">
        <v>4</v>
      </c>
      <c r="U1069" s="11">
        <v>3.6500000000000004</v>
      </c>
      <c r="V1069" s="11">
        <v>4</v>
      </c>
      <c r="W1069" s="11">
        <v>2.8405</v>
      </c>
      <c r="X1069" s="11">
        <v>3</v>
      </c>
      <c r="Y1069" s="11">
        <v>3.8229158981013565</v>
      </c>
      <c r="Z1069" s="11" t="s">
        <v>720</v>
      </c>
      <c r="AA1069" s="15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274</v>
      </c>
      <c r="C1070" s="29"/>
      <c r="D1070" s="24">
        <v>0</v>
      </c>
      <c r="E1070" s="24">
        <v>0.51639777949432131</v>
      </c>
      <c r="F1070" s="24">
        <v>0</v>
      </c>
      <c r="G1070" s="24">
        <v>0</v>
      </c>
      <c r="H1070" s="24">
        <v>1.0927161456259098</v>
      </c>
      <c r="I1070" s="24">
        <v>0.51639777949432131</v>
      </c>
      <c r="J1070" s="24">
        <v>5.1639777949432274E-2</v>
      </c>
      <c r="K1070" s="24">
        <v>7.9351538527407617E-2</v>
      </c>
      <c r="L1070" s="24">
        <v>0.5163977794943222</v>
      </c>
      <c r="M1070" s="24">
        <v>0</v>
      </c>
      <c r="N1070" s="24">
        <v>0</v>
      </c>
      <c r="O1070" s="24">
        <v>0</v>
      </c>
      <c r="P1070" s="24">
        <v>0</v>
      </c>
      <c r="Q1070" s="24">
        <v>0</v>
      </c>
      <c r="R1070" s="24">
        <v>0.40824829046386296</v>
      </c>
      <c r="S1070" s="24">
        <v>0</v>
      </c>
      <c r="T1070" s="24">
        <v>0.25625508125043434</v>
      </c>
      <c r="U1070" s="24">
        <v>0.16733200530681505</v>
      </c>
      <c r="V1070" s="24">
        <v>0</v>
      </c>
      <c r="W1070" s="24">
        <v>0.17793448232425327</v>
      </c>
      <c r="X1070" s="24">
        <v>1.2247448713915889</v>
      </c>
      <c r="Y1070" s="24">
        <v>0.13463490882235205</v>
      </c>
      <c r="Z1070" s="24" t="s">
        <v>720</v>
      </c>
      <c r="AA1070" s="210"/>
      <c r="AB1070" s="211"/>
      <c r="AC1070" s="211"/>
      <c r="AD1070" s="211"/>
      <c r="AE1070" s="211"/>
      <c r="AF1070" s="211"/>
      <c r="AG1070" s="211"/>
      <c r="AH1070" s="211"/>
      <c r="AI1070" s="211"/>
      <c r="AJ1070" s="211"/>
      <c r="AK1070" s="211"/>
      <c r="AL1070" s="211"/>
      <c r="AM1070" s="211"/>
      <c r="AN1070" s="211"/>
      <c r="AO1070" s="211"/>
      <c r="AP1070" s="211"/>
      <c r="AQ1070" s="211"/>
      <c r="AR1070" s="211"/>
      <c r="AS1070" s="211"/>
      <c r="AT1070" s="211"/>
      <c r="AU1070" s="211"/>
      <c r="AV1070" s="211"/>
      <c r="AW1070" s="211"/>
      <c r="AX1070" s="211"/>
      <c r="AY1070" s="211"/>
      <c r="AZ1070" s="211"/>
      <c r="BA1070" s="211"/>
      <c r="BB1070" s="211"/>
      <c r="BC1070" s="211"/>
      <c r="BD1070" s="211"/>
      <c r="BE1070" s="211"/>
      <c r="BF1070" s="211"/>
      <c r="BG1070" s="211"/>
      <c r="BH1070" s="211"/>
      <c r="BI1070" s="211"/>
      <c r="BJ1070" s="211"/>
      <c r="BK1070" s="211"/>
      <c r="BL1070" s="211"/>
      <c r="BM1070" s="56"/>
    </row>
    <row r="1071" spans="1:65">
      <c r="A1071" s="30"/>
      <c r="B1071" s="3" t="s">
        <v>86</v>
      </c>
      <c r="C1071" s="29"/>
      <c r="D1071" s="13">
        <v>0</v>
      </c>
      <c r="E1071" s="13">
        <v>0.14083575804390583</v>
      </c>
      <c r="F1071" s="13">
        <v>0</v>
      </c>
      <c r="G1071" s="13">
        <v>0</v>
      </c>
      <c r="H1071" s="13">
        <v>0.25381314843251712</v>
      </c>
      <c r="I1071" s="13">
        <v>0.11916871834484338</v>
      </c>
      <c r="J1071" s="13">
        <v>1.6307298299820718E-2</v>
      </c>
      <c r="K1071" s="13">
        <v>1.8504050958587082E-2</v>
      </c>
      <c r="L1071" s="13">
        <v>9.1129019910762735E-2</v>
      </c>
      <c r="M1071" s="13">
        <v>0</v>
      </c>
      <c r="N1071" s="13">
        <v>0</v>
      </c>
      <c r="O1071" s="13">
        <v>0</v>
      </c>
      <c r="P1071" s="13">
        <v>0</v>
      </c>
      <c r="Q1071" s="13">
        <v>0</v>
      </c>
      <c r="R1071" s="13">
        <v>0.1064995540340512</v>
      </c>
      <c r="S1071" s="13">
        <v>0</v>
      </c>
      <c r="T1071" s="13">
        <v>6.3797945539527223E-2</v>
      </c>
      <c r="U1071" s="13">
        <v>4.5224866299139209E-2</v>
      </c>
      <c r="V1071" s="13">
        <v>0</v>
      </c>
      <c r="W1071" s="13">
        <v>6.2352203218366778E-2</v>
      </c>
      <c r="X1071" s="13">
        <v>0.34992710611188255</v>
      </c>
      <c r="Y1071" s="13">
        <v>3.4861456110014233E-2</v>
      </c>
      <c r="Z1071" s="13" t="s">
        <v>720</v>
      </c>
      <c r="AA1071" s="15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275</v>
      </c>
      <c r="C1072" s="29"/>
      <c r="D1072" s="13">
        <v>4.2854751138876601E-3</v>
      </c>
      <c r="E1072" s="13">
        <v>-7.9404981145602904E-2</v>
      </c>
      <c r="F1072" s="13">
        <v>4.2854751138876601E-3</v>
      </c>
      <c r="G1072" s="13">
        <v>4.2854751138876601E-3</v>
      </c>
      <c r="H1072" s="13">
        <v>8.0912238246697132E-2</v>
      </c>
      <c r="I1072" s="13">
        <v>8.7975931373378335E-2</v>
      </c>
      <c r="J1072" s="13">
        <v>-0.20494066553483892</v>
      </c>
      <c r="K1072" s="13">
        <v>7.6677719778347253E-2</v>
      </c>
      <c r="L1072" s="13">
        <v>0.42273775641134104</v>
      </c>
      <c r="M1072" s="13">
        <v>4.2854751138876601E-3</v>
      </c>
      <c r="N1072" s="13">
        <v>4.2854751138876601E-3</v>
      </c>
      <c r="O1072" s="13">
        <v>4.2854751138876601E-3</v>
      </c>
      <c r="P1072" s="13">
        <v>4.2854751138876601E-3</v>
      </c>
      <c r="Q1072" s="13">
        <v>4.2854751138876601E-3</v>
      </c>
      <c r="R1072" s="13">
        <v>-3.7559753015857567E-2</v>
      </c>
      <c r="S1072" s="13">
        <v>4.2854751138876601E-3</v>
      </c>
      <c r="T1072" s="13">
        <v>8.469997926862316E-3</v>
      </c>
      <c r="U1072" s="13">
        <v>-7.1035935519653925E-2</v>
      </c>
      <c r="V1072" s="13">
        <v>4.2854751138876601E-3</v>
      </c>
      <c r="W1072" s="13">
        <v>-0.28351763491687465</v>
      </c>
      <c r="X1072" s="13">
        <v>-0.12125020927534824</v>
      </c>
      <c r="Y1072" s="13">
        <v>-3.0362623502621755E-2</v>
      </c>
      <c r="Z1072" s="13" t="s">
        <v>720</v>
      </c>
      <c r="AA1072" s="15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46" t="s">
        <v>276</v>
      </c>
      <c r="C1073" s="47"/>
      <c r="D1073" s="45">
        <v>0</v>
      </c>
      <c r="E1073" s="45">
        <v>1.63</v>
      </c>
      <c r="F1073" s="45">
        <v>0</v>
      </c>
      <c r="G1073" s="45">
        <v>0</v>
      </c>
      <c r="H1073" s="45">
        <v>1.49</v>
      </c>
      <c r="I1073" s="45">
        <v>1.63</v>
      </c>
      <c r="J1073" s="45">
        <v>4.07</v>
      </c>
      <c r="K1073" s="45">
        <v>1.41</v>
      </c>
      <c r="L1073" s="45">
        <v>8.14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0.81</v>
      </c>
      <c r="S1073" s="45">
        <v>0</v>
      </c>
      <c r="T1073" s="45">
        <v>0.08</v>
      </c>
      <c r="U1073" s="45">
        <v>1.47</v>
      </c>
      <c r="V1073" s="45">
        <v>0</v>
      </c>
      <c r="W1073" s="45">
        <v>5.6</v>
      </c>
      <c r="X1073" s="45">
        <v>2.44</v>
      </c>
      <c r="Y1073" s="45">
        <v>0.67</v>
      </c>
      <c r="Z1073" s="45">
        <v>4.8899999999999997</v>
      </c>
      <c r="AA1073" s="15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BM1074" s="55"/>
    </row>
    <row r="1075" spans="1:65" ht="15">
      <c r="B1075" s="8" t="s">
        <v>587</v>
      </c>
      <c r="BM1075" s="28" t="s">
        <v>66</v>
      </c>
    </row>
    <row r="1076" spans="1:65" ht="15">
      <c r="A1076" s="25" t="s">
        <v>35</v>
      </c>
      <c r="B1076" s="18" t="s">
        <v>110</v>
      </c>
      <c r="C1076" s="15" t="s">
        <v>111</v>
      </c>
      <c r="D1076" s="16" t="s">
        <v>234</v>
      </c>
      <c r="E1076" s="17" t="s">
        <v>234</v>
      </c>
      <c r="F1076" s="17" t="s">
        <v>234</v>
      </c>
      <c r="G1076" s="17" t="s">
        <v>234</v>
      </c>
      <c r="H1076" s="17" t="s">
        <v>234</v>
      </c>
      <c r="I1076" s="17" t="s">
        <v>234</v>
      </c>
      <c r="J1076" s="17" t="s">
        <v>234</v>
      </c>
      <c r="K1076" s="17" t="s">
        <v>234</v>
      </c>
      <c r="L1076" s="17" t="s">
        <v>234</v>
      </c>
      <c r="M1076" s="17" t="s">
        <v>234</v>
      </c>
      <c r="N1076" s="17" t="s">
        <v>234</v>
      </c>
      <c r="O1076" s="17" t="s">
        <v>234</v>
      </c>
      <c r="P1076" s="17" t="s">
        <v>234</v>
      </c>
      <c r="Q1076" s="17" t="s">
        <v>234</v>
      </c>
      <c r="R1076" s="17" t="s">
        <v>234</v>
      </c>
      <c r="S1076" s="17" t="s">
        <v>234</v>
      </c>
      <c r="T1076" s="17" t="s">
        <v>234</v>
      </c>
      <c r="U1076" s="17" t="s">
        <v>234</v>
      </c>
      <c r="V1076" s="17" t="s">
        <v>234</v>
      </c>
      <c r="W1076" s="17" t="s">
        <v>234</v>
      </c>
      <c r="X1076" s="17" t="s">
        <v>234</v>
      </c>
      <c r="Y1076" s="17" t="s">
        <v>234</v>
      </c>
      <c r="Z1076" s="17" t="s">
        <v>234</v>
      </c>
      <c r="AA1076" s="15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235</v>
      </c>
      <c r="C1077" s="9" t="s">
        <v>235</v>
      </c>
      <c r="D1077" s="151" t="s">
        <v>237</v>
      </c>
      <c r="E1077" s="152" t="s">
        <v>239</v>
      </c>
      <c r="F1077" s="152" t="s">
        <v>240</v>
      </c>
      <c r="G1077" s="152" t="s">
        <v>241</v>
      </c>
      <c r="H1077" s="152" t="s">
        <v>242</v>
      </c>
      <c r="I1077" s="152" t="s">
        <v>243</v>
      </c>
      <c r="J1077" s="152" t="s">
        <v>244</v>
      </c>
      <c r="K1077" s="152" t="s">
        <v>246</v>
      </c>
      <c r="L1077" s="152" t="s">
        <v>247</v>
      </c>
      <c r="M1077" s="152" t="s">
        <v>248</v>
      </c>
      <c r="N1077" s="152" t="s">
        <v>249</v>
      </c>
      <c r="O1077" s="152" t="s">
        <v>250</v>
      </c>
      <c r="P1077" s="152" t="s">
        <v>251</v>
      </c>
      <c r="Q1077" s="152" t="s">
        <v>252</v>
      </c>
      <c r="R1077" s="152" t="s">
        <v>253</v>
      </c>
      <c r="S1077" s="152" t="s">
        <v>255</v>
      </c>
      <c r="T1077" s="152" t="s">
        <v>256</v>
      </c>
      <c r="U1077" s="152" t="s">
        <v>257</v>
      </c>
      <c r="V1077" s="152" t="s">
        <v>258</v>
      </c>
      <c r="W1077" s="152" t="s">
        <v>259</v>
      </c>
      <c r="X1077" s="152" t="s">
        <v>261</v>
      </c>
      <c r="Y1077" s="152" t="s">
        <v>262</v>
      </c>
      <c r="Z1077" s="152" t="s">
        <v>264</v>
      </c>
      <c r="AA1077" s="15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279</v>
      </c>
      <c r="E1078" s="11" t="s">
        <v>279</v>
      </c>
      <c r="F1078" s="11" t="s">
        <v>279</v>
      </c>
      <c r="G1078" s="11" t="s">
        <v>279</v>
      </c>
      <c r="H1078" s="11" t="s">
        <v>279</v>
      </c>
      <c r="I1078" s="11" t="s">
        <v>304</v>
      </c>
      <c r="J1078" s="11" t="s">
        <v>279</v>
      </c>
      <c r="K1078" s="11" t="s">
        <v>304</v>
      </c>
      <c r="L1078" s="11" t="s">
        <v>304</v>
      </c>
      <c r="M1078" s="11" t="s">
        <v>279</v>
      </c>
      <c r="N1078" s="11" t="s">
        <v>279</v>
      </c>
      <c r="O1078" s="11" t="s">
        <v>279</v>
      </c>
      <c r="P1078" s="11" t="s">
        <v>279</v>
      </c>
      <c r="Q1078" s="11" t="s">
        <v>279</v>
      </c>
      <c r="R1078" s="11" t="s">
        <v>279</v>
      </c>
      <c r="S1078" s="11" t="s">
        <v>279</v>
      </c>
      <c r="T1078" s="11" t="s">
        <v>279</v>
      </c>
      <c r="U1078" s="11" t="s">
        <v>280</v>
      </c>
      <c r="V1078" s="11" t="s">
        <v>279</v>
      </c>
      <c r="W1078" s="11" t="s">
        <v>280</v>
      </c>
      <c r="X1078" s="11" t="s">
        <v>279</v>
      </c>
      <c r="Y1078" s="11" t="s">
        <v>304</v>
      </c>
      <c r="Z1078" s="11" t="s">
        <v>279</v>
      </c>
      <c r="AA1078" s="15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9"/>
      <c r="C1079" s="9"/>
      <c r="D1079" s="26" t="s">
        <v>305</v>
      </c>
      <c r="E1079" s="26" t="s">
        <v>305</v>
      </c>
      <c r="F1079" s="26" t="s">
        <v>270</v>
      </c>
      <c r="G1079" s="26" t="s">
        <v>306</v>
      </c>
      <c r="H1079" s="26" t="s">
        <v>307</v>
      </c>
      <c r="I1079" s="26" t="s">
        <v>305</v>
      </c>
      <c r="J1079" s="26" t="s">
        <v>305</v>
      </c>
      <c r="K1079" s="26" t="s">
        <v>307</v>
      </c>
      <c r="L1079" s="26" t="s">
        <v>306</v>
      </c>
      <c r="M1079" s="26" t="s">
        <v>306</v>
      </c>
      <c r="N1079" s="26" t="s">
        <v>305</v>
      </c>
      <c r="O1079" s="26" t="s">
        <v>305</v>
      </c>
      <c r="P1079" s="26" t="s">
        <v>305</v>
      </c>
      <c r="Q1079" s="26" t="s">
        <v>305</v>
      </c>
      <c r="R1079" s="26" t="s">
        <v>305</v>
      </c>
      <c r="S1079" s="26" t="s">
        <v>309</v>
      </c>
      <c r="T1079" s="26" t="s">
        <v>305</v>
      </c>
      <c r="U1079" s="26" t="s">
        <v>306</v>
      </c>
      <c r="V1079" s="26" t="s">
        <v>307</v>
      </c>
      <c r="W1079" s="26" t="s">
        <v>305</v>
      </c>
      <c r="X1079" s="26" t="s">
        <v>305</v>
      </c>
      <c r="Y1079" s="26" t="s">
        <v>306</v>
      </c>
      <c r="Z1079" s="26" t="s">
        <v>116</v>
      </c>
      <c r="AA1079" s="15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3</v>
      </c>
    </row>
    <row r="1080" spans="1:65">
      <c r="A1080" s="30"/>
      <c r="B1080" s="18">
        <v>1</v>
      </c>
      <c r="C1080" s="14">
        <v>1</v>
      </c>
      <c r="D1080" s="148">
        <v>1.77</v>
      </c>
      <c r="E1080" s="22">
        <v>1.49</v>
      </c>
      <c r="F1080" s="154">
        <v>1.4</v>
      </c>
      <c r="G1080" s="22">
        <v>1.56</v>
      </c>
      <c r="H1080" s="148">
        <v>2.8052198123402645</v>
      </c>
      <c r="I1080" s="154">
        <v>1.6</v>
      </c>
      <c r="J1080" s="22">
        <v>1.83</v>
      </c>
      <c r="K1080" s="22">
        <v>1.5</v>
      </c>
      <c r="L1080" s="154">
        <v>1.4</v>
      </c>
      <c r="M1080" s="154">
        <v>1.1000000000000001</v>
      </c>
      <c r="N1080" s="22">
        <v>1.64</v>
      </c>
      <c r="O1080" s="22">
        <v>1.73</v>
      </c>
      <c r="P1080" s="22">
        <v>1.5</v>
      </c>
      <c r="Q1080" s="22">
        <v>1.63</v>
      </c>
      <c r="R1080" s="22">
        <v>1.59</v>
      </c>
      <c r="S1080" s="154">
        <v>2.17</v>
      </c>
      <c r="T1080" s="154">
        <v>1.03</v>
      </c>
      <c r="U1080" s="154" t="s">
        <v>103</v>
      </c>
      <c r="V1080" s="22">
        <v>1.33</v>
      </c>
      <c r="W1080" s="154" t="s">
        <v>104</v>
      </c>
      <c r="X1080" s="154">
        <v>0.2</v>
      </c>
      <c r="Y1080" s="22">
        <v>1.4336607552276854</v>
      </c>
      <c r="Z1080" s="154">
        <v>2</v>
      </c>
      <c r="AA1080" s="15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>
        <v>1</v>
      </c>
      <c r="C1081" s="9">
        <v>2</v>
      </c>
      <c r="D1081" s="11">
        <v>1.67</v>
      </c>
      <c r="E1081" s="11">
        <v>1.41</v>
      </c>
      <c r="F1081" s="155">
        <v>1.4</v>
      </c>
      <c r="G1081" s="11">
        <v>1.59</v>
      </c>
      <c r="H1081" s="11">
        <v>1.5352380614294334</v>
      </c>
      <c r="I1081" s="155">
        <v>1.7</v>
      </c>
      <c r="J1081" s="11">
        <v>1.71</v>
      </c>
      <c r="K1081" s="11">
        <v>1.53</v>
      </c>
      <c r="L1081" s="155">
        <v>1.5</v>
      </c>
      <c r="M1081" s="155">
        <v>1.1299999999999999</v>
      </c>
      <c r="N1081" s="11">
        <v>1.64</v>
      </c>
      <c r="O1081" s="11">
        <v>1.68</v>
      </c>
      <c r="P1081" s="11">
        <v>1.5</v>
      </c>
      <c r="Q1081" s="11">
        <v>1.62</v>
      </c>
      <c r="R1081" s="11">
        <v>1.54</v>
      </c>
      <c r="S1081" s="155">
        <v>2.19</v>
      </c>
      <c r="T1081" s="155">
        <v>0.92</v>
      </c>
      <c r="U1081" s="155" t="s">
        <v>103</v>
      </c>
      <c r="V1081" s="11">
        <v>1.41</v>
      </c>
      <c r="W1081" s="155" t="s">
        <v>104</v>
      </c>
      <c r="X1081" s="155">
        <v>1.1000000000000001</v>
      </c>
      <c r="Y1081" s="11">
        <v>1.4702379182157954</v>
      </c>
      <c r="Z1081" s="155">
        <v>2</v>
      </c>
      <c r="AA1081" s="15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35</v>
      </c>
    </row>
    <row r="1082" spans="1:65">
      <c r="A1082" s="30"/>
      <c r="B1082" s="19">
        <v>1</v>
      </c>
      <c r="C1082" s="9">
        <v>3</v>
      </c>
      <c r="D1082" s="11">
        <v>1.57</v>
      </c>
      <c r="E1082" s="11">
        <v>1.63</v>
      </c>
      <c r="F1082" s="155">
        <v>1.4</v>
      </c>
      <c r="G1082" s="11">
        <v>1.56</v>
      </c>
      <c r="H1082" s="11">
        <v>1.6135526903847044</v>
      </c>
      <c r="I1082" s="155">
        <v>1.6</v>
      </c>
      <c r="J1082" s="11">
        <v>1.72</v>
      </c>
      <c r="K1082" s="11">
        <v>1.77</v>
      </c>
      <c r="L1082" s="155">
        <v>1.4</v>
      </c>
      <c r="M1082" s="155">
        <v>1.1100000000000001</v>
      </c>
      <c r="N1082" s="11">
        <v>1.6</v>
      </c>
      <c r="O1082" s="11">
        <v>1.66</v>
      </c>
      <c r="P1082" s="11">
        <v>1.5</v>
      </c>
      <c r="Q1082" s="11">
        <v>1.61</v>
      </c>
      <c r="R1082" s="11">
        <v>1.53</v>
      </c>
      <c r="S1082" s="155">
        <v>2.1800000000000002</v>
      </c>
      <c r="T1082" s="155">
        <v>0.95</v>
      </c>
      <c r="U1082" s="155" t="s">
        <v>103</v>
      </c>
      <c r="V1082" s="11">
        <v>1.45</v>
      </c>
      <c r="W1082" s="155" t="s">
        <v>104</v>
      </c>
      <c r="X1082" s="155">
        <v>0.4</v>
      </c>
      <c r="Y1082" s="11">
        <v>1.5080713377584454</v>
      </c>
      <c r="Z1082" s="155">
        <v>3</v>
      </c>
      <c r="AA1082" s="15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16</v>
      </c>
    </row>
    <row r="1083" spans="1:65">
      <c r="A1083" s="30"/>
      <c r="B1083" s="19">
        <v>1</v>
      </c>
      <c r="C1083" s="9">
        <v>4</v>
      </c>
      <c r="D1083" s="11">
        <v>1.62</v>
      </c>
      <c r="E1083" s="11">
        <v>1.58</v>
      </c>
      <c r="F1083" s="155">
        <v>1.4</v>
      </c>
      <c r="G1083" s="11">
        <v>1.59</v>
      </c>
      <c r="H1083" s="11">
        <v>1.5845247434422638</v>
      </c>
      <c r="I1083" s="155">
        <v>1.5</v>
      </c>
      <c r="J1083" s="11">
        <v>1.8</v>
      </c>
      <c r="K1083" s="11">
        <v>1.6</v>
      </c>
      <c r="L1083" s="155">
        <v>1.4</v>
      </c>
      <c r="M1083" s="155">
        <v>1.1200000000000001</v>
      </c>
      <c r="N1083" s="11">
        <v>1.54</v>
      </c>
      <c r="O1083" s="11">
        <v>1.76</v>
      </c>
      <c r="P1083" s="11">
        <v>1.43</v>
      </c>
      <c r="Q1083" s="11">
        <v>1.53</v>
      </c>
      <c r="R1083" s="11">
        <v>1.56</v>
      </c>
      <c r="S1083" s="149">
        <v>2.29</v>
      </c>
      <c r="T1083" s="155">
        <v>1</v>
      </c>
      <c r="U1083" s="155" t="s">
        <v>103</v>
      </c>
      <c r="V1083" s="11">
        <v>1.42</v>
      </c>
      <c r="W1083" s="155" t="s">
        <v>104</v>
      </c>
      <c r="X1083" s="155">
        <v>0.3</v>
      </c>
      <c r="Y1083" s="11">
        <v>1.4699820449353953</v>
      </c>
      <c r="Z1083" s="155">
        <v>3</v>
      </c>
      <c r="AA1083" s="15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1.5740132200256574</v>
      </c>
    </row>
    <row r="1084" spans="1:65">
      <c r="A1084" s="30"/>
      <c r="B1084" s="19">
        <v>1</v>
      </c>
      <c r="C1084" s="9">
        <v>5</v>
      </c>
      <c r="D1084" s="11">
        <v>1.58</v>
      </c>
      <c r="E1084" s="11">
        <v>1.5</v>
      </c>
      <c r="F1084" s="155">
        <v>1.4</v>
      </c>
      <c r="G1084" s="11">
        <v>1.58</v>
      </c>
      <c r="H1084" s="11">
        <v>1.5452198939691466</v>
      </c>
      <c r="I1084" s="155">
        <v>1.7</v>
      </c>
      <c r="J1084" s="11">
        <v>1.76</v>
      </c>
      <c r="K1084" s="11">
        <v>1.7</v>
      </c>
      <c r="L1084" s="155">
        <v>1.4</v>
      </c>
      <c r="M1084" s="155">
        <v>1.02</v>
      </c>
      <c r="N1084" s="11">
        <v>1.65</v>
      </c>
      <c r="O1084" s="11">
        <v>1.62</v>
      </c>
      <c r="P1084" s="11">
        <v>1.55</v>
      </c>
      <c r="Q1084" s="11">
        <v>1.53</v>
      </c>
      <c r="R1084" s="11">
        <v>1.57</v>
      </c>
      <c r="S1084" s="155">
        <v>2.16</v>
      </c>
      <c r="T1084" s="155">
        <v>0.96</v>
      </c>
      <c r="U1084" s="155" t="s">
        <v>103</v>
      </c>
      <c r="V1084" s="11">
        <v>1.32</v>
      </c>
      <c r="W1084" s="155" t="s">
        <v>104</v>
      </c>
      <c r="X1084" s="155">
        <v>0.3</v>
      </c>
      <c r="Y1084" s="11">
        <v>1.5134618971799754</v>
      </c>
      <c r="Z1084" s="155">
        <v>2</v>
      </c>
      <c r="AA1084" s="15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128</v>
      </c>
    </row>
    <row r="1085" spans="1:65">
      <c r="A1085" s="30"/>
      <c r="B1085" s="19">
        <v>1</v>
      </c>
      <c r="C1085" s="9">
        <v>6</v>
      </c>
      <c r="D1085" s="11">
        <v>1.61</v>
      </c>
      <c r="E1085" s="11">
        <v>1.82</v>
      </c>
      <c r="F1085" s="155">
        <v>1.5</v>
      </c>
      <c r="G1085" s="11">
        <v>1.59</v>
      </c>
      <c r="H1085" s="11">
        <v>1.5350143250407804</v>
      </c>
      <c r="I1085" s="155">
        <v>1.6</v>
      </c>
      <c r="J1085" s="11">
        <v>1.71</v>
      </c>
      <c r="K1085" s="11">
        <v>1.57</v>
      </c>
      <c r="L1085" s="155">
        <v>1.4</v>
      </c>
      <c r="M1085" s="155">
        <v>1.18</v>
      </c>
      <c r="N1085" s="11">
        <v>1.59</v>
      </c>
      <c r="O1085" s="11">
        <v>1.68</v>
      </c>
      <c r="P1085" s="11">
        <v>1.43</v>
      </c>
      <c r="Q1085" s="11">
        <v>1.6</v>
      </c>
      <c r="R1085" s="11">
        <v>1.5</v>
      </c>
      <c r="S1085" s="155">
        <v>2.2000000000000002</v>
      </c>
      <c r="T1085" s="155">
        <v>1.01</v>
      </c>
      <c r="U1085" s="155" t="s">
        <v>103</v>
      </c>
      <c r="V1085" s="11">
        <v>1.35</v>
      </c>
      <c r="W1085" s="155" t="s">
        <v>104</v>
      </c>
      <c r="X1085" s="155">
        <v>0.3</v>
      </c>
      <c r="Y1085" s="11">
        <v>1.451357551564356</v>
      </c>
      <c r="Z1085" s="155">
        <v>2</v>
      </c>
      <c r="AA1085" s="15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20" t="s">
        <v>272</v>
      </c>
      <c r="C1086" s="12"/>
      <c r="D1086" s="23">
        <v>1.6366666666666667</v>
      </c>
      <c r="E1086" s="23">
        <v>1.5716666666666665</v>
      </c>
      <c r="F1086" s="23">
        <v>1.4166666666666667</v>
      </c>
      <c r="G1086" s="23">
        <v>1.5783333333333334</v>
      </c>
      <c r="H1086" s="23">
        <v>1.7697949211010988</v>
      </c>
      <c r="I1086" s="23">
        <v>1.6166666666666665</v>
      </c>
      <c r="J1086" s="23">
        <v>1.7550000000000001</v>
      </c>
      <c r="K1086" s="23">
        <v>1.6116666666666666</v>
      </c>
      <c r="L1086" s="23">
        <v>1.4166666666666667</v>
      </c>
      <c r="M1086" s="23">
        <v>1.1100000000000001</v>
      </c>
      <c r="N1086" s="23">
        <v>1.61</v>
      </c>
      <c r="O1086" s="23">
        <v>1.6883333333333332</v>
      </c>
      <c r="P1086" s="23">
        <v>1.4850000000000001</v>
      </c>
      <c r="Q1086" s="23">
        <v>1.5866666666666669</v>
      </c>
      <c r="R1086" s="23">
        <v>1.5483333333333336</v>
      </c>
      <c r="S1086" s="23">
        <v>2.1983333333333328</v>
      </c>
      <c r="T1086" s="23">
        <v>0.97833333333333339</v>
      </c>
      <c r="U1086" s="23" t="s">
        <v>720</v>
      </c>
      <c r="V1086" s="23">
        <v>1.3800000000000001</v>
      </c>
      <c r="W1086" s="23" t="s">
        <v>720</v>
      </c>
      <c r="X1086" s="23">
        <v>0.43333333333333329</v>
      </c>
      <c r="Y1086" s="23">
        <v>1.4744619174802756</v>
      </c>
      <c r="Z1086" s="23">
        <v>2.3333333333333335</v>
      </c>
      <c r="AA1086" s="15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273</v>
      </c>
      <c r="C1087" s="29"/>
      <c r="D1087" s="11">
        <v>1.6150000000000002</v>
      </c>
      <c r="E1087" s="11">
        <v>1.54</v>
      </c>
      <c r="F1087" s="11">
        <v>1.4</v>
      </c>
      <c r="G1087" s="11">
        <v>1.585</v>
      </c>
      <c r="H1087" s="11">
        <v>1.5648723187057052</v>
      </c>
      <c r="I1087" s="11">
        <v>1.6</v>
      </c>
      <c r="J1087" s="11">
        <v>1.74</v>
      </c>
      <c r="K1087" s="11">
        <v>1.585</v>
      </c>
      <c r="L1087" s="11">
        <v>1.4</v>
      </c>
      <c r="M1087" s="11">
        <v>1.1150000000000002</v>
      </c>
      <c r="N1087" s="11">
        <v>1.62</v>
      </c>
      <c r="O1087" s="11">
        <v>1.68</v>
      </c>
      <c r="P1087" s="11">
        <v>1.5</v>
      </c>
      <c r="Q1087" s="11">
        <v>1.605</v>
      </c>
      <c r="R1087" s="11">
        <v>1.55</v>
      </c>
      <c r="S1087" s="11">
        <v>2.1850000000000001</v>
      </c>
      <c r="T1087" s="11">
        <v>0.98</v>
      </c>
      <c r="U1087" s="11" t="s">
        <v>720</v>
      </c>
      <c r="V1087" s="11">
        <v>1.38</v>
      </c>
      <c r="W1087" s="11" t="s">
        <v>720</v>
      </c>
      <c r="X1087" s="11">
        <v>0.3</v>
      </c>
      <c r="Y1087" s="11">
        <v>1.4701099815755954</v>
      </c>
      <c r="Z1087" s="11">
        <v>2</v>
      </c>
      <c r="AA1087" s="15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274</v>
      </c>
      <c r="C1088" s="29"/>
      <c r="D1088" s="24">
        <v>7.4206917916503315E-2</v>
      </c>
      <c r="E1088" s="24">
        <v>0.143585050289599</v>
      </c>
      <c r="F1088" s="24">
        <v>4.0824829046386339E-2</v>
      </c>
      <c r="G1088" s="24">
        <v>1.4719601443879756E-2</v>
      </c>
      <c r="H1088" s="24">
        <v>0.5082153422130028</v>
      </c>
      <c r="I1088" s="24">
        <v>7.527726527090807E-2</v>
      </c>
      <c r="J1088" s="24">
        <v>5.0892042599997939E-2</v>
      </c>
      <c r="K1088" s="24">
        <v>0.10381072520056231</v>
      </c>
      <c r="L1088" s="24">
        <v>4.0824829046386332E-2</v>
      </c>
      <c r="M1088" s="24">
        <v>5.2153619241621166E-2</v>
      </c>
      <c r="N1088" s="24">
        <v>4.1952353926805991E-2</v>
      </c>
      <c r="O1088" s="24">
        <v>4.9966655548141954E-2</v>
      </c>
      <c r="P1088" s="24">
        <v>4.6797435827190398E-2</v>
      </c>
      <c r="Q1088" s="24">
        <v>4.5018514709691017E-2</v>
      </c>
      <c r="R1088" s="24">
        <v>3.1885210782848346E-2</v>
      </c>
      <c r="S1088" s="24">
        <v>4.7081489639418439E-2</v>
      </c>
      <c r="T1088" s="24">
        <v>4.1673332800085325E-2</v>
      </c>
      <c r="U1088" s="24" t="s">
        <v>720</v>
      </c>
      <c r="V1088" s="24">
        <v>5.3665631459994888E-2</v>
      </c>
      <c r="W1088" s="24" t="s">
        <v>720</v>
      </c>
      <c r="X1088" s="24">
        <v>0.33266599866332419</v>
      </c>
      <c r="Y1088" s="24">
        <v>3.1263555592271466E-2</v>
      </c>
      <c r="Z1088" s="24">
        <v>0.51639777949432275</v>
      </c>
      <c r="AA1088" s="210"/>
      <c r="AB1088" s="211"/>
      <c r="AC1088" s="211"/>
      <c r="AD1088" s="211"/>
      <c r="AE1088" s="211"/>
      <c r="AF1088" s="211"/>
      <c r="AG1088" s="211"/>
      <c r="AH1088" s="211"/>
      <c r="AI1088" s="211"/>
      <c r="AJ1088" s="211"/>
      <c r="AK1088" s="211"/>
      <c r="AL1088" s="211"/>
      <c r="AM1088" s="211"/>
      <c r="AN1088" s="211"/>
      <c r="AO1088" s="211"/>
      <c r="AP1088" s="211"/>
      <c r="AQ1088" s="211"/>
      <c r="AR1088" s="211"/>
      <c r="AS1088" s="211"/>
      <c r="AT1088" s="211"/>
      <c r="AU1088" s="211"/>
      <c r="AV1088" s="211"/>
      <c r="AW1088" s="211"/>
      <c r="AX1088" s="211"/>
      <c r="AY1088" s="211"/>
      <c r="AZ1088" s="211"/>
      <c r="BA1088" s="211"/>
      <c r="BB1088" s="211"/>
      <c r="BC1088" s="211"/>
      <c r="BD1088" s="211"/>
      <c r="BE1088" s="211"/>
      <c r="BF1088" s="211"/>
      <c r="BG1088" s="211"/>
      <c r="BH1088" s="211"/>
      <c r="BI1088" s="211"/>
      <c r="BJ1088" s="211"/>
      <c r="BK1088" s="211"/>
      <c r="BL1088" s="211"/>
      <c r="BM1088" s="56"/>
    </row>
    <row r="1089" spans="1:65">
      <c r="A1089" s="30"/>
      <c r="B1089" s="3" t="s">
        <v>86</v>
      </c>
      <c r="C1089" s="29"/>
      <c r="D1089" s="13">
        <v>4.5340275712731151E-2</v>
      </c>
      <c r="E1089" s="13">
        <v>9.1358462538451118E-2</v>
      </c>
      <c r="F1089" s="13">
        <v>2.8817526385684473E-2</v>
      </c>
      <c r="G1089" s="13">
        <v>9.3260410415288847E-3</v>
      </c>
      <c r="H1089" s="13">
        <v>0.28716058349676504</v>
      </c>
      <c r="I1089" s="13">
        <v>4.6563256868602937E-2</v>
      </c>
      <c r="J1089" s="13">
        <v>2.8998314871793697E-2</v>
      </c>
      <c r="K1089" s="13">
        <v>6.4412032182355111E-2</v>
      </c>
      <c r="L1089" s="13">
        <v>2.881752638568447E-2</v>
      </c>
      <c r="M1089" s="13">
        <v>4.6985242560019062E-2</v>
      </c>
      <c r="N1089" s="13">
        <v>2.6057362687457137E-2</v>
      </c>
      <c r="O1089" s="13">
        <v>2.9595255013706984E-2</v>
      </c>
      <c r="P1089" s="13">
        <v>3.1513424799454813E-2</v>
      </c>
      <c r="Q1089" s="13">
        <v>2.8373013472494334E-2</v>
      </c>
      <c r="R1089" s="13">
        <v>2.059324700722175E-2</v>
      </c>
      <c r="S1089" s="13">
        <v>2.1416902034610365E-2</v>
      </c>
      <c r="T1089" s="13">
        <v>4.2596251584414296E-2</v>
      </c>
      <c r="U1089" s="13" t="s">
        <v>720</v>
      </c>
      <c r="V1089" s="13">
        <v>3.8888138739126728E-2</v>
      </c>
      <c r="W1089" s="13" t="s">
        <v>720</v>
      </c>
      <c r="X1089" s="13">
        <v>0.76769076614613285</v>
      </c>
      <c r="Y1089" s="13">
        <v>2.1203365934128773E-2</v>
      </c>
      <c r="Z1089" s="13">
        <v>0.22131333406899545</v>
      </c>
      <c r="AA1089" s="15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275</v>
      </c>
      <c r="C1090" s="29"/>
      <c r="D1090" s="13">
        <v>3.9804904967690291E-2</v>
      </c>
      <c r="E1090" s="13">
        <v>-1.4908091807211976E-3</v>
      </c>
      <c r="F1090" s="13">
        <v>-9.9965204457701962E-2</v>
      </c>
      <c r="G1090" s="13">
        <v>2.7446486806543824E-3</v>
      </c>
      <c r="H1090" s="13">
        <v>0.12438377174001758</v>
      </c>
      <c r="I1090" s="13">
        <v>2.709853138356344E-2</v>
      </c>
      <c r="J1090" s="13">
        <v>0.11498428200710564</v>
      </c>
      <c r="K1090" s="13">
        <v>2.3921937987531949E-2</v>
      </c>
      <c r="L1090" s="13">
        <v>-9.9965204457701962E-2</v>
      </c>
      <c r="M1090" s="13">
        <v>-0.29479626608097587</v>
      </c>
      <c r="N1090" s="13">
        <v>2.2863073522188193E-2</v>
      </c>
      <c r="O1090" s="13">
        <v>7.2629703393350509E-2</v>
      </c>
      <c r="P1090" s="13">
        <v>-5.6551761378602849E-2</v>
      </c>
      <c r="Q1090" s="13">
        <v>8.0389710073738296E-3</v>
      </c>
      <c r="R1090" s="13">
        <v>-1.6314911695535339E-2</v>
      </c>
      <c r="S1090" s="13">
        <v>0.39664222978857744</v>
      </c>
      <c r="T1090" s="13">
        <v>-0.37844655884314238</v>
      </c>
      <c r="U1090" s="13" t="s">
        <v>720</v>
      </c>
      <c r="V1090" s="13">
        <v>-0.12326022269526726</v>
      </c>
      <c r="W1090" s="13" t="s">
        <v>720</v>
      </c>
      <c r="X1090" s="13">
        <v>-0.72469523901059119</v>
      </c>
      <c r="Y1090" s="13">
        <v>-6.324680204640154E-2</v>
      </c>
      <c r="Z1090" s="13">
        <v>0.48241025148143213</v>
      </c>
      <c r="AA1090" s="15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46" t="s">
        <v>276</v>
      </c>
      <c r="C1091" s="47"/>
      <c r="D1091" s="45">
        <v>0.34</v>
      </c>
      <c r="E1091" s="45">
        <v>7.0000000000000007E-2</v>
      </c>
      <c r="F1091" s="45" t="s">
        <v>277</v>
      </c>
      <c r="G1091" s="45">
        <v>0.03</v>
      </c>
      <c r="H1091" s="45">
        <v>1.18</v>
      </c>
      <c r="I1091" s="45" t="s">
        <v>277</v>
      </c>
      <c r="J1091" s="45">
        <v>1.0900000000000001</v>
      </c>
      <c r="K1091" s="45">
        <v>0.18</v>
      </c>
      <c r="L1091" s="45" t="s">
        <v>277</v>
      </c>
      <c r="M1091" s="45">
        <v>2.98</v>
      </c>
      <c r="N1091" s="45">
        <v>0.17</v>
      </c>
      <c r="O1091" s="45">
        <v>0.67</v>
      </c>
      <c r="P1091" s="45">
        <v>0.61</v>
      </c>
      <c r="Q1091" s="45">
        <v>0.03</v>
      </c>
      <c r="R1091" s="45">
        <v>0.22</v>
      </c>
      <c r="S1091" s="45">
        <v>3.88</v>
      </c>
      <c r="T1091" s="45">
        <v>3.81</v>
      </c>
      <c r="U1091" s="45">
        <v>5.79</v>
      </c>
      <c r="V1091" s="45">
        <v>1.28</v>
      </c>
      <c r="W1091" s="45">
        <v>9.66</v>
      </c>
      <c r="X1091" s="45" t="s">
        <v>277</v>
      </c>
      <c r="Y1091" s="45">
        <v>0.68</v>
      </c>
      <c r="Z1091" s="45" t="s">
        <v>277</v>
      </c>
      <c r="AA1091" s="15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156" t="s">
        <v>320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BM1092" s="55"/>
    </row>
    <row r="1093" spans="1:65">
      <c r="BM1093" s="55"/>
    </row>
    <row r="1094" spans="1:65" ht="15">
      <c r="B1094" s="8" t="s">
        <v>588</v>
      </c>
      <c r="BM1094" s="28" t="s">
        <v>66</v>
      </c>
    </row>
    <row r="1095" spans="1:65" ht="15">
      <c r="A1095" s="25" t="s">
        <v>38</v>
      </c>
      <c r="B1095" s="18" t="s">
        <v>110</v>
      </c>
      <c r="C1095" s="15" t="s">
        <v>111</v>
      </c>
      <c r="D1095" s="16" t="s">
        <v>234</v>
      </c>
      <c r="E1095" s="17" t="s">
        <v>234</v>
      </c>
      <c r="F1095" s="17" t="s">
        <v>234</v>
      </c>
      <c r="G1095" s="17" t="s">
        <v>234</v>
      </c>
      <c r="H1095" s="17" t="s">
        <v>234</v>
      </c>
      <c r="I1095" s="17" t="s">
        <v>234</v>
      </c>
      <c r="J1095" s="17" t="s">
        <v>234</v>
      </c>
      <c r="K1095" s="17" t="s">
        <v>234</v>
      </c>
      <c r="L1095" s="17" t="s">
        <v>234</v>
      </c>
      <c r="M1095" s="17" t="s">
        <v>234</v>
      </c>
      <c r="N1095" s="17" t="s">
        <v>234</v>
      </c>
      <c r="O1095" s="17" t="s">
        <v>234</v>
      </c>
      <c r="P1095" s="17" t="s">
        <v>234</v>
      </c>
      <c r="Q1095" s="17" t="s">
        <v>234</v>
      </c>
      <c r="R1095" s="17" t="s">
        <v>234</v>
      </c>
      <c r="S1095" s="17" t="s">
        <v>234</v>
      </c>
      <c r="T1095" s="17" t="s">
        <v>234</v>
      </c>
      <c r="U1095" s="17" t="s">
        <v>234</v>
      </c>
      <c r="V1095" s="17" t="s">
        <v>234</v>
      </c>
      <c r="W1095" s="17" t="s">
        <v>234</v>
      </c>
      <c r="X1095" s="17" t="s">
        <v>234</v>
      </c>
      <c r="Y1095" s="17" t="s">
        <v>234</v>
      </c>
      <c r="Z1095" s="17" t="s">
        <v>234</v>
      </c>
      <c r="AA1095" s="15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235</v>
      </c>
      <c r="C1096" s="9" t="s">
        <v>235</v>
      </c>
      <c r="D1096" s="151" t="s">
        <v>237</v>
      </c>
      <c r="E1096" s="152" t="s">
        <v>239</v>
      </c>
      <c r="F1096" s="152" t="s">
        <v>241</v>
      </c>
      <c r="G1096" s="152" t="s">
        <v>242</v>
      </c>
      <c r="H1096" s="152" t="s">
        <v>243</v>
      </c>
      <c r="I1096" s="152" t="s">
        <v>244</v>
      </c>
      <c r="J1096" s="152" t="s">
        <v>245</v>
      </c>
      <c r="K1096" s="152" t="s">
        <v>246</v>
      </c>
      <c r="L1096" s="152" t="s">
        <v>247</v>
      </c>
      <c r="M1096" s="152" t="s">
        <v>248</v>
      </c>
      <c r="N1096" s="152" t="s">
        <v>249</v>
      </c>
      <c r="O1096" s="152" t="s">
        <v>250</v>
      </c>
      <c r="P1096" s="152" t="s">
        <v>251</v>
      </c>
      <c r="Q1096" s="152" t="s">
        <v>252</v>
      </c>
      <c r="R1096" s="152" t="s">
        <v>253</v>
      </c>
      <c r="S1096" s="152" t="s">
        <v>255</v>
      </c>
      <c r="T1096" s="152" t="s">
        <v>256</v>
      </c>
      <c r="U1096" s="152" t="s">
        <v>258</v>
      </c>
      <c r="V1096" s="152" t="s">
        <v>259</v>
      </c>
      <c r="W1096" s="152" t="s">
        <v>261</v>
      </c>
      <c r="X1096" s="152" t="s">
        <v>262</v>
      </c>
      <c r="Y1096" s="152" t="s">
        <v>263</v>
      </c>
      <c r="Z1096" s="152" t="s">
        <v>264</v>
      </c>
      <c r="AA1096" s="15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279</v>
      </c>
      <c r="E1097" s="11" t="s">
        <v>279</v>
      </c>
      <c r="F1097" s="11" t="s">
        <v>279</v>
      </c>
      <c r="G1097" s="11" t="s">
        <v>279</v>
      </c>
      <c r="H1097" s="11" t="s">
        <v>304</v>
      </c>
      <c r="I1097" s="11" t="s">
        <v>279</v>
      </c>
      <c r="J1097" s="11" t="s">
        <v>279</v>
      </c>
      <c r="K1097" s="11" t="s">
        <v>304</v>
      </c>
      <c r="L1097" s="11" t="s">
        <v>304</v>
      </c>
      <c r="M1097" s="11" t="s">
        <v>279</v>
      </c>
      <c r="N1097" s="11" t="s">
        <v>279</v>
      </c>
      <c r="O1097" s="11" t="s">
        <v>279</v>
      </c>
      <c r="P1097" s="11" t="s">
        <v>279</v>
      </c>
      <c r="Q1097" s="11" t="s">
        <v>279</v>
      </c>
      <c r="R1097" s="11" t="s">
        <v>279</v>
      </c>
      <c r="S1097" s="11" t="s">
        <v>279</v>
      </c>
      <c r="T1097" s="11" t="s">
        <v>279</v>
      </c>
      <c r="U1097" s="11" t="s">
        <v>279</v>
      </c>
      <c r="V1097" s="11" t="s">
        <v>279</v>
      </c>
      <c r="W1097" s="11" t="s">
        <v>279</v>
      </c>
      <c r="X1097" s="11" t="s">
        <v>304</v>
      </c>
      <c r="Y1097" s="11" t="s">
        <v>280</v>
      </c>
      <c r="Z1097" s="11" t="s">
        <v>279</v>
      </c>
      <c r="AA1097" s="15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 t="s">
        <v>305</v>
      </c>
      <c r="E1098" s="26" t="s">
        <v>305</v>
      </c>
      <c r="F1098" s="26" t="s">
        <v>306</v>
      </c>
      <c r="G1098" s="26" t="s">
        <v>307</v>
      </c>
      <c r="H1098" s="26" t="s">
        <v>305</v>
      </c>
      <c r="I1098" s="26" t="s">
        <v>305</v>
      </c>
      <c r="J1098" s="26" t="s">
        <v>308</v>
      </c>
      <c r="K1098" s="26" t="s">
        <v>307</v>
      </c>
      <c r="L1098" s="26" t="s">
        <v>306</v>
      </c>
      <c r="M1098" s="26" t="s">
        <v>306</v>
      </c>
      <c r="N1098" s="26" t="s">
        <v>305</v>
      </c>
      <c r="O1098" s="26" t="s">
        <v>305</v>
      </c>
      <c r="P1098" s="26" t="s">
        <v>305</v>
      </c>
      <c r="Q1098" s="26" t="s">
        <v>305</v>
      </c>
      <c r="R1098" s="26" t="s">
        <v>305</v>
      </c>
      <c r="S1098" s="26" t="s">
        <v>309</v>
      </c>
      <c r="T1098" s="26" t="s">
        <v>305</v>
      </c>
      <c r="U1098" s="26" t="s">
        <v>307</v>
      </c>
      <c r="V1098" s="26" t="s">
        <v>305</v>
      </c>
      <c r="W1098" s="26" t="s">
        <v>305</v>
      </c>
      <c r="X1098" s="26" t="s">
        <v>306</v>
      </c>
      <c r="Y1098" s="26" t="s">
        <v>308</v>
      </c>
      <c r="Z1098" s="26" t="s">
        <v>116</v>
      </c>
      <c r="AA1098" s="15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8">
        <v>1</v>
      </c>
      <c r="C1099" s="14">
        <v>1</v>
      </c>
      <c r="D1099" s="22">
        <v>6.36</v>
      </c>
      <c r="E1099" s="22">
        <v>6.19</v>
      </c>
      <c r="F1099" s="22">
        <v>5.93</v>
      </c>
      <c r="G1099" s="22">
        <v>5.8945880320454966</v>
      </c>
      <c r="H1099" s="22">
        <v>5.68</v>
      </c>
      <c r="I1099" s="22">
        <v>4.92</v>
      </c>
      <c r="J1099" s="154">
        <v>3.1796000000000002</v>
      </c>
      <c r="K1099" s="22">
        <v>5.5</v>
      </c>
      <c r="L1099" s="22">
        <v>6.88</v>
      </c>
      <c r="M1099" s="22">
        <v>6.83</v>
      </c>
      <c r="N1099" s="22">
        <v>5.3</v>
      </c>
      <c r="O1099" s="22">
        <v>5.87</v>
      </c>
      <c r="P1099" s="22">
        <v>5.69</v>
      </c>
      <c r="Q1099" s="22">
        <v>5.92</v>
      </c>
      <c r="R1099" s="22">
        <v>5.09</v>
      </c>
      <c r="S1099" s="22">
        <v>4.84</v>
      </c>
      <c r="T1099" s="22">
        <v>4.34</v>
      </c>
      <c r="U1099" s="22">
        <v>5.48</v>
      </c>
      <c r="V1099" s="22">
        <v>6.1750999999999996</v>
      </c>
      <c r="W1099" s="154">
        <v>3.73</v>
      </c>
      <c r="X1099" s="22">
        <v>5.7790910867361696</v>
      </c>
      <c r="Y1099" s="154" t="s">
        <v>95</v>
      </c>
      <c r="Z1099" s="22">
        <v>4.49</v>
      </c>
      <c r="AA1099" s="15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1">
        <v>6.63</v>
      </c>
      <c r="E1100" s="149">
        <v>5.72</v>
      </c>
      <c r="F1100" s="11">
        <v>6.03</v>
      </c>
      <c r="G1100" s="11">
        <v>6.0033938575433741</v>
      </c>
      <c r="H1100" s="11">
        <v>5.78</v>
      </c>
      <c r="I1100" s="11">
        <v>5.0999999999999996</v>
      </c>
      <c r="J1100" s="155">
        <v>3.7940999999999998</v>
      </c>
      <c r="K1100" s="11">
        <v>5.5</v>
      </c>
      <c r="L1100" s="149">
        <v>7.78</v>
      </c>
      <c r="M1100" s="11">
        <v>7.02</v>
      </c>
      <c r="N1100" s="11">
        <v>5.12</v>
      </c>
      <c r="O1100" s="11">
        <v>6.06</v>
      </c>
      <c r="P1100" s="11">
        <v>5.73</v>
      </c>
      <c r="Q1100" s="11">
        <v>6.01</v>
      </c>
      <c r="R1100" s="11">
        <v>5.35</v>
      </c>
      <c r="S1100" s="11">
        <v>4.66</v>
      </c>
      <c r="T1100" s="11">
        <v>4.41</v>
      </c>
      <c r="U1100" s="11">
        <v>5.84</v>
      </c>
      <c r="V1100" s="11">
        <v>6.8350999999999997</v>
      </c>
      <c r="W1100" s="149">
        <v>4.07</v>
      </c>
      <c r="X1100" s="11">
        <v>6.0504697952324369</v>
      </c>
      <c r="Y1100" s="155" t="s">
        <v>95</v>
      </c>
      <c r="Z1100" s="11">
        <v>4.67</v>
      </c>
      <c r="AA1100" s="15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36</v>
      </c>
    </row>
    <row r="1101" spans="1:65">
      <c r="A1101" s="30"/>
      <c r="B1101" s="19">
        <v>1</v>
      </c>
      <c r="C1101" s="9">
        <v>3</v>
      </c>
      <c r="D1101" s="11">
        <v>5.97</v>
      </c>
      <c r="E1101" s="11">
        <v>6.3</v>
      </c>
      <c r="F1101" s="11">
        <v>5.97</v>
      </c>
      <c r="G1101" s="11">
        <v>6.0680982324782935</v>
      </c>
      <c r="H1101" s="11">
        <v>5.92</v>
      </c>
      <c r="I1101" s="11">
        <v>5.0599999999999996</v>
      </c>
      <c r="J1101" s="155">
        <v>3.3161999999999998</v>
      </c>
      <c r="K1101" s="11">
        <v>5.6</v>
      </c>
      <c r="L1101" s="11">
        <v>7.18</v>
      </c>
      <c r="M1101" s="11">
        <v>6.83</v>
      </c>
      <c r="N1101" s="11">
        <v>5.19</v>
      </c>
      <c r="O1101" s="11">
        <v>6.08</v>
      </c>
      <c r="P1101" s="11">
        <v>5.67</v>
      </c>
      <c r="Q1101" s="11">
        <v>5.95</v>
      </c>
      <c r="R1101" s="11">
        <v>5.32</v>
      </c>
      <c r="S1101" s="11">
        <v>4.6900000000000004</v>
      </c>
      <c r="T1101" s="11">
        <v>4.5</v>
      </c>
      <c r="U1101" s="11">
        <v>5.44</v>
      </c>
      <c r="V1101" s="11">
        <v>5.4604999999999997</v>
      </c>
      <c r="W1101" s="155">
        <v>3.69</v>
      </c>
      <c r="X1101" s="11">
        <v>5.7420462877845804</v>
      </c>
      <c r="Y1101" s="155" t="s">
        <v>95</v>
      </c>
      <c r="Z1101" s="11">
        <v>4.5599999999999996</v>
      </c>
      <c r="AA1101" s="15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1">
        <v>6.05</v>
      </c>
      <c r="E1102" s="11">
        <v>6.18</v>
      </c>
      <c r="F1102" s="11">
        <v>5.87</v>
      </c>
      <c r="G1102" s="11">
        <v>6.081250269460174</v>
      </c>
      <c r="H1102" s="11">
        <v>5.79</v>
      </c>
      <c r="I1102" s="11">
        <v>5.07</v>
      </c>
      <c r="J1102" s="155">
        <v>3.6156000000000001</v>
      </c>
      <c r="K1102" s="11">
        <v>5.6</v>
      </c>
      <c r="L1102" s="11">
        <v>6.8</v>
      </c>
      <c r="M1102" s="11">
        <v>6.95</v>
      </c>
      <c r="N1102" s="11">
        <v>5.2</v>
      </c>
      <c r="O1102" s="11">
        <v>5.87</v>
      </c>
      <c r="P1102" s="11">
        <v>5.6</v>
      </c>
      <c r="Q1102" s="11">
        <v>6.04</v>
      </c>
      <c r="R1102" s="11">
        <v>4.96</v>
      </c>
      <c r="S1102" s="11">
        <v>5.0599999999999996</v>
      </c>
      <c r="T1102" s="11">
        <v>4.55</v>
      </c>
      <c r="U1102" s="11">
        <v>5.67</v>
      </c>
      <c r="V1102" s="11">
        <v>5.7564000000000002</v>
      </c>
      <c r="W1102" s="155">
        <v>3.72</v>
      </c>
      <c r="X1102" s="11">
        <v>5.9091810431522775</v>
      </c>
      <c r="Y1102" s="155" t="s">
        <v>95</v>
      </c>
      <c r="Z1102" s="11">
        <v>4.6100000000000003</v>
      </c>
      <c r="AA1102" s="15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5.716849077677467</v>
      </c>
    </row>
    <row r="1103" spans="1:65">
      <c r="A1103" s="30"/>
      <c r="B1103" s="19">
        <v>1</v>
      </c>
      <c r="C1103" s="9">
        <v>5</v>
      </c>
      <c r="D1103" s="11">
        <v>6.34</v>
      </c>
      <c r="E1103" s="11">
        <v>6.38</v>
      </c>
      <c r="F1103" s="11">
        <v>5.88</v>
      </c>
      <c r="G1103" s="11">
        <v>5.8972082625307856</v>
      </c>
      <c r="H1103" s="11">
        <v>5.9</v>
      </c>
      <c r="I1103" s="11">
        <v>4.8499999999999996</v>
      </c>
      <c r="J1103" s="155">
        <v>3.0897999999999999</v>
      </c>
      <c r="K1103" s="11">
        <v>5.6</v>
      </c>
      <c r="L1103" s="11">
        <v>7.05</v>
      </c>
      <c r="M1103" s="11">
        <v>6.73</v>
      </c>
      <c r="N1103" s="11">
        <v>5.31</v>
      </c>
      <c r="O1103" s="11">
        <v>6.08</v>
      </c>
      <c r="P1103" s="11">
        <v>5.89</v>
      </c>
      <c r="Q1103" s="149">
        <v>5.65</v>
      </c>
      <c r="R1103" s="11">
        <v>5.32</v>
      </c>
      <c r="S1103" s="11">
        <v>5.08</v>
      </c>
      <c r="T1103" s="11">
        <v>4.42</v>
      </c>
      <c r="U1103" s="11">
        <v>5.51</v>
      </c>
      <c r="V1103" s="11">
        <v>5.8278999999999996</v>
      </c>
      <c r="W1103" s="155">
        <v>3.64</v>
      </c>
      <c r="X1103" s="11">
        <v>5.9801271786933778</v>
      </c>
      <c r="Y1103" s="155" t="s">
        <v>95</v>
      </c>
      <c r="Z1103" s="11">
        <v>4.63</v>
      </c>
      <c r="AA1103" s="15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129</v>
      </c>
    </row>
    <row r="1104" spans="1:65">
      <c r="A1104" s="30"/>
      <c r="B1104" s="19">
        <v>1</v>
      </c>
      <c r="C1104" s="9">
        <v>6</v>
      </c>
      <c r="D1104" s="11">
        <v>6.16</v>
      </c>
      <c r="E1104" s="11">
        <v>6.4</v>
      </c>
      <c r="F1104" s="11">
        <v>5.76</v>
      </c>
      <c r="G1104" s="11">
        <v>6.0780479373079466</v>
      </c>
      <c r="H1104" s="11">
        <v>5.97</v>
      </c>
      <c r="I1104" s="11">
        <v>5.04</v>
      </c>
      <c r="J1104" s="155">
        <v>3.6966000000000001</v>
      </c>
      <c r="K1104" s="11">
        <v>5.6</v>
      </c>
      <c r="L1104" s="11">
        <v>7.08</v>
      </c>
      <c r="M1104" s="11">
        <v>7.23</v>
      </c>
      <c r="N1104" s="11">
        <v>5.0599999999999996</v>
      </c>
      <c r="O1104" s="11">
        <v>5.91</v>
      </c>
      <c r="P1104" s="11">
        <v>5.52</v>
      </c>
      <c r="Q1104" s="11">
        <v>5.91</v>
      </c>
      <c r="R1104" s="11">
        <v>5.17</v>
      </c>
      <c r="S1104" s="11">
        <v>5.18</v>
      </c>
      <c r="T1104" s="11">
        <v>4.5599999999999996</v>
      </c>
      <c r="U1104" s="11">
        <v>5.85</v>
      </c>
      <c r="V1104" s="11">
        <v>6.194</v>
      </c>
      <c r="W1104" s="155">
        <v>3.75</v>
      </c>
      <c r="X1104" s="11">
        <v>5.7533873383312191</v>
      </c>
      <c r="Y1104" s="155" t="s">
        <v>95</v>
      </c>
      <c r="Z1104" s="149">
        <v>5.21</v>
      </c>
      <c r="AA1104" s="15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20" t="s">
        <v>272</v>
      </c>
      <c r="C1105" s="12"/>
      <c r="D1105" s="23">
        <v>6.2516666666666678</v>
      </c>
      <c r="E1105" s="23">
        <v>6.1950000000000003</v>
      </c>
      <c r="F1105" s="23">
        <v>5.9066666666666663</v>
      </c>
      <c r="G1105" s="23">
        <v>6.0037644318943437</v>
      </c>
      <c r="H1105" s="23">
        <v>5.84</v>
      </c>
      <c r="I1105" s="23">
        <v>5.0066666666666668</v>
      </c>
      <c r="J1105" s="23">
        <v>3.4486500000000002</v>
      </c>
      <c r="K1105" s="23">
        <v>5.5666666666666673</v>
      </c>
      <c r="L1105" s="23">
        <v>7.128333333333333</v>
      </c>
      <c r="M1105" s="23">
        <v>6.9316666666666675</v>
      </c>
      <c r="N1105" s="23">
        <v>5.1966666666666663</v>
      </c>
      <c r="O1105" s="23">
        <v>5.9783333333333344</v>
      </c>
      <c r="P1105" s="23">
        <v>5.6833333333333345</v>
      </c>
      <c r="Q1105" s="23">
        <v>5.913333333333334</v>
      </c>
      <c r="R1105" s="23">
        <v>5.2016666666666671</v>
      </c>
      <c r="S1105" s="23">
        <v>4.918333333333333</v>
      </c>
      <c r="T1105" s="23">
        <v>4.4633333333333329</v>
      </c>
      <c r="U1105" s="23">
        <v>5.6316666666666668</v>
      </c>
      <c r="V1105" s="23">
        <v>6.0415000000000001</v>
      </c>
      <c r="W1105" s="23">
        <v>3.7666666666666671</v>
      </c>
      <c r="X1105" s="23">
        <v>5.8690504549883427</v>
      </c>
      <c r="Y1105" s="23" t="s">
        <v>720</v>
      </c>
      <c r="Z1105" s="23">
        <v>4.6949999999999994</v>
      </c>
      <c r="AA1105" s="15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273</v>
      </c>
      <c r="C1106" s="29"/>
      <c r="D1106" s="11">
        <v>6.25</v>
      </c>
      <c r="E1106" s="11">
        <v>6.2450000000000001</v>
      </c>
      <c r="F1106" s="11">
        <v>5.9049999999999994</v>
      </c>
      <c r="G1106" s="11">
        <v>6.0357460450108338</v>
      </c>
      <c r="H1106" s="11">
        <v>5.8450000000000006</v>
      </c>
      <c r="I1106" s="11">
        <v>5.05</v>
      </c>
      <c r="J1106" s="11">
        <v>3.4659</v>
      </c>
      <c r="K1106" s="11">
        <v>5.6</v>
      </c>
      <c r="L1106" s="11">
        <v>7.0649999999999995</v>
      </c>
      <c r="M1106" s="11">
        <v>6.8900000000000006</v>
      </c>
      <c r="N1106" s="11">
        <v>5.1950000000000003</v>
      </c>
      <c r="O1106" s="11">
        <v>5.9849999999999994</v>
      </c>
      <c r="P1106" s="11">
        <v>5.68</v>
      </c>
      <c r="Q1106" s="11">
        <v>5.9350000000000005</v>
      </c>
      <c r="R1106" s="11">
        <v>5.2450000000000001</v>
      </c>
      <c r="S1106" s="11">
        <v>4.9499999999999993</v>
      </c>
      <c r="T1106" s="11">
        <v>4.46</v>
      </c>
      <c r="U1106" s="11">
        <v>5.59</v>
      </c>
      <c r="V1106" s="11">
        <v>6.0015000000000001</v>
      </c>
      <c r="W1106" s="11">
        <v>3.7250000000000001</v>
      </c>
      <c r="X1106" s="11">
        <v>5.8441360649442231</v>
      </c>
      <c r="Y1106" s="11" t="s">
        <v>720</v>
      </c>
      <c r="Z1106" s="11">
        <v>4.62</v>
      </c>
      <c r="AA1106" s="15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274</v>
      </c>
      <c r="C1107" s="29"/>
      <c r="D1107" s="24">
        <v>0.24128130194166869</v>
      </c>
      <c r="E1107" s="24">
        <v>0.25025986494042557</v>
      </c>
      <c r="F1107" s="24">
        <v>9.3094933625126344E-2</v>
      </c>
      <c r="G1107" s="24">
        <v>8.8243722650539438E-2</v>
      </c>
      <c r="H1107" s="24">
        <v>0.10825894882179489</v>
      </c>
      <c r="I1107" s="24">
        <v>9.8725207858310821E-2</v>
      </c>
      <c r="J1107" s="24">
        <v>0.29236669954014943</v>
      </c>
      <c r="K1107" s="24">
        <v>5.1639777949432038E-2</v>
      </c>
      <c r="L1107" s="24">
        <v>0.34793198569069039</v>
      </c>
      <c r="M1107" s="24">
        <v>0.17803557696894928</v>
      </c>
      <c r="N1107" s="24">
        <v>9.8115578103921186E-2</v>
      </c>
      <c r="O1107" s="24">
        <v>0.1053407170407846</v>
      </c>
      <c r="P1107" s="24">
        <v>0.12548572295949326</v>
      </c>
      <c r="Q1107" s="24">
        <v>0.13866025626208334</v>
      </c>
      <c r="R1107" s="24">
        <v>0.15613028747384883</v>
      </c>
      <c r="S1107" s="24">
        <v>0.21894443739603564</v>
      </c>
      <c r="T1107" s="24">
        <v>8.7330788767001594E-2</v>
      </c>
      <c r="U1107" s="24">
        <v>0.18280226110928324</v>
      </c>
      <c r="V1107" s="24">
        <v>0.4765236909115852</v>
      </c>
      <c r="W1107" s="24">
        <v>0.15344923156101725</v>
      </c>
      <c r="X1107" s="24">
        <v>0.12997090647396531</v>
      </c>
      <c r="Y1107" s="24" t="s">
        <v>720</v>
      </c>
      <c r="Z1107" s="24">
        <v>0.25982686543157923</v>
      </c>
      <c r="AA1107" s="15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86</v>
      </c>
      <c r="C1108" s="29"/>
      <c r="D1108" s="13">
        <v>3.8594716386297301E-2</v>
      </c>
      <c r="E1108" s="13">
        <v>4.0397072629608642E-2</v>
      </c>
      <c r="F1108" s="13">
        <v>1.5760993277391593E-2</v>
      </c>
      <c r="G1108" s="13">
        <v>1.4698065464020254E-2</v>
      </c>
      <c r="H1108" s="13">
        <v>1.8537491236608715E-2</v>
      </c>
      <c r="I1108" s="13">
        <v>1.9718749905122002E-2</v>
      </c>
      <c r="J1108" s="13">
        <v>8.4777144546460043E-2</v>
      </c>
      <c r="K1108" s="13">
        <v>9.2766068172632395E-3</v>
      </c>
      <c r="L1108" s="13">
        <v>4.8809724436383969E-2</v>
      </c>
      <c r="M1108" s="13">
        <v>2.5684382347047261E-2</v>
      </c>
      <c r="N1108" s="13">
        <v>1.8880483278496701E-2</v>
      </c>
      <c r="O1108" s="13">
        <v>1.7620415451483341E-2</v>
      </c>
      <c r="P1108" s="13">
        <v>2.2079599347711421E-2</v>
      </c>
      <c r="Q1108" s="13">
        <v>2.3448746831242952E-2</v>
      </c>
      <c r="R1108" s="13">
        <v>3.0015434951717171E-2</v>
      </c>
      <c r="S1108" s="13">
        <v>4.451598184941423E-2</v>
      </c>
      <c r="T1108" s="13">
        <v>1.9566270821583631E-2</v>
      </c>
      <c r="U1108" s="13">
        <v>3.2459708986555175E-2</v>
      </c>
      <c r="V1108" s="13">
        <v>7.8875062635369558E-2</v>
      </c>
      <c r="W1108" s="13">
        <v>4.0738734042747936E-2</v>
      </c>
      <c r="X1108" s="13">
        <v>2.2145133607344915E-2</v>
      </c>
      <c r="Y1108" s="13" t="s">
        <v>720</v>
      </c>
      <c r="Z1108" s="13">
        <v>5.5341185395437545E-2</v>
      </c>
      <c r="AA1108" s="15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275</v>
      </c>
      <c r="C1109" s="29"/>
      <c r="D1109" s="13">
        <v>9.3551112111302404E-2</v>
      </c>
      <c r="E1109" s="13">
        <v>8.3638891953535355E-2</v>
      </c>
      <c r="F1109" s="13">
        <v>3.3203183503720313E-2</v>
      </c>
      <c r="G1109" s="13">
        <v>5.0187673370142516E-2</v>
      </c>
      <c r="H1109" s="13">
        <v>2.1541748023994334E-2</v>
      </c>
      <c r="I1109" s="13">
        <v>-0.12422619547258007</v>
      </c>
      <c r="J1109" s="13">
        <v>-0.39675685799264582</v>
      </c>
      <c r="K1109" s="13">
        <v>-2.6270137442881869E-2</v>
      </c>
      <c r="L1109" s="13">
        <v>0.24689898866969862</v>
      </c>
      <c r="M1109" s="13">
        <v>0.21249775400450721</v>
      </c>
      <c r="N1109" s="13">
        <v>-9.0991104355361174E-2</v>
      </c>
      <c r="O1109" s="13">
        <v>4.573922664442609E-2</v>
      </c>
      <c r="P1109" s="13">
        <v>-5.8626253533613504E-3</v>
      </c>
      <c r="Q1109" s="13">
        <v>3.4369327051693155E-2</v>
      </c>
      <c r="R1109" s="13">
        <v>-9.0116496694381598E-2</v>
      </c>
      <c r="S1109" s="13">
        <v>-0.13967759748321706</v>
      </c>
      <c r="T1109" s="13">
        <v>-0.21926689463234683</v>
      </c>
      <c r="U1109" s="13">
        <v>-1.4900237850149156E-2</v>
      </c>
      <c r="V1109" s="13">
        <v>5.6788436761466166E-2</v>
      </c>
      <c r="W1109" s="13">
        <v>-0.34112889539548297</v>
      </c>
      <c r="X1109" s="13">
        <v>2.6623298121543071E-2</v>
      </c>
      <c r="Y1109" s="13" t="s">
        <v>720</v>
      </c>
      <c r="Z1109" s="13">
        <v>-0.17874340634029906</v>
      </c>
      <c r="AA1109" s="15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276</v>
      </c>
      <c r="C1110" s="47"/>
      <c r="D1110" s="45">
        <v>0.79</v>
      </c>
      <c r="E1110" s="45">
        <v>0.71</v>
      </c>
      <c r="F1110" s="45">
        <v>0.31</v>
      </c>
      <c r="G1110" s="45">
        <v>0.44</v>
      </c>
      <c r="H1110" s="45">
        <v>0.22</v>
      </c>
      <c r="I1110" s="45">
        <v>0.94</v>
      </c>
      <c r="J1110" s="45">
        <v>3.1</v>
      </c>
      <c r="K1110" s="45">
        <v>0.16</v>
      </c>
      <c r="L1110" s="45">
        <v>2</v>
      </c>
      <c r="M1110" s="45">
        <v>1.73</v>
      </c>
      <c r="N1110" s="45">
        <v>0.67</v>
      </c>
      <c r="O1110" s="45">
        <v>0.41</v>
      </c>
      <c r="P1110" s="45">
        <v>0</v>
      </c>
      <c r="Q1110" s="45">
        <v>0.32</v>
      </c>
      <c r="R1110" s="45">
        <v>0.67</v>
      </c>
      <c r="S1110" s="45">
        <v>1.06</v>
      </c>
      <c r="T1110" s="45">
        <v>1.69</v>
      </c>
      <c r="U1110" s="45">
        <v>7.0000000000000007E-2</v>
      </c>
      <c r="V1110" s="45">
        <v>0.5</v>
      </c>
      <c r="W1110" s="45">
        <v>2.66</v>
      </c>
      <c r="X1110" s="45">
        <v>0.26</v>
      </c>
      <c r="Y1110" s="45">
        <v>0.95</v>
      </c>
      <c r="Z1110" s="45">
        <v>1.37</v>
      </c>
      <c r="AA1110" s="15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BM1111" s="55"/>
    </row>
    <row r="1112" spans="1:65" ht="15">
      <c r="B1112" s="8" t="s">
        <v>589</v>
      </c>
      <c r="BM1112" s="28" t="s">
        <v>66</v>
      </c>
    </row>
    <row r="1113" spans="1:65" ht="15">
      <c r="A1113" s="25" t="s">
        <v>41</v>
      </c>
      <c r="B1113" s="18" t="s">
        <v>110</v>
      </c>
      <c r="C1113" s="15" t="s">
        <v>111</v>
      </c>
      <c r="D1113" s="16" t="s">
        <v>234</v>
      </c>
      <c r="E1113" s="17" t="s">
        <v>234</v>
      </c>
      <c r="F1113" s="17" t="s">
        <v>234</v>
      </c>
      <c r="G1113" s="17" t="s">
        <v>234</v>
      </c>
      <c r="H1113" s="17" t="s">
        <v>234</v>
      </c>
      <c r="I1113" s="17" t="s">
        <v>234</v>
      </c>
      <c r="J1113" s="17" t="s">
        <v>234</v>
      </c>
      <c r="K1113" s="17" t="s">
        <v>234</v>
      </c>
      <c r="L1113" s="17" t="s">
        <v>234</v>
      </c>
      <c r="M1113" s="17" t="s">
        <v>234</v>
      </c>
      <c r="N1113" s="15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235</v>
      </c>
      <c r="C1114" s="9" t="s">
        <v>235</v>
      </c>
      <c r="D1114" s="151" t="s">
        <v>239</v>
      </c>
      <c r="E1114" s="152" t="s">
        <v>241</v>
      </c>
      <c r="F1114" s="152" t="s">
        <v>242</v>
      </c>
      <c r="G1114" s="152" t="s">
        <v>243</v>
      </c>
      <c r="H1114" s="152" t="s">
        <v>245</v>
      </c>
      <c r="I1114" s="152" t="s">
        <v>248</v>
      </c>
      <c r="J1114" s="152" t="s">
        <v>255</v>
      </c>
      <c r="K1114" s="152" t="s">
        <v>259</v>
      </c>
      <c r="L1114" s="152" t="s">
        <v>261</v>
      </c>
      <c r="M1114" s="152" t="s">
        <v>264</v>
      </c>
      <c r="N1114" s="15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279</v>
      </c>
      <c r="E1115" s="11" t="s">
        <v>279</v>
      </c>
      <c r="F1115" s="11" t="s">
        <v>279</v>
      </c>
      <c r="G1115" s="11" t="s">
        <v>304</v>
      </c>
      <c r="H1115" s="11" t="s">
        <v>279</v>
      </c>
      <c r="I1115" s="11" t="s">
        <v>279</v>
      </c>
      <c r="J1115" s="11" t="s">
        <v>279</v>
      </c>
      <c r="K1115" s="11" t="s">
        <v>279</v>
      </c>
      <c r="L1115" s="11" t="s">
        <v>279</v>
      </c>
      <c r="M1115" s="11" t="s">
        <v>279</v>
      </c>
      <c r="N1115" s="15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9"/>
      <c r="C1116" s="9"/>
      <c r="D1116" s="26" t="s">
        <v>305</v>
      </c>
      <c r="E1116" s="26" t="s">
        <v>306</v>
      </c>
      <c r="F1116" s="26" t="s">
        <v>307</v>
      </c>
      <c r="G1116" s="26" t="s">
        <v>305</v>
      </c>
      <c r="H1116" s="26" t="s">
        <v>308</v>
      </c>
      <c r="I1116" s="26" t="s">
        <v>306</v>
      </c>
      <c r="J1116" s="26" t="s">
        <v>309</v>
      </c>
      <c r="K1116" s="26" t="s">
        <v>305</v>
      </c>
      <c r="L1116" s="26" t="s">
        <v>305</v>
      </c>
      <c r="M1116" s="26" t="s">
        <v>116</v>
      </c>
      <c r="N1116" s="15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8">
        <v>1</v>
      </c>
      <c r="C1117" s="14">
        <v>1</v>
      </c>
      <c r="D1117" s="22">
        <v>0.2</v>
      </c>
      <c r="E1117" s="22">
        <v>0.20200000000000001</v>
      </c>
      <c r="F1117" s="22">
        <v>0.19226279798284074</v>
      </c>
      <c r="G1117" s="154">
        <v>0.2</v>
      </c>
      <c r="H1117" s="22">
        <v>0.1641</v>
      </c>
      <c r="I1117" s="22">
        <v>0.23</v>
      </c>
      <c r="J1117" s="154">
        <v>0.2</v>
      </c>
      <c r="K1117" s="22">
        <v>0.2356</v>
      </c>
      <c r="L1117" s="22">
        <v>0.15</v>
      </c>
      <c r="M1117" s="22">
        <v>0.19</v>
      </c>
      <c r="N1117" s="15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>
        <v>1</v>
      </c>
      <c r="C1118" s="9">
        <v>2</v>
      </c>
      <c r="D1118" s="11">
        <v>0.18</v>
      </c>
      <c r="E1118" s="11">
        <v>0.20399999999999999</v>
      </c>
      <c r="F1118" s="11">
        <v>0.23554619180198469</v>
      </c>
      <c r="G1118" s="155">
        <v>0.2</v>
      </c>
      <c r="H1118" s="11">
        <v>0.1552</v>
      </c>
      <c r="I1118" s="11">
        <v>0.24</v>
      </c>
      <c r="J1118" s="155">
        <v>0.2</v>
      </c>
      <c r="K1118" s="11">
        <v>0.26129999999999998</v>
      </c>
      <c r="L1118" s="11">
        <v>0.16</v>
      </c>
      <c r="M1118" s="11">
        <v>0.17</v>
      </c>
      <c r="N1118" s="15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37</v>
      </c>
    </row>
    <row r="1119" spans="1:65">
      <c r="A1119" s="30"/>
      <c r="B1119" s="19">
        <v>1</v>
      </c>
      <c r="C1119" s="9">
        <v>3</v>
      </c>
      <c r="D1119" s="11">
        <v>0.21</v>
      </c>
      <c r="E1119" s="11">
        <v>0.19400000000000001</v>
      </c>
      <c r="F1119" s="11">
        <v>0.22379541866423203</v>
      </c>
      <c r="G1119" s="155">
        <v>0.2</v>
      </c>
      <c r="H1119" s="11">
        <v>0.17560000000000001</v>
      </c>
      <c r="I1119" s="11">
        <v>0.23</v>
      </c>
      <c r="J1119" s="155">
        <v>0.2</v>
      </c>
      <c r="K1119" s="11">
        <v>0.21149999999999999</v>
      </c>
      <c r="L1119" s="11">
        <v>0.15</v>
      </c>
      <c r="M1119" s="11">
        <v>0.19</v>
      </c>
      <c r="N1119" s="15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16</v>
      </c>
    </row>
    <row r="1120" spans="1:65">
      <c r="A1120" s="30"/>
      <c r="B1120" s="19">
        <v>1</v>
      </c>
      <c r="C1120" s="9">
        <v>4</v>
      </c>
      <c r="D1120" s="11">
        <v>0.19</v>
      </c>
      <c r="E1120" s="11">
        <v>0.20499999999999999</v>
      </c>
      <c r="F1120" s="11">
        <v>0.22902968415344832</v>
      </c>
      <c r="G1120" s="155">
        <v>0.2</v>
      </c>
      <c r="H1120" s="11">
        <v>0.1774</v>
      </c>
      <c r="I1120" s="11">
        <v>0.22</v>
      </c>
      <c r="J1120" s="155">
        <v>0.2</v>
      </c>
      <c r="K1120" s="11">
        <v>0.2117</v>
      </c>
      <c r="L1120" s="11">
        <v>0.15</v>
      </c>
      <c r="M1120" s="11">
        <v>0.21</v>
      </c>
      <c r="N1120" s="15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0.19936229102748826</v>
      </c>
    </row>
    <row r="1121" spans="1:65">
      <c r="A1121" s="30"/>
      <c r="B1121" s="19">
        <v>1</v>
      </c>
      <c r="C1121" s="9">
        <v>5</v>
      </c>
      <c r="D1121" s="11">
        <v>0.22</v>
      </c>
      <c r="E1121" s="11">
        <v>0.19900000000000001</v>
      </c>
      <c r="F1121" s="11">
        <v>0.21921881445723584</v>
      </c>
      <c r="G1121" s="155">
        <v>0.2</v>
      </c>
      <c r="H1121" s="11">
        <v>0.1661</v>
      </c>
      <c r="I1121" s="11">
        <v>0.22</v>
      </c>
      <c r="J1121" s="155">
        <v>0.2</v>
      </c>
      <c r="K1121" s="11">
        <v>0.22059999999999999</v>
      </c>
      <c r="L1121" s="11">
        <v>0.15</v>
      </c>
      <c r="M1121" s="11">
        <v>0.18</v>
      </c>
      <c r="N1121" s="15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130</v>
      </c>
    </row>
    <row r="1122" spans="1:65">
      <c r="A1122" s="30"/>
      <c r="B1122" s="19">
        <v>1</v>
      </c>
      <c r="C1122" s="9">
        <v>6</v>
      </c>
      <c r="D1122" s="11">
        <v>0.2</v>
      </c>
      <c r="E1122" s="11">
        <v>0.215</v>
      </c>
      <c r="F1122" s="11">
        <v>0.2146370622596947</v>
      </c>
      <c r="G1122" s="155">
        <v>0.2</v>
      </c>
      <c r="H1122" s="11">
        <v>0.15909999999999999</v>
      </c>
      <c r="I1122" s="11">
        <v>0.24</v>
      </c>
      <c r="J1122" s="155">
        <v>0.2</v>
      </c>
      <c r="K1122" s="11">
        <v>0.25769999999999998</v>
      </c>
      <c r="L1122" s="11">
        <v>0.15</v>
      </c>
      <c r="M1122" s="11">
        <v>0.21</v>
      </c>
      <c r="N1122" s="15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20" t="s">
        <v>272</v>
      </c>
      <c r="C1123" s="12"/>
      <c r="D1123" s="23">
        <v>0.19999999999999998</v>
      </c>
      <c r="E1123" s="23">
        <v>0.20316666666666669</v>
      </c>
      <c r="F1123" s="23">
        <v>0.21908166155323938</v>
      </c>
      <c r="G1123" s="23">
        <v>0.19999999999999998</v>
      </c>
      <c r="H1123" s="23">
        <v>0.16625000000000001</v>
      </c>
      <c r="I1123" s="23">
        <v>0.22999999999999998</v>
      </c>
      <c r="J1123" s="23">
        <v>0.19999999999999998</v>
      </c>
      <c r="K1123" s="23">
        <v>0.23306666666666667</v>
      </c>
      <c r="L1123" s="23">
        <v>0.15166666666666667</v>
      </c>
      <c r="M1123" s="23">
        <v>0.19166666666666665</v>
      </c>
      <c r="N1123" s="15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273</v>
      </c>
      <c r="C1124" s="29"/>
      <c r="D1124" s="11">
        <v>0.2</v>
      </c>
      <c r="E1124" s="11">
        <v>0.20300000000000001</v>
      </c>
      <c r="F1124" s="11">
        <v>0.22150711656073394</v>
      </c>
      <c r="G1124" s="11">
        <v>0.2</v>
      </c>
      <c r="H1124" s="11">
        <v>0.1651</v>
      </c>
      <c r="I1124" s="11">
        <v>0.23</v>
      </c>
      <c r="J1124" s="11">
        <v>0.2</v>
      </c>
      <c r="K1124" s="11">
        <v>0.2281</v>
      </c>
      <c r="L1124" s="11">
        <v>0.15</v>
      </c>
      <c r="M1124" s="11">
        <v>0.19</v>
      </c>
      <c r="N1124" s="15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274</v>
      </c>
      <c r="C1125" s="29"/>
      <c r="D1125" s="24">
        <v>1.4142135623730951E-2</v>
      </c>
      <c r="E1125" s="24">
        <v>7.0261416628663691E-3</v>
      </c>
      <c r="F1125" s="24">
        <v>1.5041862471612075E-2</v>
      </c>
      <c r="G1125" s="24">
        <v>3.0404709722440586E-17</v>
      </c>
      <c r="H1125" s="24">
        <v>8.8274005233704017E-3</v>
      </c>
      <c r="I1125" s="24">
        <v>8.9442719099991543E-3</v>
      </c>
      <c r="J1125" s="24">
        <v>3.0404709722440586E-17</v>
      </c>
      <c r="K1125" s="24">
        <v>2.2304319462083267E-2</v>
      </c>
      <c r="L1125" s="24">
        <v>4.0824829046386341E-3</v>
      </c>
      <c r="M1125" s="24">
        <v>1.6020819787597215E-2</v>
      </c>
      <c r="N1125" s="15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86</v>
      </c>
      <c r="C1126" s="29"/>
      <c r="D1126" s="13">
        <v>7.0710678118654766E-2</v>
      </c>
      <c r="E1126" s="13">
        <v>3.4583141900900907E-2</v>
      </c>
      <c r="F1126" s="13">
        <v>6.8658701805384692E-2</v>
      </c>
      <c r="G1126" s="13">
        <v>1.5202354861220294E-16</v>
      </c>
      <c r="H1126" s="13">
        <v>5.3097146005235497E-2</v>
      </c>
      <c r="I1126" s="13">
        <v>3.8888138739126762E-2</v>
      </c>
      <c r="J1126" s="13">
        <v>1.5202354861220294E-16</v>
      </c>
      <c r="K1126" s="13">
        <v>9.5699311193149034E-2</v>
      </c>
      <c r="L1126" s="13">
        <v>2.6917469700914069E-2</v>
      </c>
      <c r="M1126" s="13">
        <v>8.3586885848333306E-2</v>
      </c>
      <c r="N1126" s="15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275</v>
      </c>
      <c r="C1127" s="29"/>
      <c r="D1127" s="13">
        <v>3.1987442019503209E-3</v>
      </c>
      <c r="E1127" s="13">
        <v>1.9082724318481459E-2</v>
      </c>
      <c r="F1127" s="13">
        <v>9.8912238739432334E-2</v>
      </c>
      <c r="G1127" s="13">
        <v>3.1987442019503209E-3</v>
      </c>
      <c r="H1127" s="13">
        <v>-0.16609104388212859</v>
      </c>
      <c r="I1127" s="13">
        <v>0.15367855583224288</v>
      </c>
      <c r="J1127" s="13">
        <v>3.1987442019503209E-3</v>
      </c>
      <c r="K1127" s="13">
        <v>0.16906093657667287</v>
      </c>
      <c r="L1127" s="13">
        <v>-0.23924095231352083</v>
      </c>
      <c r="M1127" s="13">
        <v>-3.8601203473130896E-2</v>
      </c>
      <c r="N1127" s="15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46" t="s">
        <v>276</v>
      </c>
      <c r="C1128" s="47"/>
      <c r="D1128" s="45">
        <v>0.05</v>
      </c>
      <c r="E1128" s="45">
        <v>0.05</v>
      </c>
      <c r="F1128" s="45">
        <v>0.51</v>
      </c>
      <c r="G1128" s="45" t="s">
        <v>277</v>
      </c>
      <c r="H1128" s="45">
        <v>1.04</v>
      </c>
      <c r="I1128" s="45">
        <v>0.83</v>
      </c>
      <c r="J1128" s="45" t="s">
        <v>277</v>
      </c>
      <c r="K1128" s="45">
        <v>0.92</v>
      </c>
      <c r="L1128" s="45">
        <v>1.47</v>
      </c>
      <c r="M1128" s="45">
        <v>0.28999999999999998</v>
      </c>
      <c r="N1128" s="15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1" t="s">
        <v>321</v>
      </c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BM1129" s="55"/>
    </row>
    <row r="1130" spans="1:65">
      <c r="BM1130" s="55"/>
    </row>
    <row r="1131" spans="1:65" ht="15">
      <c r="B1131" s="8" t="s">
        <v>590</v>
      </c>
      <c r="BM1131" s="28" t="s">
        <v>66</v>
      </c>
    </row>
    <row r="1132" spans="1:65" ht="15">
      <c r="A1132" s="25" t="s">
        <v>44</v>
      </c>
      <c r="B1132" s="18" t="s">
        <v>110</v>
      </c>
      <c r="C1132" s="15" t="s">
        <v>111</v>
      </c>
      <c r="D1132" s="16" t="s">
        <v>234</v>
      </c>
      <c r="E1132" s="17" t="s">
        <v>234</v>
      </c>
      <c r="F1132" s="17" t="s">
        <v>234</v>
      </c>
      <c r="G1132" s="17" t="s">
        <v>234</v>
      </c>
      <c r="H1132" s="17" t="s">
        <v>234</v>
      </c>
      <c r="I1132" s="17" t="s">
        <v>234</v>
      </c>
      <c r="J1132" s="17" t="s">
        <v>234</v>
      </c>
      <c r="K1132" s="17" t="s">
        <v>234</v>
      </c>
      <c r="L1132" s="17" t="s">
        <v>234</v>
      </c>
      <c r="M1132" s="17" t="s">
        <v>234</v>
      </c>
      <c r="N1132" s="17" t="s">
        <v>234</v>
      </c>
      <c r="O1132" s="17" t="s">
        <v>234</v>
      </c>
      <c r="P1132" s="17" t="s">
        <v>234</v>
      </c>
      <c r="Q1132" s="17" t="s">
        <v>234</v>
      </c>
      <c r="R1132" s="17" t="s">
        <v>234</v>
      </c>
      <c r="S1132" s="17" t="s">
        <v>234</v>
      </c>
      <c r="T1132" s="17" t="s">
        <v>234</v>
      </c>
      <c r="U1132" s="17" t="s">
        <v>234</v>
      </c>
      <c r="V1132" s="17" t="s">
        <v>234</v>
      </c>
      <c r="W1132" s="17" t="s">
        <v>234</v>
      </c>
      <c r="X1132" s="17" t="s">
        <v>234</v>
      </c>
      <c r="Y1132" s="17" t="s">
        <v>234</v>
      </c>
      <c r="Z1132" s="17" t="s">
        <v>234</v>
      </c>
      <c r="AA1132" s="17" t="s">
        <v>234</v>
      </c>
      <c r="AB1132" s="17" t="s">
        <v>234</v>
      </c>
      <c r="AC1132" s="17" t="s">
        <v>234</v>
      </c>
      <c r="AD1132" s="15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235</v>
      </c>
      <c r="C1133" s="9" t="s">
        <v>235</v>
      </c>
      <c r="D1133" s="151" t="s">
        <v>237</v>
      </c>
      <c r="E1133" s="152" t="s">
        <v>239</v>
      </c>
      <c r="F1133" s="152" t="s">
        <v>240</v>
      </c>
      <c r="G1133" s="152" t="s">
        <v>241</v>
      </c>
      <c r="H1133" s="152" t="s">
        <v>242</v>
      </c>
      <c r="I1133" s="152" t="s">
        <v>243</v>
      </c>
      <c r="J1133" s="152" t="s">
        <v>244</v>
      </c>
      <c r="K1133" s="152" t="s">
        <v>245</v>
      </c>
      <c r="L1133" s="152" t="s">
        <v>246</v>
      </c>
      <c r="M1133" s="152" t="s">
        <v>247</v>
      </c>
      <c r="N1133" s="152" t="s">
        <v>248</v>
      </c>
      <c r="O1133" s="152" t="s">
        <v>249</v>
      </c>
      <c r="P1133" s="152" t="s">
        <v>250</v>
      </c>
      <c r="Q1133" s="152" t="s">
        <v>251</v>
      </c>
      <c r="R1133" s="152" t="s">
        <v>252</v>
      </c>
      <c r="S1133" s="152" t="s">
        <v>253</v>
      </c>
      <c r="T1133" s="152" t="s">
        <v>254</v>
      </c>
      <c r="U1133" s="152" t="s">
        <v>255</v>
      </c>
      <c r="V1133" s="152" t="s">
        <v>256</v>
      </c>
      <c r="W1133" s="152" t="s">
        <v>257</v>
      </c>
      <c r="X1133" s="152" t="s">
        <v>258</v>
      </c>
      <c r="Y1133" s="152" t="s">
        <v>259</v>
      </c>
      <c r="Z1133" s="152" t="s">
        <v>261</v>
      </c>
      <c r="AA1133" s="152" t="s">
        <v>262</v>
      </c>
      <c r="AB1133" s="152" t="s">
        <v>263</v>
      </c>
      <c r="AC1133" s="152" t="s">
        <v>264</v>
      </c>
      <c r="AD1133" s="15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279</v>
      </c>
      <c r="E1134" s="11" t="s">
        <v>279</v>
      </c>
      <c r="F1134" s="11" t="s">
        <v>279</v>
      </c>
      <c r="G1134" s="11" t="s">
        <v>279</v>
      </c>
      <c r="H1134" s="11" t="s">
        <v>279</v>
      </c>
      <c r="I1134" s="11" t="s">
        <v>304</v>
      </c>
      <c r="J1134" s="11" t="s">
        <v>279</v>
      </c>
      <c r="K1134" s="11" t="s">
        <v>280</v>
      </c>
      <c r="L1134" s="11" t="s">
        <v>304</v>
      </c>
      <c r="M1134" s="11" t="s">
        <v>304</v>
      </c>
      <c r="N1134" s="11" t="s">
        <v>279</v>
      </c>
      <c r="O1134" s="11" t="s">
        <v>279</v>
      </c>
      <c r="P1134" s="11" t="s">
        <v>279</v>
      </c>
      <c r="Q1134" s="11" t="s">
        <v>279</v>
      </c>
      <c r="R1134" s="11" t="s">
        <v>279</v>
      </c>
      <c r="S1134" s="11" t="s">
        <v>279</v>
      </c>
      <c r="T1134" s="11" t="s">
        <v>304</v>
      </c>
      <c r="U1134" s="11" t="s">
        <v>279</v>
      </c>
      <c r="V1134" s="11" t="s">
        <v>280</v>
      </c>
      <c r="W1134" s="11" t="s">
        <v>280</v>
      </c>
      <c r="X1134" s="11" t="s">
        <v>279</v>
      </c>
      <c r="Y1134" s="11" t="s">
        <v>280</v>
      </c>
      <c r="Z1134" s="11" t="s">
        <v>279</v>
      </c>
      <c r="AA1134" s="11" t="s">
        <v>304</v>
      </c>
      <c r="AB1134" s="11" t="s">
        <v>280</v>
      </c>
      <c r="AC1134" s="11" t="s">
        <v>279</v>
      </c>
      <c r="AD1134" s="15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9"/>
      <c r="C1135" s="9"/>
      <c r="D1135" s="26" t="s">
        <v>305</v>
      </c>
      <c r="E1135" s="26" t="s">
        <v>305</v>
      </c>
      <c r="F1135" s="26" t="s">
        <v>270</v>
      </c>
      <c r="G1135" s="26" t="s">
        <v>306</v>
      </c>
      <c r="H1135" s="26" t="s">
        <v>307</v>
      </c>
      <c r="I1135" s="26" t="s">
        <v>305</v>
      </c>
      <c r="J1135" s="26" t="s">
        <v>305</v>
      </c>
      <c r="K1135" s="26" t="s">
        <v>308</v>
      </c>
      <c r="L1135" s="26" t="s">
        <v>307</v>
      </c>
      <c r="M1135" s="26" t="s">
        <v>306</v>
      </c>
      <c r="N1135" s="26" t="s">
        <v>306</v>
      </c>
      <c r="O1135" s="26" t="s">
        <v>305</v>
      </c>
      <c r="P1135" s="26" t="s">
        <v>305</v>
      </c>
      <c r="Q1135" s="26" t="s">
        <v>305</v>
      </c>
      <c r="R1135" s="26" t="s">
        <v>305</v>
      </c>
      <c r="S1135" s="26" t="s">
        <v>305</v>
      </c>
      <c r="T1135" s="26" t="s">
        <v>305</v>
      </c>
      <c r="U1135" s="26" t="s">
        <v>309</v>
      </c>
      <c r="V1135" s="26" t="s">
        <v>305</v>
      </c>
      <c r="W1135" s="26" t="s">
        <v>306</v>
      </c>
      <c r="X1135" s="26" t="s">
        <v>307</v>
      </c>
      <c r="Y1135" s="26" t="s">
        <v>305</v>
      </c>
      <c r="Z1135" s="26" t="s">
        <v>305</v>
      </c>
      <c r="AA1135" s="26" t="s">
        <v>306</v>
      </c>
      <c r="AB1135" s="26" t="s">
        <v>308</v>
      </c>
      <c r="AC1135" s="26" t="s">
        <v>116</v>
      </c>
      <c r="AD1135" s="15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8">
        <v>1</v>
      </c>
      <c r="C1136" s="14">
        <v>1</v>
      </c>
      <c r="D1136" s="225">
        <v>1042</v>
      </c>
      <c r="E1136" s="225">
        <v>989.00000000000011</v>
      </c>
      <c r="F1136" s="225">
        <v>1016.9999999999999</v>
      </c>
      <c r="G1136" s="225">
        <v>1039</v>
      </c>
      <c r="H1136" s="235">
        <v>2762.1717367622814</v>
      </c>
      <c r="I1136" s="225">
        <v>1010</v>
      </c>
      <c r="J1136" s="225">
        <v>1060</v>
      </c>
      <c r="K1136" s="225">
        <v>1006.1284999999999</v>
      </c>
      <c r="L1136" s="225">
        <v>1023</v>
      </c>
      <c r="M1136" s="225">
        <v>1070</v>
      </c>
      <c r="N1136" s="225">
        <v>1006</v>
      </c>
      <c r="O1136" s="225">
        <v>987</v>
      </c>
      <c r="P1136" s="225">
        <v>1040</v>
      </c>
      <c r="Q1136" s="225">
        <v>965</v>
      </c>
      <c r="R1136" s="225">
        <v>1055</v>
      </c>
      <c r="S1136" s="225">
        <v>999.00000000000011</v>
      </c>
      <c r="T1136" s="225">
        <v>1106</v>
      </c>
      <c r="U1136" s="226">
        <v>880</v>
      </c>
      <c r="V1136" s="226">
        <v>1240</v>
      </c>
      <c r="W1136" s="225">
        <v>999.30000000000007</v>
      </c>
      <c r="X1136" s="225">
        <v>975</v>
      </c>
      <c r="Y1136" s="226">
        <v>896.59259999999995</v>
      </c>
      <c r="Z1136" s="225">
        <v>1010</v>
      </c>
      <c r="AA1136" s="225">
        <v>1070.9599120182536</v>
      </c>
      <c r="AB1136" s="225">
        <v>1006.5479999999999</v>
      </c>
      <c r="AC1136" s="226">
        <v>843</v>
      </c>
      <c r="AD1136" s="227"/>
      <c r="AE1136" s="228"/>
      <c r="AF1136" s="228"/>
      <c r="AG1136" s="228"/>
      <c r="AH1136" s="228"/>
      <c r="AI1136" s="228"/>
      <c r="AJ1136" s="228"/>
      <c r="AK1136" s="228"/>
      <c r="AL1136" s="228"/>
      <c r="AM1136" s="228"/>
      <c r="AN1136" s="228"/>
      <c r="AO1136" s="228"/>
      <c r="AP1136" s="228"/>
      <c r="AQ1136" s="228"/>
      <c r="AR1136" s="228"/>
      <c r="AS1136" s="228"/>
      <c r="AT1136" s="228"/>
      <c r="AU1136" s="228"/>
      <c r="AV1136" s="228"/>
      <c r="AW1136" s="228"/>
      <c r="AX1136" s="228"/>
      <c r="AY1136" s="228"/>
      <c r="AZ1136" s="228"/>
      <c r="BA1136" s="228"/>
      <c r="BB1136" s="228"/>
      <c r="BC1136" s="228"/>
      <c r="BD1136" s="228"/>
      <c r="BE1136" s="228"/>
      <c r="BF1136" s="228"/>
      <c r="BG1136" s="228"/>
      <c r="BH1136" s="228"/>
      <c r="BI1136" s="228"/>
      <c r="BJ1136" s="228"/>
      <c r="BK1136" s="228"/>
      <c r="BL1136" s="228"/>
      <c r="BM1136" s="229">
        <v>1</v>
      </c>
    </row>
    <row r="1137" spans="1:65">
      <c r="A1137" s="30"/>
      <c r="B1137" s="19">
        <v>1</v>
      </c>
      <c r="C1137" s="9">
        <v>2</v>
      </c>
      <c r="D1137" s="230">
        <v>1097</v>
      </c>
      <c r="E1137" s="230">
        <v>959.2</v>
      </c>
      <c r="F1137" s="230">
        <v>1013</v>
      </c>
      <c r="G1137" s="230">
        <v>1046</v>
      </c>
      <c r="H1137" s="230">
        <v>1035.8649536841908</v>
      </c>
      <c r="I1137" s="230">
        <v>1020.0000000000001</v>
      </c>
      <c r="J1137" s="230">
        <v>1050</v>
      </c>
      <c r="K1137" s="230">
        <v>1006.8819999999999</v>
      </c>
      <c r="L1137" s="230">
        <v>1015.0000000000001</v>
      </c>
      <c r="M1137" s="230">
        <v>1020.0000000000001</v>
      </c>
      <c r="N1137" s="230">
        <v>1034</v>
      </c>
      <c r="O1137" s="230">
        <v>979</v>
      </c>
      <c r="P1137" s="230">
        <v>1040</v>
      </c>
      <c r="Q1137" s="230">
        <v>968</v>
      </c>
      <c r="R1137" s="230">
        <v>1065</v>
      </c>
      <c r="S1137" s="230">
        <v>1005</v>
      </c>
      <c r="T1137" s="230">
        <v>1103</v>
      </c>
      <c r="U1137" s="231">
        <v>870</v>
      </c>
      <c r="V1137" s="232">
        <v>1180</v>
      </c>
      <c r="W1137" s="230">
        <v>999.9</v>
      </c>
      <c r="X1137" s="230">
        <v>990</v>
      </c>
      <c r="Y1137" s="231">
        <v>910.73699999999997</v>
      </c>
      <c r="Z1137" s="232">
        <v>2840</v>
      </c>
      <c r="AA1137" s="230">
        <v>1069.855309823985</v>
      </c>
      <c r="AB1137" s="230">
        <v>1006.3070000000001</v>
      </c>
      <c r="AC1137" s="231">
        <v>867</v>
      </c>
      <c r="AD1137" s="227"/>
      <c r="AE1137" s="228"/>
      <c r="AF1137" s="228"/>
      <c r="AG1137" s="228"/>
      <c r="AH1137" s="228"/>
      <c r="AI1137" s="228"/>
      <c r="AJ1137" s="228"/>
      <c r="AK1137" s="228"/>
      <c r="AL1137" s="228"/>
      <c r="AM1137" s="228"/>
      <c r="AN1137" s="228"/>
      <c r="AO1137" s="228"/>
      <c r="AP1137" s="228"/>
      <c r="AQ1137" s="228"/>
      <c r="AR1137" s="228"/>
      <c r="AS1137" s="228"/>
      <c r="AT1137" s="228"/>
      <c r="AU1137" s="228"/>
      <c r="AV1137" s="228"/>
      <c r="AW1137" s="228"/>
      <c r="AX1137" s="228"/>
      <c r="AY1137" s="228"/>
      <c r="AZ1137" s="228"/>
      <c r="BA1137" s="228"/>
      <c r="BB1137" s="228"/>
      <c r="BC1137" s="228"/>
      <c r="BD1137" s="228"/>
      <c r="BE1137" s="228"/>
      <c r="BF1137" s="228"/>
      <c r="BG1137" s="228"/>
      <c r="BH1137" s="228"/>
      <c r="BI1137" s="228"/>
      <c r="BJ1137" s="228"/>
      <c r="BK1137" s="228"/>
      <c r="BL1137" s="228"/>
      <c r="BM1137" s="229">
        <v>18</v>
      </c>
    </row>
    <row r="1138" spans="1:65">
      <c r="A1138" s="30"/>
      <c r="B1138" s="19">
        <v>1</v>
      </c>
      <c r="C1138" s="9">
        <v>3</v>
      </c>
      <c r="D1138" s="230">
        <v>1073</v>
      </c>
      <c r="E1138" s="230">
        <v>966.1</v>
      </c>
      <c r="F1138" s="230">
        <v>1011</v>
      </c>
      <c r="G1138" s="230">
        <v>1037</v>
      </c>
      <c r="H1138" s="230">
        <v>1044.5702521589506</v>
      </c>
      <c r="I1138" s="230">
        <v>1030</v>
      </c>
      <c r="J1138" s="230">
        <v>1040</v>
      </c>
      <c r="K1138" s="230">
        <v>1001.4245000000001</v>
      </c>
      <c r="L1138" s="230">
        <v>1018.9999999999999</v>
      </c>
      <c r="M1138" s="230">
        <v>1020.0000000000001</v>
      </c>
      <c r="N1138" s="230">
        <v>992</v>
      </c>
      <c r="O1138" s="230">
        <v>974</v>
      </c>
      <c r="P1138" s="230">
        <v>1035</v>
      </c>
      <c r="Q1138" s="230">
        <v>956</v>
      </c>
      <c r="R1138" s="230">
        <v>1035</v>
      </c>
      <c r="S1138" s="230">
        <v>1000</v>
      </c>
      <c r="T1138" s="230">
        <v>1097</v>
      </c>
      <c r="U1138" s="231">
        <v>877</v>
      </c>
      <c r="V1138" s="231">
        <v>1230</v>
      </c>
      <c r="W1138" s="230">
        <v>1003.9999999999999</v>
      </c>
      <c r="X1138" s="230">
        <v>977</v>
      </c>
      <c r="Y1138" s="231">
        <v>925.6893</v>
      </c>
      <c r="Z1138" s="230">
        <v>1010</v>
      </c>
      <c r="AA1138" s="230">
        <v>1054.4871838845563</v>
      </c>
      <c r="AB1138" s="230">
        <v>1005.639</v>
      </c>
      <c r="AC1138" s="231">
        <v>879</v>
      </c>
      <c r="AD1138" s="227"/>
      <c r="AE1138" s="228"/>
      <c r="AF1138" s="228"/>
      <c r="AG1138" s="228"/>
      <c r="AH1138" s="228"/>
      <c r="AI1138" s="228"/>
      <c r="AJ1138" s="228"/>
      <c r="AK1138" s="228"/>
      <c r="AL1138" s="228"/>
      <c r="AM1138" s="228"/>
      <c r="AN1138" s="228"/>
      <c r="AO1138" s="228"/>
      <c r="AP1138" s="228"/>
      <c r="AQ1138" s="228"/>
      <c r="AR1138" s="228"/>
      <c r="AS1138" s="228"/>
      <c r="AT1138" s="228"/>
      <c r="AU1138" s="228"/>
      <c r="AV1138" s="228"/>
      <c r="AW1138" s="228"/>
      <c r="AX1138" s="228"/>
      <c r="AY1138" s="228"/>
      <c r="AZ1138" s="228"/>
      <c r="BA1138" s="228"/>
      <c r="BB1138" s="228"/>
      <c r="BC1138" s="228"/>
      <c r="BD1138" s="228"/>
      <c r="BE1138" s="228"/>
      <c r="BF1138" s="228"/>
      <c r="BG1138" s="228"/>
      <c r="BH1138" s="228"/>
      <c r="BI1138" s="228"/>
      <c r="BJ1138" s="228"/>
      <c r="BK1138" s="228"/>
      <c r="BL1138" s="228"/>
      <c r="BM1138" s="229">
        <v>16</v>
      </c>
    </row>
    <row r="1139" spans="1:65">
      <c r="A1139" s="30"/>
      <c r="B1139" s="19">
        <v>1</v>
      </c>
      <c r="C1139" s="9">
        <v>4</v>
      </c>
      <c r="D1139" s="230">
        <v>1104</v>
      </c>
      <c r="E1139" s="230">
        <v>947.5</v>
      </c>
      <c r="F1139" s="230">
        <v>1013</v>
      </c>
      <c r="G1139" s="230">
        <v>1034</v>
      </c>
      <c r="H1139" s="230">
        <v>1024.5460524224977</v>
      </c>
      <c r="I1139" s="230">
        <v>1020.0000000000001</v>
      </c>
      <c r="J1139" s="230">
        <v>1040</v>
      </c>
      <c r="K1139" s="230">
        <v>1008.9805</v>
      </c>
      <c r="L1139" s="230">
        <v>1020.0000000000001</v>
      </c>
      <c r="M1139" s="230">
        <v>1040</v>
      </c>
      <c r="N1139" s="230">
        <v>1024</v>
      </c>
      <c r="O1139" s="230">
        <v>973</v>
      </c>
      <c r="P1139" s="230">
        <v>1030</v>
      </c>
      <c r="Q1139" s="230">
        <v>955</v>
      </c>
      <c r="R1139" s="230">
        <v>1045</v>
      </c>
      <c r="S1139" s="230">
        <v>972</v>
      </c>
      <c r="T1139" s="230">
        <v>1100</v>
      </c>
      <c r="U1139" s="231">
        <v>861</v>
      </c>
      <c r="V1139" s="231">
        <v>1240</v>
      </c>
      <c r="W1139" s="230">
        <v>1006</v>
      </c>
      <c r="X1139" s="230">
        <v>1000.9999999999999</v>
      </c>
      <c r="Y1139" s="231">
        <v>906.29020000000003</v>
      </c>
      <c r="Z1139" s="230">
        <v>1010</v>
      </c>
      <c r="AA1139" s="230">
        <v>1046.8534374310741</v>
      </c>
      <c r="AB1139" s="230">
        <v>1002.967</v>
      </c>
      <c r="AC1139" s="231">
        <v>906</v>
      </c>
      <c r="AD1139" s="227"/>
      <c r="AE1139" s="228"/>
      <c r="AF1139" s="228"/>
      <c r="AG1139" s="228"/>
      <c r="AH1139" s="228"/>
      <c r="AI1139" s="228"/>
      <c r="AJ1139" s="228"/>
      <c r="AK1139" s="228"/>
      <c r="AL1139" s="228"/>
      <c r="AM1139" s="228"/>
      <c r="AN1139" s="228"/>
      <c r="AO1139" s="228"/>
      <c r="AP1139" s="228"/>
      <c r="AQ1139" s="228"/>
      <c r="AR1139" s="228"/>
      <c r="AS1139" s="228"/>
      <c r="AT1139" s="228"/>
      <c r="AU1139" s="228"/>
      <c r="AV1139" s="228"/>
      <c r="AW1139" s="228"/>
      <c r="AX1139" s="228"/>
      <c r="AY1139" s="228"/>
      <c r="AZ1139" s="228"/>
      <c r="BA1139" s="228"/>
      <c r="BB1139" s="228"/>
      <c r="BC1139" s="228"/>
      <c r="BD1139" s="228"/>
      <c r="BE1139" s="228"/>
      <c r="BF1139" s="228"/>
      <c r="BG1139" s="228"/>
      <c r="BH1139" s="228"/>
      <c r="BI1139" s="228"/>
      <c r="BJ1139" s="228"/>
      <c r="BK1139" s="228"/>
      <c r="BL1139" s="228"/>
      <c r="BM1139" s="229">
        <v>1022.055956416736</v>
      </c>
    </row>
    <row r="1140" spans="1:65">
      <c r="A1140" s="30"/>
      <c r="B1140" s="19">
        <v>1</v>
      </c>
      <c r="C1140" s="9">
        <v>5</v>
      </c>
      <c r="D1140" s="230">
        <v>1050</v>
      </c>
      <c r="E1140" s="230">
        <v>991.6</v>
      </c>
      <c r="F1140" s="230">
        <v>1013</v>
      </c>
      <c r="G1140" s="230">
        <v>1034</v>
      </c>
      <c r="H1140" s="230">
        <v>1021.3164038963521</v>
      </c>
      <c r="I1140" s="230">
        <v>995.99999999999989</v>
      </c>
      <c r="J1140" s="230">
        <v>1050</v>
      </c>
      <c r="K1140" s="230">
        <v>1004.165</v>
      </c>
      <c r="L1140" s="230">
        <v>1016</v>
      </c>
      <c r="M1140" s="230">
        <v>1080</v>
      </c>
      <c r="N1140" s="230">
        <v>982</v>
      </c>
      <c r="O1140" s="230">
        <v>998</v>
      </c>
      <c r="P1140" s="230">
        <v>1045</v>
      </c>
      <c r="Q1140" s="230">
        <v>982.99999999999989</v>
      </c>
      <c r="R1140" s="230">
        <v>1030</v>
      </c>
      <c r="S1140" s="230">
        <v>1000</v>
      </c>
      <c r="T1140" s="230">
        <v>1128</v>
      </c>
      <c r="U1140" s="231">
        <v>851</v>
      </c>
      <c r="V1140" s="231">
        <v>1250</v>
      </c>
      <c r="W1140" s="230">
        <v>999.2</v>
      </c>
      <c r="X1140" s="230">
        <v>976</v>
      </c>
      <c r="Y1140" s="231">
        <v>915.6807</v>
      </c>
      <c r="Z1140" s="230">
        <v>1030</v>
      </c>
      <c r="AA1140" s="230">
        <v>1065.7084229326463</v>
      </c>
      <c r="AB1140" s="230">
        <v>1000.147</v>
      </c>
      <c r="AC1140" s="231">
        <v>974</v>
      </c>
      <c r="AD1140" s="227"/>
      <c r="AE1140" s="228"/>
      <c r="AF1140" s="228"/>
      <c r="AG1140" s="228"/>
      <c r="AH1140" s="228"/>
      <c r="AI1140" s="228"/>
      <c r="AJ1140" s="228"/>
      <c r="AK1140" s="228"/>
      <c r="AL1140" s="228"/>
      <c r="AM1140" s="228"/>
      <c r="AN1140" s="228"/>
      <c r="AO1140" s="228"/>
      <c r="AP1140" s="228"/>
      <c r="AQ1140" s="228"/>
      <c r="AR1140" s="228"/>
      <c r="AS1140" s="228"/>
      <c r="AT1140" s="228"/>
      <c r="AU1140" s="228"/>
      <c r="AV1140" s="228"/>
      <c r="AW1140" s="228"/>
      <c r="AX1140" s="228"/>
      <c r="AY1140" s="228"/>
      <c r="AZ1140" s="228"/>
      <c r="BA1140" s="228"/>
      <c r="BB1140" s="228"/>
      <c r="BC1140" s="228"/>
      <c r="BD1140" s="228"/>
      <c r="BE1140" s="228"/>
      <c r="BF1140" s="228"/>
      <c r="BG1140" s="228"/>
      <c r="BH1140" s="228"/>
      <c r="BI1140" s="228"/>
      <c r="BJ1140" s="228"/>
      <c r="BK1140" s="228"/>
      <c r="BL1140" s="228"/>
      <c r="BM1140" s="229">
        <v>131</v>
      </c>
    </row>
    <row r="1141" spans="1:65">
      <c r="A1141" s="30"/>
      <c r="B1141" s="19">
        <v>1</v>
      </c>
      <c r="C1141" s="9">
        <v>6</v>
      </c>
      <c r="D1141" s="230">
        <v>1040</v>
      </c>
      <c r="E1141" s="230">
        <v>1008.4</v>
      </c>
      <c r="F1141" s="230">
        <v>1011</v>
      </c>
      <c r="G1141" s="230">
        <v>1045</v>
      </c>
      <c r="H1141" s="230">
        <v>1032.3601321934379</v>
      </c>
      <c r="I1141" s="230">
        <v>1040</v>
      </c>
      <c r="J1141" s="230">
        <v>1060</v>
      </c>
      <c r="K1141" s="230">
        <v>1006.1325000000001</v>
      </c>
      <c r="L1141" s="230">
        <v>1028</v>
      </c>
      <c r="M1141" s="230">
        <v>1040</v>
      </c>
      <c r="N1141" s="230">
        <v>1056</v>
      </c>
      <c r="O1141" s="230">
        <v>982</v>
      </c>
      <c r="P1141" s="230">
        <v>1040</v>
      </c>
      <c r="Q1141" s="230">
        <v>950</v>
      </c>
      <c r="R1141" s="230">
        <v>1035</v>
      </c>
      <c r="S1141" s="230">
        <v>993</v>
      </c>
      <c r="T1141" s="230">
        <v>1113</v>
      </c>
      <c r="U1141" s="231">
        <v>866</v>
      </c>
      <c r="V1141" s="231">
        <v>1260</v>
      </c>
      <c r="W1141" s="230">
        <v>999.8</v>
      </c>
      <c r="X1141" s="230">
        <v>1007.0000000000001</v>
      </c>
      <c r="Y1141" s="231">
        <v>905.952</v>
      </c>
      <c r="Z1141" s="230">
        <v>1030</v>
      </c>
      <c r="AA1141" s="230">
        <v>1056.5756276921218</v>
      </c>
      <c r="AB1141" s="230">
        <v>996.23599999999999</v>
      </c>
      <c r="AC1141" s="231">
        <v>901</v>
      </c>
      <c r="AD1141" s="227"/>
      <c r="AE1141" s="228"/>
      <c r="AF1141" s="228"/>
      <c r="AG1141" s="228"/>
      <c r="AH1141" s="228"/>
      <c r="AI1141" s="228"/>
      <c r="AJ1141" s="228"/>
      <c r="AK1141" s="228"/>
      <c r="AL1141" s="228"/>
      <c r="AM1141" s="228"/>
      <c r="AN1141" s="228"/>
      <c r="AO1141" s="228"/>
      <c r="AP1141" s="228"/>
      <c r="AQ1141" s="228"/>
      <c r="AR1141" s="228"/>
      <c r="AS1141" s="228"/>
      <c r="AT1141" s="228"/>
      <c r="AU1141" s="228"/>
      <c r="AV1141" s="228"/>
      <c r="AW1141" s="228"/>
      <c r="AX1141" s="228"/>
      <c r="AY1141" s="228"/>
      <c r="AZ1141" s="228"/>
      <c r="BA1141" s="228"/>
      <c r="BB1141" s="228"/>
      <c r="BC1141" s="228"/>
      <c r="BD1141" s="228"/>
      <c r="BE1141" s="228"/>
      <c r="BF1141" s="228"/>
      <c r="BG1141" s="228"/>
      <c r="BH1141" s="228"/>
      <c r="BI1141" s="228"/>
      <c r="BJ1141" s="228"/>
      <c r="BK1141" s="228"/>
      <c r="BL1141" s="228"/>
      <c r="BM1141" s="233"/>
    </row>
    <row r="1142" spans="1:65">
      <c r="A1142" s="30"/>
      <c r="B1142" s="20" t="s">
        <v>272</v>
      </c>
      <c r="C1142" s="12"/>
      <c r="D1142" s="234">
        <v>1067.6666666666667</v>
      </c>
      <c r="E1142" s="234">
        <v>976.9666666666667</v>
      </c>
      <c r="F1142" s="234">
        <v>1013</v>
      </c>
      <c r="G1142" s="234">
        <v>1039.1666666666667</v>
      </c>
      <c r="H1142" s="234">
        <v>1320.1382551862851</v>
      </c>
      <c r="I1142" s="234">
        <v>1019.3333333333334</v>
      </c>
      <c r="J1142" s="234">
        <v>1050</v>
      </c>
      <c r="K1142" s="234">
        <v>1005.6188333333333</v>
      </c>
      <c r="L1142" s="234">
        <v>1020.1666666666666</v>
      </c>
      <c r="M1142" s="234">
        <v>1045</v>
      </c>
      <c r="N1142" s="234">
        <v>1015.6666666666666</v>
      </c>
      <c r="O1142" s="234">
        <v>982.16666666666663</v>
      </c>
      <c r="P1142" s="234">
        <v>1038.3333333333333</v>
      </c>
      <c r="Q1142" s="234">
        <v>962.83333333333337</v>
      </c>
      <c r="R1142" s="234">
        <v>1044.1666666666667</v>
      </c>
      <c r="S1142" s="234">
        <v>994.83333333333337</v>
      </c>
      <c r="T1142" s="234">
        <v>1107.8333333333333</v>
      </c>
      <c r="U1142" s="234">
        <v>867.5</v>
      </c>
      <c r="V1142" s="234">
        <v>1233.3333333333333</v>
      </c>
      <c r="W1142" s="234">
        <v>1001.3666666666667</v>
      </c>
      <c r="X1142" s="234">
        <v>987.66666666666663</v>
      </c>
      <c r="Y1142" s="234">
        <v>910.15696666666679</v>
      </c>
      <c r="Z1142" s="234">
        <v>1321.6666666666667</v>
      </c>
      <c r="AA1142" s="234">
        <v>1060.7399822971063</v>
      </c>
      <c r="AB1142" s="234">
        <v>1002.974</v>
      </c>
      <c r="AC1142" s="234">
        <v>895</v>
      </c>
      <c r="AD1142" s="227"/>
      <c r="AE1142" s="228"/>
      <c r="AF1142" s="228"/>
      <c r="AG1142" s="228"/>
      <c r="AH1142" s="228"/>
      <c r="AI1142" s="228"/>
      <c r="AJ1142" s="228"/>
      <c r="AK1142" s="228"/>
      <c r="AL1142" s="228"/>
      <c r="AM1142" s="228"/>
      <c r="AN1142" s="228"/>
      <c r="AO1142" s="228"/>
      <c r="AP1142" s="228"/>
      <c r="AQ1142" s="228"/>
      <c r="AR1142" s="228"/>
      <c r="AS1142" s="228"/>
      <c r="AT1142" s="228"/>
      <c r="AU1142" s="228"/>
      <c r="AV1142" s="228"/>
      <c r="AW1142" s="228"/>
      <c r="AX1142" s="228"/>
      <c r="AY1142" s="228"/>
      <c r="AZ1142" s="228"/>
      <c r="BA1142" s="228"/>
      <c r="BB1142" s="228"/>
      <c r="BC1142" s="228"/>
      <c r="BD1142" s="228"/>
      <c r="BE1142" s="228"/>
      <c r="BF1142" s="228"/>
      <c r="BG1142" s="228"/>
      <c r="BH1142" s="228"/>
      <c r="BI1142" s="228"/>
      <c r="BJ1142" s="228"/>
      <c r="BK1142" s="228"/>
      <c r="BL1142" s="228"/>
      <c r="BM1142" s="233"/>
    </row>
    <row r="1143" spans="1:65">
      <c r="A1143" s="30"/>
      <c r="B1143" s="3" t="s">
        <v>273</v>
      </c>
      <c r="C1143" s="29"/>
      <c r="D1143" s="230">
        <v>1061.5</v>
      </c>
      <c r="E1143" s="230">
        <v>977.55000000000007</v>
      </c>
      <c r="F1143" s="230">
        <v>1013</v>
      </c>
      <c r="G1143" s="230">
        <v>1038</v>
      </c>
      <c r="H1143" s="230">
        <v>1034.1125429388144</v>
      </c>
      <c r="I1143" s="230">
        <v>1020.0000000000001</v>
      </c>
      <c r="J1143" s="230">
        <v>1050</v>
      </c>
      <c r="K1143" s="230">
        <v>1006.1305</v>
      </c>
      <c r="L1143" s="230">
        <v>1019.5</v>
      </c>
      <c r="M1143" s="230">
        <v>1040</v>
      </c>
      <c r="N1143" s="230">
        <v>1015</v>
      </c>
      <c r="O1143" s="230">
        <v>980.5</v>
      </c>
      <c r="P1143" s="230">
        <v>1040</v>
      </c>
      <c r="Q1143" s="230">
        <v>960.5</v>
      </c>
      <c r="R1143" s="230">
        <v>1040</v>
      </c>
      <c r="S1143" s="230">
        <v>999.5</v>
      </c>
      <c r="T1143" s="230">
        <v>1104.5</v>
      </c>
      <c r="U1143" s="230">
        <v>868</v>
      </c>
      <c r="V1143" s="230">
        <v>1240</v>
      </c>
      <c r="W1143" s="230">
        <v>999.84999999999991</v>
      </c>
      <c r="X1143" s="230">
        <v>983.5</v>
      </c>
      <c r="Y1143" s="230">
        <v>908.5136</v>
      </c>
      <c r="Z1143" s="230">
        <v>1020</v>
      </c>
      <c r="AA1143" s="230">
        <v>1061.142025312384</v>
      </c>
      <c r="AB1143" s="230">
        <v>1004.303</v>
      </c>
      <c r="AC1143" s="230">
        <v>890</v>
      </c>
      <c r="AD1143" s="227"/>
      <c r="AE1143" s="228"/>
      <c r="AF1143" s="228"/>
      <c r="AG1143" s="228"/>
      <c r="AH1143" s="228"/>
      <c r="AI1143" s="228"/>
      <c r="AJ1143" s="228"/>
      <c r="AK1143" s="228"/>
      <c r="AL1143" s="228"/>
      <c r="AM1143" s="228"/>
      <c r="AN1143" s="228"/>
      <c r="AO1143" s="228"/>
      <c r="AP1143" s="228"/>
      <c r="AQ1143" s="228"/>
      <c r="AR1143" s="228"/>
      <c r="AS1143" s="228"/>
      <c r="AT1143" s="228"/>
      <c r="AU1143" s="228"/>
      <c r="AV1143" s="228"/>
      <c r="AW1143" s="228"/>
      <c r="AX1143" s="228"/>
      <c r="AY1143" s="228"/>
      <c r="AZ1143" s="228"/>
      <c r="BA1143" s="228"/>
      <c r="BB1143" s="228"/>
      <c r="BC1143" s="228"/>
      <c r="BD1143" s="228"/>
      <c r="BE1143" s="228"/>
      <c r="BF1143" s="228"/>
      <c r="BG1143" s="228"/>
      <c r="BH1143" s="228"/>
      <c r="BI1143" s="228"/>
      <c r="BJ1143" s="228"/>
      <c r="BK1143" s="228"/>
      <c r="BL1143" s="228"/>
      <c r="BM1143" s="233"/>
    </row>
    <row r="1144" spans="1:65">
      <c r="A1144" s="30"/>
      <c r="B1144" s="3" t="s">
        <v>274</v>
      </c>
      <c r="C1144" s="29"/>
      <c r="D1144" s="230">
        <v>28.090330483400631</v>
      </c>
      <c r="E1144" s="230">
        <v>23.017442661309417</v>
      </c>
      <c r="F1144" s="230">
        <v>2.190890230020623</v>
      </c>
      <c r="G1144" s="230">
        <v>5.2694085689635664</v>
      </c>
      <c r="H1144" s="230">
        <v>706.49771315156295</v>
      </c>
      <c r="I1144" s="230">
        <v>15.318833724101447</v>
      </c>
      <c r="J1144" s="230">
        <v>8.9442719099991592</v>
      </c>
      <c r="K1144" s="230">
        <v>2.5739490994707976</v>
      </c>
      <c r="L1144" s="230">
        <v>4.7923550230201517</v>
      </c>
      <c r="M1144" s="230">
        <v>25.099800796022222</v>
      </c>
      <c r="N1144" s="230">
        <v>27.638137901578439</v>
      </c>
      <c r="O1144" s="230">
        <v>9.3255920276766702</v>
      </c>
      <c r="P1144" s="230">
        <v>5.1639777949432224</v>
      </c>
      <c r="Q1144" s="230">
        <v>11.923366415013243</v>
      </c>
      <c r="R1144" s="230">
        <v>13.570801990548189</v>
      </c>
      <c r="S1144" s="230">
        <v>11.82229532141144</v>
      </c>
      <c r="T1144" s="230">
        <v>11.303391821336934</v>
      </c>
      <c r="U1144" s="230">
        <v>10.67239429556461</v>
      </c>
      <c r="V1144" s="230">
        <v>28.047578623950169</v>
      </c>
      <c r="W1144" s="230">
        <v>2.8973551157333981</v>
      </c>
      <c r="X1144" s="230">
        <v>13.909229549715072</v>
      </c>
      <c r="Y1144" s="230">
        <v>9.8866285413515431</v>
      </c>
      <c r="Z1144" s="230">
        <v>743.89291344027924</v>
      </c>
      <c r="AA1144" s="230">
        <v>9.6072579579890025</v>
      </c>
      <c r="AB1144" s="230">
        <v>4.1079730281490408</v>
      </c>
      <c r="AC1144" s="230">
        <v>45.037761933737336</v>
      </c>
      <c r="AD1144" s="227"/>
      <c r="AE1144" s="228"/>
      <c r="AF1144" s="228"/>
      <c r="AG1144" s="228"/>
      <c r="AH1144" s="228"/>
      <c r="AI1144" s="228"/>
      <c r="AJ1144" s="228"/>
      <c r="AK1144" s="228"/>
      <c r="AL1144" s="228"/>
      <c r="AM1144" s="228"/>
      <c r="AN1144" s="228"/>
      <c r="AO1144" s="228"/>
      <c r="AP1144" s="228"/>
      <c r="AQ1144" s="228"/>
      <c r="AR1144" s="228"/>
      <c r="AS1144" s="228"/>
      <c r="AT1144" s="228"/>
      <c r="AU1144" s="228"/>
      <c r="AV1144" s="228"/>
      <c r="AW1144" s="228"/>
      <c r="AX1144" s="228"/>
      <c r="AY1144" s="228"/>
      <c r="AZ1144" s="228"/>
      <c r="BA1144" s="228"/>
      <c r="BB1144" s="228"/>
      <c r="BC1144" s="228"/>
      <c r="BD1144" s="228"/>
      <c r="BE1144" s="228"/>
      <c r="BF1144" s="228"/>
      <c r="BG1144" s="228"/>
      <c r="BH1144" s="228"/>
      <c r="BI1144" s="228"/>
      <c r="BJ1144" s="228"/>
      <c r="BK1144" s="228"/>
      <c r="BL1144" s="228"/>
      <c r="BM1144" s="233"/>
    </row>
    <row r="1145" spans="1:65">
      <c r="A1145" s="30"/>
      <c r="B1145" s="3" t="s">
        <v>86</v>
      </c>
      <c r="C1145" s="29"/>
      <c r="D1145" s="13">
        <v>2.6310019185201962E-2</v>
      </c>
      <c r="E1145" s="13">
        <v>2.3560110540765039E-2</v>
      </c>
      <c r="F1145" s="13">
        <v>2.1627741658643861E-3</v>
      </c>
      <c r="G1145" s="13">
        <v>5.0708021513683069E-3</v>
      </c>
      <c r="H1145" s="13">
        <v>0.53516948726848979</v>
      </c>
      <c r="I1145" s="13">
        <v>1.5028286845096252E-2</v>
      </c>
      <c r="J1145" s="13">
        <v>8.5183541999992E-3</v>
      </c>
      <c r="K1145" s="13">
        <v>2.5595673173093893E-3</v>
      </c>
      <c r="L1145" s="13">
        <v>4.6976196925536534E-3</v>
      </c>
      <c r="M1145" s="13">
        <v>2.4018948130164808E-2</v>
      </c>
      <c r="N1145" s="13">
        <v>2.7211819397681431E-2</v>
      </c>
      <c r="O1145" s="13">
        <v>9.4949180665297849E-3</v>
      </c>
      <c r="P1145" s="13">
        <v>4.9733333498650622E-3</v>
      </c>
      <c r="Q1145" s="13">
        <v>1.2383624457344549E-2</v>
      </c>
      <c r="R1145" s="13">
        <v>1.2996777644579269E-2</v>
      </c>
      <c r="S1145" s="13">
        <v>1.1883694409192267E-2</v>
      </c>
      <c r="T1145" s="13">
        <v>1.0203151937418626E-2</v>
      </c>
      <c r="U1145" s="13">
        <v>1.2302471810449118E-2</v>
      </c>
      <c r="V1145" s="13">
        <v>2.2741279965365003E-2</v>
      </c>
      <c r="W1145" s="13">
        <v>2.8934008013049481E-3</v>
      </c>
      <c r="X1145" s="13">
        <v>1.4082918882600479E-2</v>
      </c>
      <c r="Y1145" s="13">
        <v>1.0862553277551732E-2</v>
      </c>
      <c r="Z1145" s="13">
        <v>0.56284457511244324</v>
      </c>
      <c r="AA1145" s="13">
        <v>9.0571281542379655E-3</v>
      </c>
      <c r="AB1145" s="13">
        <v>4.0957921423177878E-3</v>
      </c>
      <c r="AC1145" s="13">
        <v>5.0321521713673004E-2</v>
      </c>
      <c r="AD1145" s="15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275</v>
      </c>
      <c r="C1146" s="29"/>
      <c r="D1146" s="13">
        <v>4.46264316191054E-2</v>
      </c>
      <c r="E1146" s="13">
        <v>-4.4116263367956376E-2</v>
      </c>
      <c r="F1146" s="13">
        <v>-8.8605289758161287E-3</v>
      </c>
      <c r="G1146" s="13">
        <v>1.6741461308948047E-2</v>
      </c>
      <c r="H1146" s="13">
        <v>0.29164968600604513</v>
      </c>
      <c r="I1146" s="13">
        <v>-2.6638689068922972E-3</v>
      </c>
      <c r="J1146" s="13">
        <v>2.7341011426843975E-2</v>
      </c>
      <c r="K1146" s="13">
        <v>-1.60824101461432E-2</v>
      </c>
      <c r="L1146" s="13">
        <v>-1.8485188978234479E-3</v>
      </c>
      <c r="M1146" s="13">
        <v>2.2448911372430436E-2</v>
      </c>
      <c r="N1146" s="13">
        <v>-6.2514089467956557E-3</v>
      </c>
      <c r="O1146" s="13">
        <v>-3.9028479311366326E-2</v>
      </c>
      <c r="P1146" s="13">
        <v>1.5926111299878976E-2</v>
      </c>
      <c r="Q1146" s="13">
        <v>-5.7944599521765339E-2</v>
      </c>
      <c r="R1146" s="13">
        <v>2.1633561363361586E-2</v>
      </c>
      <c r="S1146" s="13">
        <v>-2.6635159173518663E-2</v>
      </c>
      <c r="T1146" s="13">
        <v>8.3926302056227309E-2</v>
      </c>
      <c r="U1146" s="13">
        <v>-0.15122064055925022</v>
      </c>
      <c r="V1146" s="13">
        <v>0.20671801342200724</v>
      </c>
      <c r="W1146" s="13">
        <v>-2.0242815102418321E-2</v>
      </c>
      <c r="X1146" s="13">
        <v>-3.3647169251511455E-2</v>
      </c>
      <c r="Y1146" s="13">
        <v>-0.10948421076902681</v>
      </c>
      <c r="Z1146" s="13">
        <v>0.29314511438331325</v>
      </c>
      <c r="AA1146" s="13">
        <v>3.7849225022858812E-2</v>
      </c>
      <c r="AB1146" s="13">
        <v>-1.8670168004926158E-2</v>
      </c>
      <c r="AC1146" s="13">
        <v>-0.12431409025997575</v>
      </c>
      <c r="AD1146" s="15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276</v>
      </c>
      <c r="C1147" s="47"/>
      <c r="D1147" s="45">
        <v>1.0900000000000001</v>
      </c>
      <c r="E1147" s="45">
        <v>0.88</v>
      </c>
      <c r="F1147" s="45">
        <v>0.1</v>
      </c>
      <c r="G1147" s="45">
        <v>0.47</v>
      </c>
      <c r="H1147" s="45">
        <v>6.55</v>
      </c>
      <c r="I1147" s="45">
        <v>0.04</v>
      </c>
      <c r="J1147" s="45">
        <v>0.7</v>
      </c>
      <c r="K1147" s="45">
        <v>0.26</v>
      </c>
      <c r="L1147" s="45">
        <v>0.06</v>
      </c>
      <c r="M1147" s="45">
        <v>0.59</v>
      </c>
      <c r="N1147" s="45">
        <v>0.04</v>
      </c>
      <c r="O1147" s="45">
        <v>0.76</v>
      </c>
      <c r="P1147" s="45">
        <v>0.45</v>
      </c>
      <c r="Q1147" s="45">
        <v>1.18</v>
      </c>
      <c r="R1147" s="45">
        <v>0.57999999999999996</v>
      </c>
      <c r="S1147" s="45">
        <v>0.49</v>
      </c>
      <c r="T1147" s="45">
        <v>1.95</v>
      </c>
      <c r="U1147" s="45">
        <v>3.25</v>
      </c>
      <c r="V1147" s="45">
        <v>4.67</v>
      </c>
      <c r="W1147" s="45">
        <v>0.35</v>
      </c>
      <c r="X1147" s="45">
        <v>0.65</v>
      </c>
      <c r="Y1147" s="45">
        <v>2.3199999999999998</v>
      </c>
      <c r="Z1147" s="45">
        <v>6.58</v>
      </c>
      <c r="AA1147" s="45">
        <v>0.94</v>
      </c>
      <c r="AB1147" s="45">
        <v>0.31</v>
      </c>
      <c r="AC1147" s="45">
        <v>2.65</v>
      </c>
      <c r="AD1147" s="15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AC1148" s="20"/>
      <c r="BM1148" s="55"/>
    </row>
    <row r="1149" spans="1:65" ht="15">
      <c r="B1149" s="8" t="s">
        <v>591</v>
      </c>
      <c r="BM1149" s="28" t="s">
        <v>66</v>
      </c>
    </row>
    <row r="1150" spans="1:65" ht="15">
      <c r="A1150" s="25" t="s">
        <v>45</v>
      </c>
      <c r="B1150" s="18" t="s">
        <v>110</v>
      </c>
      <c r="C1150" s="15" t="s">
        <v>111</v>
      </c>
      <c r="D1150" s="16" t="s">
        <v>234</v>
      </c>
      <c r="E1150" s="17" t="s">
        <v>234</v>
      </c>
      <c r="F1150" s="17" t="s">
        <v>234</v>
      </c>
      <c r="G1150" s="17" t="s">
        <v>234</v>
      </c>
      <c r="H1150" s="17" t="s">
        <v>234</v>
      </c>
      <c r="I1150" s="17" t="s">
        <v>234</v>
      </c>
      <c r="J1150" s="17" t="s">
        <v>234</v>
      </c>
      <c r="K1150" s="17" t="s">
        <v>234</v>
      </c>
      <c r="L1150" s="17" t="s">
        <v>234</v>
      </c>
      <c r="M1150" s="17" t="s">
        <v>234</v>
      </c>
      <c r="N1150" s="17" t="s">
        <v>234</v>
      </c>
      <c r="O1150" s="17" t="s">
        <v>234</v>
      </c>
      <c r="P1150" s="17" t="s">
        <v>234</v>
      </c>
      <c r="Q1150" s="17" t="s">
        <v>234</v>
      </c>
      <c r="R1150" s="17" t="s">
        <v>234</v>
      </c>
      <c r="S1150" s="17" t="s">
        <v>234</v>
      </c>
      <c r="T1150" s="17" t="s">
        <v>234</v>
      </c>
      <c r="U1150" s="17" t="s">
        <v>234</v>
      </c>
      <c r="V1150" s="17" t="s">
        <v>234</v>
      </c>
      <c r="W1150" s="17" t="s">
        <v>234</v>
      </c>
      <c r="X1150" s="17" t="s">
        <v>234</v>
      </c>
      <c r="Y1150" s="17" t="s">
        <v>234</v>
      </c>
      <c r="Z1150" s="17" t="s">
        <v>234</v>
      </c>
      <c r="AA1150" s="17" t="s">
        <v>234</v>
      </c>
      <c r="AB1150" s="15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235</v>
      </c>
      <c r="C1151" s="9" t="s">
        <v>235</v>
      </c>
      <c r="D1151" s="151" t="s">
        <v>237</v>
      </c>
      <c r="E1151" s="152" t="s">
        <v>239</v>
      </c>
      <c r="F1151" s="152" t="s">
        <v>241</v>
      </c>
      <c r="G1151" s="152" t="s">
        <v>242</v>
      </c>
      <c r="H1151" s="152" t="s">
        <v>243</v>
      </c>
      <c r="I1151" s="152" t="s">
        <v>244</v>
      </c>
      <c r="J1151" s="152" t="s">
        <v>245</v>
      </c>
      <c r="K1151" s="152" t="s">
        <v>246</v>
      </c>
      <c r="L1151" s="152" t="s">
        <v>247</v>
      </c>
      <c r="M1151" s="152" t="s">
        <v>248</v>
      </c>
      <c r="N1151" s="152" t="s">
        <v>249</v>
      </c>
      <c r="O1151" s="152" t="s">
        <v>250</v>
      </c>
      <c r="P1151" s="152" t="s">
        <v>251</v>
      </c>
      <c r="Q1151" s="152" t="s">
        <v>252</v>
      </c>
      <c r="R1151" s="152" t="s">
        <v>253</v>
      </c>
      <c r="S1151" s="152" t="s">
        <v>255</v>
      </c>
      <c r="T1151" s="152" t="s">
        <v>256</v>
      </c>
      <c r="U1151" s="152" t="s">
        <v>257</v>
      </c>
      <c r="V1151" s="152" t="s">
        <v>258</v>
      </c>
      <c r="W1151" s="152" t="s">
        <v>259</v>
      </c>
      <c r="X1151" s="152" t="s">
        <v>261</v>
      </c>
      <c r="Y1151" s="152" t="s">
        <v>262</v>
      </c>
      <c r="Z1151" s="152" t="s">
        <v>263</v>
      </c>
      <c r="AA1151" s="152" t="s">
        <v>264</v>
      </c>
      <c r="AB1151" s="15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280</v>
      </c>
      <c r="E1152" s="11" t="s">
        <v>279</v>
      </c>
      <c r="F1152" s="11" t="s">
        <v>279</v>
      </c>
      <c r="G1152" s="11" t="s">
        <v>279</v>
      </c>
      <c r="H1152" s="11" t="s">
        <v>304</v>
      </c>
      <c r="I1152" s="11" t="s">
        <v>279</v>
      </c>
      <c r="J1152" s="11" t="s">
        <v>280</v>
      </c>
      <c r="K1152" s="11" t="s">
        <v>304</v>
      </c>
      <c r="L1152" s="11" t="s">
        <v>304</v>
      </c>
      <c r="M1152" s="11" t="s">
        <v>279</v>
      </c>
      <c r="N1152" s="11" t="s">
        <v>279</v>
      </c>
      <c r="O1152" s="11" t="s">
        <v>279</v>
      </c>
      <c r="P1152" s="11" t="s">
        <v>279</v>
      </c>
      <c r="Q1152" s="11" t="s">
        <v>279</v>
      </c>
      <c r="R1152" s="11" t="s">
        <v>279</v>
      </c>
      <c r="S1152" s="11" t="s">
        <v>280</v>
      </c>
      <c r="T1152" s="11" t="s">
        <v>279</v>
      </c>
      <c r="U1152" s="11" t="s">
        <v>280</v>
      </c>
      <c r="V1152" s="11" t="s">
        <v>279</v>
      </c>
      <c r="W1152" s="11" t="s">
        <v>280</v>
      </c>
      <c r="X1152" s="11" t="s">
        <v>279</v>
      </c>
      <c r="Y1152" s="11" t="s">
        <v>304</v>
      </c>
      <c r="Z1152" s="11" t="s">
        <v>280</v>
      </c>
      <c r="AA1152" s="11" t="s">
        <v>279</v>
      </c>
      <c r="AB1152" s="15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0</v>
      </c>
    </row>
    <row r="1153" spans="1:65">
      <c r="A1153" s="30"/>
      <c r="B1153" s="19"/>
      <c r="C1153" s="9"/>
      <c r="D1153" s="26" t="s">
        <v>305</v>
      </c>
      <c r="E1153" s="26" t="s">
        <v>305</v>
      </c>
      <c r="F1153" s="26" t="s">
        <v>306</v>
      </c>
      <c r="G1153" s="26" t="s">
        <v>307</v>
      </c>
      <c r="H1153" s="26" t="s">
        <v>305</v>
      </c>
      <c r="I1153" s="26" t="s">
        <v>305</v>
      </c>
      <c r="J1153" s="26" t="s">
        <v>308</v>
      </c>
      <c r="K1153" s="26" t="s">
        <v>307</v>
      </c>
      <c r="L1153" s="26" t="s">
        <v>306</v>
      </c>
      <c r="M1153" s="26" t="s">
        <v>306</v>
      </c>
      <c r="N1153" s="26" t="s">
        <v>305</v>
      </c>
      <c r="O1153" s="26" t="s">
        <v>305</v>
      </c>
      <c r="P1153" s="26" t="s">
        <v>305</v>
      </c>
      <c r="Q1153" s="26" t="s">
        <v>305</v>
      </c>
      <c r="R1153" s="26" t="s">
        <v>305</v>
      </c>
      <c r="S1153" s="26" t="s">
        <v>309</v>
      </c>
      <c r="T1153" s="26" t="s">
        <v>305</v>
      </c>
      <c r="U1153" s="26" t="s">
        <v>306</v>
      </c>
      <c r="V1153" s="26" t="s">
        <v>307</v>
      </c>
      <c r="W1153" s="26" t="s">
        <v>305</v>
      </c>
      <c r="X1153" s="26" t="s">
        <v>305</v>
      </c>
      <c r="Y1153" s="26" t="s">
        <v>306</v>
      </c>
      <c r="Z1153" s="26" t="s">
        <v>308</v>
      </c>
      <c r="AA1153" s="26" t="s">
        <v>116</v>
      </c>
      <c r="AB1153" s="15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0</v>
      </c>
    </row>
    <row r="1154" spans="1:65">
      <c r="A1154" s="30"/>
      <c r="B1154" s="18">
        <v>1</v>
      </c>
      <c r="C1154" s="14">
        <v>1</v>
      </c>
      <c r="D1154" s="225">
        <v>51</v>
      </c>
      <c r="E1154" s="225">
        <v>54.3</v>
      </c>
      <c r="F1154" s="225">
        <v>52.2</v>
      </c>
      <c r="G1154" s="235">
        <v>31.764339115178018</v>
      </c>
      <c r="H1154" s="226">
        <v>32.9</v>
      </c>
      <c r="I1154" s="225">
        <v>41.9</v>
      </c>
      <c r="J1154" s="225">
        <v>61.411999999999999</v>
      </c>
      <c r="K1154" s="225">
        <v>47.8</v>
      </c>
      <c r="L1154" s="225">
        <v>59.3</v>
      </c>
      <c r="M1154" s="225">
        <v>61.600000000000009</v>
      </c>
      <c r="N1154" s="225">
        <v>50.4</v>
      </c>
      <c r="O1154" s="225">
        <v>51.5</v>
      </c>
      <c r="P1154" s="225">
        <v>50.7</v>
      </c>
      <c r="Q1154" s="225">
        <v>57.5</v>
      </c>
      <c r="R1154" s="225">
        <v>47.7</v>
      </c>
      <c r="S1154" s="225">
        <v>39.799999999999997</v>
      </c>
      <c r="T1154" s="225">
        <v>40.6</v>
      </c>
      <c r="U1154" s="225">
        <v>70.5</v>
      </c>
      <c r="V1154" s="225">
        <v>30.599999999999998</v>
      </c>
      <c r="W1154" s="225">
        <v>66.356999999999999</v>
      </c>
      <c r="X1154" s="226">
        <v>23.4</v>
      </c>
      <c r="Y1154" s="225">
        <v>43.773434340916118</v>
      </c>
      <c r="Z1154" s="225">
        <v>55.07</v>
      </c>
      <c r="AA1154" s="225">
        <v>46.2</v>
      </c>
      <c r="AB1154" s="227"/>
      <c r="AC1154" s="228"/>
      <c r="AD1154" s="228"/>
      <c r="AE1154" s="228"/>
      <c r="AF1154" s="228"/>
      <c r="AG1154" s="228"/>
      <c r="AH1154" s="228"/>
      <c r="AI1154" s="228"/>
      <c r="AJ1154" s="228"/>
      <c r="AK1154" s="228"/>
      <c r="AL1154" s="228"/>
      <c r="AM1154" s="228"/>
      <c r="AN1154" s="228"/>
      <c r="AO1154" s="228"/>
      <c r="AP1154" s="228"/>
      <c r="AQ1154" s="228"/>
      <c r="AR1154" s="228"/>
      <c r="AS1154" s="228"/>
      <c r="AT1154" s="228"/>
      <c r="AU1154" s="228"/>
      <c r="AV1154" s="228"/>
      <c r="AW1154" s="228"/>
      <c r="AX1154" s="228"/>
      <c r="AY1154" s="228"/>
      <c r="AZ1154" s="228"/>
      <c r="BA1154" s="228"/>
      <c r="BB1154" s="228"/>
      <c r="BC1154" s="228"/>
      <c r="BD1154" s="228"/>
      <c r="BE1154" s="228"/>
      <c r="BF1154" s="228"/>
      <c r="BG1154" s="228"/>
      <c r="BH1154" s="228"/>
      <c r="BI1154" s="228"/>
      <c r="BJ1154" s="228"/>
      <c r="BK1154" s="228"/>
      <c r="BL1154" s="228"/>
      <c r="BM1154" s="229">
        <v>1</v>
      </c>
    </row>
    <row r="1155" spans="1:65">
      <c r="A1155" s="30"/>
      <c r="B1155" s="19">
        <v>1</v>
      </c>
      <c r="C1155" s="9">
        <v>2</v>
      </c>
      <c r="D1155" s="230">
        <v>53</v>
      </c>
      <c r="E1155" s="230">
        <v>52.6</v>
      </c>
      <c r="F1155" s="230">
        <v>52.1</v>
      </c>
      <c r="G1155" s="230">
        <v>51.165048361808132</v>
      </c>
      <c r="H1155" s="231">
        <v>29.6</v>
      </c>
      <c r="I1155" s="230">
        <v>43.7</v>
      </c>
      <c r="J1155" s="230">
        <v>61.411999999999999</v>
      </c>
      <c r="K1155" s="230">
        <v>49.4</v>
      </c>
      <c r="L1155" s="230">
        <v>61.199999999999996</v>
      </c>
      <c r="M1155" s="230">
        <v>62.5</v>
      </c>
      <c r="N1155" s="230">
        <v>47.8</v>
      </c>
      <c r="O1155" s="230">
        <v>52.2</v>
      </c>
      <c r="P1155" s="230">
        <v>50.5</v>
      </c>
      <c r="Q1155" s="230">
        <v>56.9</v>
      </c>
      <c r="R1155" s="230">
        <v>50.2</v>
      </c>
      <c r="S1155" s="230">
        <v>38.1</v>
      </c>
      <c r="T1155" s="230">
        <v>37.799999999999997</v>
      </c>
      <c r="U1155" s="230">
        <v>71.3</v>
      </c>
      <c r="V1155" s="230">
        <v>28.5</v>
      </c>
      <c r="W1155" s="230">
        <v>56.334600000000002</v>
      </c>
      <c r="X1155" s="231">
        <v>20.5</v>
      </c>
      <c r="Y1155" s="230">
        <v>48.303358892278432</v>
      </c>
      <c r="Z1155" s="230">
        <v>54.82</v>
      </c>
      <c r="AA1155" s="230">
        <v>45.3</v>
      </c>
      <c r="AB1155" s="227"/>
      <c r="AC1155" s="228"/>
      <c r="AD1155" s="228"/>
      <c r="AE1155" s="228"/>
      <c r="AF1155" s="228"/>
      <c r="AG1155" s="228"/>
      <c r="AH1155" s="228"/>
      <c r="AI1155" s="228"/>
      <c r="AJ1155" s="228"/>
      <c r="AK1155" s="228"/>
      <c r="AL1155" s="228"/>
      <c r="AM1155" s="228"/>
      <c r="AN1155" s="228"/>
      <c r="AO1155" s="228"/>
      <c r="AP1155" s="228"/>
      <c r="AQ1155" s="228"/>
      <c r="AR1155" s="228"/>
      <c r="AS1155" s="228"/>
      <c r="AT1155" s="228"/>
      <c r="AU1155" s="228"/>
      <c r="AV1155" s="228"/>
      <c r="AW1155" s="228"/>
      <c r="AX1155" s="228"/>
      <c r="AY1155" s="228"/>
      <c r="AZ1155" s="228"/>
      <c r="BA1155" s="228"/>
      <c r="BB1155" s="228"/>
      <c r="BC1155" s="228"/>
      <c r="BD1155" s="228"/>
      <c r="BE1155" s="228"/>
      <c r="BF1155" s="228"/>
      <c r="BG1155" s="228"/>
      <c r="BH1155" s="228"/>
      <c r="BI1155" s="228"/>
      <c r="BJ1155" s="228"/>
      <c r="BK1155" s="228"/>
      <c r="BL1155" s="228"/>
      <c r="BM1155" s="229">
        <v>19</v>
      </c>
    </row>
    <row r="1156" spans="1:65">
      <c r="A1156" s="30"/>
      <c r="B1156" s="19">
        <v>1</v>
      </c>
      <c r="C1156" s="9">
        <v>3</v>
      </c>
      <c r="D1156" s="230">
        <v>51</v>
      </c>
      <c r="E1156" s="230">
        <v>52</v>
      </c>
      <c r="F1156" s="230">
        <v>51.6</v>
      </c>
      <c r="G1156" s="230">
        <v>51.937604866349488</v>
      </c>
      <c r="H1156" s="231">
        <v>25.8</v>
      </c>
      <c r="I1156" s="230">
        <v>43.7</v>
      </c>
      <c r="J1156" s="230">
        <v>60.824000000000005</v>
      </c>
      <c r="K1156" s="230">
        <v>49.1</v>
      </c>
      <c r="L1156" s="230">
        <v>60.4</v>
      </c>
      <c r="M1156" s="230">
        <v>61.100000000000009</v>
      </c>
      <c r="N1156" s="230">
        <v>49.4</v>
      </c>
      <c r="O1156" s="230">
        <v>51.8</v>
      </c>
      <c r="P1156" s="230">
        <v>49.8</v>
      </c>
      <c r="Q1156" s="230">
        <v>56.8</v>
      </c>
      <c r="R1156" s="230">
        <v>49.5</v>
      </c>
      <c r="S1156" s="230">
        <v>37.299999999999997</v>
      </c>
      <c r="T1156" s="230">
        <v>38.299999999999997</v>
      </c>
      <c r="U1156" s="230">
        <v>71.599999999999994</v>
      </c>
      <c r="V1156" s="230">
        <v>31</v>
      </c>
      <c r="W1156" s="230">
        <v>60.790700000000001</v>
      </c>
      <c r="X1156" s="231">
        <v>23.6</v>
      </c>
      <c r="Y1156" s="230">
        <v>49.106017511121479</v>
      </c>
      <c r="Z1156" s="230">
        <v>55.74</v>
      </c>
      <c r="AA1156" s="230">
        <v>44.4</v>
      </c>
      <c r="AB1156" s="227"/>
      <c r="AC1156" s="228"/>
      <c r="AD1156" s="228"/>
      <c r="AE1156" s="228"/>
      <c r="AF1156" s="228"/>
      <c r="AG1156" s="228"/>
      <c r="AH1156" s="228"/>
      <c r="AI1156" s="228"/>
      <c r="AJ1156" s="228"/>
      <c r="AK1156" s="228"/>
      <c r="AL1156" s="228"/>
      <c r="AM1156" s="228"/>
      <c r="AN1156" s="228"/>
      <c r="AO1156" s="228"/>
      <c r="AP1156" s="228"/>
      <c r="AQ1156" s="228"/>
      <c r="AR1156" s="228"/>
      <c r="AS1156" s="228"/>
      <c r="AT1156" s="228"/>
      <c r="AU1156" s="228"/>
      <c r="AV1156" s="228"/>
      <c r="AW1156" s="228"/>
      <c r="AX1156" s="228"/>
      <c r="AY1156" s="228"/>
      <c r="AZ1156" s="228"/>
      <c r="BA1156" s="228"/>
      <c r="BB1156" s="228"/>
      <c r="BC1156" s="228"/>
      <c r="BD1156" s="228"/>
      <c r="BE1156" s="228"/>
      <c r="BF1156" s="228"/>
      <c r="BG1156" s="228"/>
      <c r="BH1156" s="228"/>
      <c r="BI1156" s="228"/>
      <c r="BJ1156" s="228"/>
      <c r="BK1156" s="228"/>
      <c r="BL1156" s="228"/>
      <c r="BM1156" s="229">
        <v>16</v>
      </c>
    </row>
    <row r="1157" spans="1:65">
      <c r="A1157" s="30"/>
      <c r="B1157" s="19">
        <v>1</v>
      </c>
      <c r="C1157" s="9">
        <v>4</v>
      </c>
      <c r="D1157" s="230">
        <v>51</v>
      </c>
      <c r="E1157" s="230">
        <v>49.7</v>
      </c>
      <c r="F1157" s="230">
        <v>50.9</v>
      </c>
      <c r="G1157" s="230">
        <v>51.677593300889129</v>
      </c>
      <c r="H1157" s="231">
        <v>28.1</v>
      </c>
      <c r="I1157" s="230">
        <v>43.7</v>
      </c>
      <c r="J1157" s="230">
        <v>63.763999999999996</v>
      </c>
      <c r="K1157" s="230">
        <v>49.2</v>
      </c>
      <c r="L1157" s="230">
        <v>59</v>
      </c>
      <c r="M1157" s="230">
        <v>62.9</v>
      </c>
      <c r="N1157" s="230">
        <v>50.3</v>
      </c>
      <c r="O1157" s="230">
        <v>49</v>
      </c>
      <c r="P1157" s="230">
        <v>48.6</v>
      </c>
      <c r="Q1157" s="230">
        <v>58.2</v>
      </c>
      <c r="R1157" s="230">
        <v>46.5</v>
      </c>
      <c r="S1157" s="230">
        <v>42.8</v>
      </c>
      <c r="T1157" s="230">
        <v>41.1</v>
      </c>
      <c r="U1157" s="230">
        <v>71.5</v>
      </c>
      <c r="V1157" s="230">
        <v>34.4</v>
      </c>
      <c r="W1157" s="230">
        <v>60.830300000000001</v>
      </c>
      <c r="X1157" s="231">
        <v>21.3</v>
      </c>
      <c r="Y1157" s="230">
        <v>46.083038008657319</v>
      </c>
      <c r="Z1157" s="230">
        <v>54.21</v>
      </c>
      <c r="AA1157" s="230">
        <v>44.8</v>
      </c>
      <c r="AB1157" s="227"/>
      <c r="AC1157" s="228"/>
      <c r="AD1157" s="228"/>
      <c r="AE1157" s="228"/>
      <c r="AF1157" s="228"/>
      <c r="AG1157" s="228"/>
      <c r="AH1157" s="228"/>
      <c r="AI1157" s="228"/>
      <c r="AJ1157" s="228"/>
      <c r="AK1157" s="228"/>
      <c r="AL1157" s="228"/>
      <c r="AM1157" s="228"/>
      <c r="AN1157" s="228"/>
      <c r="AO1157" s="228"/>
      <c r="AP1157" s="228"/>
      <c r="AQ1157" s="228"/>
      <c r="AR1157" s="228"/>
      <c r="AS1157" s="228"/>
      <c r="AT1157" s="228"/>
      <c r="AU1157" s="228"/>
      <c r="AV1157" s="228"/>
      <c r="AW1157" s="228"/>
      <c r="AX1157" s="228"/>
      <c r="AY1157" s="228"/>
      <c r="AZ1157" s="228"/>
      <c r="BA1157" s="228"/>
      <c r="BB1157" s="228"/>
      <c r="BC1157" s="228"/>
      <c r="BD1157" s="228"/>
      <c r="BE1157" s="228"/>
      <c r="BF1157" s="228"/>
      <c r="BG1157" s="228"/>
      <c r="BH1157" s="228"/>
      <c r="BI1157" s="228"/>
      <c r="BJ1157" s="228"/>
      <c r="BK1157" s="228"/>
      <c r="BL1157" s="228"/>
      <c r="BM1157" s="229">
        <v>51.343168519676517</v>
      </c>
    </row>
    <row r="1158" spans="1:65">
      <c r="A1158" s="30"/>
      <c r="B1158" s="19">
        <v>1</v>
      </c>
      <c r="C1158" s="9">
        <v>5</v>
      </c>
      <c r="D1158" s="230">
        <v>50</v>
      </c>
      <c r="E1158" s="230">
        <v>53.8</v>
      </c>
      <c r="F1158" s="230">
        <v>51.2</v>
      </c>
      <c r="G1158" s="230">
        <v>50.140874095177452</v>
      </c>
      <c r="H1158" s="231">
        <v>28.4</v>
      </c>
      <c r="I1158" s="232">
        <v>40.9</v>
      </c>
      <c r="J1158" s="230">
        <v>64.299499999999995</v>
      </c>
      <c r="K1158" s="230">
        <v>49.8</v>
      </c>
      <c r="L1158" s="230">
        <v>59.3</v>
      </c>
      <c r="M1158" s="230">
        <v>60</v>
      </c>
      <c r="N1158" s="230">
        <v>49.5</v>
      </c>
      <c r="O1158" s="230">
        <v>53.3</v>
      </c>
      <c r="P1158" s="230">
        <v>52</v>
      </c>
      <c r="Q1158" s="232">
        <v>53.8</v>
      </c>
      <c r="R1158" s="230">
        <v>50</v>
      </c>
      <c r="S1158" s="230">
        <v>44.6</v>
      </c>
      <c r="T1158" s="230">
        <v>39.1</v>
      </c>
      <c r="U1158" s="230">
        <v>70.8</v>
      </c>
      <c r="V1158" s="230">
        <v>32.9</v>
      </c>
      <c r="W1158" s="230">
        <v>64.759699999999995</v>
      </c>
      <c r="X1158" s="231">
        <v>21.4</v>
      </c>
      <c r="Y1158" s="230">
        <v>49.796002102298274</v>
      </c>
      <c r="Z1158" s="230">
        <v>54.03</v>
      </c>
      <c r="AA1158" s="230">
        <v>44.3</v>
      </c>
      <c r="AB1158" s="227"/>
      <c r="AC1158" s="228"/>
      <c r="AD1158" s="228"/>
      <c r="AE1158" s="228"/>
      <c r="AF1158" s="228"/>
      <c r="AG1158" s="228"/>
      <c r="AH1158" s="228"/>
      <c r="AI1158" s="228"/>
      <c r="AJ1158" s="228"/>
      <c r="AK1158" s="228"/>
      <c r="AL1158" s="228"/>
      <c r="AM1158" s="228"/>
      <c r="AN1158" s="228"/>
      <c r="AO1158" s="228"/>
      <c r="AP1158" s="228"/>
      <c r="AQ1158" s="228"/>
      <c r="AR1158" s="228"/>
      <c r="AS1158" s="228"/>
      <c r="AT1158" s="228"/>
      <c r="AU1158" s="228"/>
      <c r="AV1158" s="228"/>
      <c r="AW1158" s="228"/>
      <c r="AX1158" s="228"/>
      <c r="AY1158" s="228"/>
      <c r="AZ1158" s="228"/>
      <c r="BA1158" s="228"/>
      <c r="BB1158" s="228"/>
      <c r="BC1158" s="228"/>
      <c r="BD1158" s="228"/>
      <c r="BE1158" s="228"/>
      <c r="BF1158" s="228"/>
      <c r="BG1158" s="228"/>
      <c r="BH1158" s="228"/>
      <c r="BI1158" s="228"/>
      <c r="BJ1158" s="228"/>
      <c r="BK1158" s="228"/>
      <c r="BL1158" s="228"/>
      <c r="BM1158" s="229">
        <v>132</v>
      </c>
    </row>
    <row r="1159" spans="1:65">
      <c r="A1159" s="30"/>
      <c r="B1159" s="19">
        <v>1</v>
      </c>
      <c r="C1159" s="9">
        <v>6</v>
      </c>
      <c r="D1159" s="230">
        <v>50</v>
      </c>
      <c r="E1159" s="230">
        <v>55.9</v>
      </c>
      <c r="F1159" s="230">
        <v>51.1</v>
      </c>
      <c r="G1159" s="230">
        <v>50.102705203004945</v>
      </c>
      <c r="H1159" s="231">
        <v>21.6</v>
      </c>
      <c r="I1159" s="230">
        <v>43.3</v>
      </c>
      <c r="J1159" s="230">
        <v>63.186500000000009</v>
      </c>
      <c r="K1159" s="230">
        <v>48.3</v>
      </c>
      <c r="L1159" s="230">
        <v>60.5</v>
      </c>
      <c r="M1159" s="230">
        <v>65</v>
      </c>
      <c r="N1159" s="230">
        <v>46.5</v>
      </c>
      <c r="O1159" s="230">
        <v>51.4</v>
      </c>
      <c r="P1159" s="230">
        <v>48.3</v>
      </c>
      <c r="Q1159" s="230">
        <v>57</v>
      </c>
      <c r="R1159" s="230">
        <v>48.4</v>
      </c>
      <c r="S1159" s="230">
        <v>43.9</v>
      </c>
      <c r="T1159" s="230">
        <v>40</v>
      </c>
      <c r="U1159" s="230">
        <v>70.7</v>
      </c>
      <c r="V1159" s="230">
        <v>29.2</v>
      </c>
      <c r="W1159" s="230">
        <v>52.480800000000002</v>
      </c>
      <c r="X1159" s="231">
        <v>23.4</v>
      </c>
      <c r="Y1159" s="230">
        <v>44.126702749352759</v>
      </c>
      <c r="Z1159" s="230">
        <v>54.42</v>
      </c>
      <c r="AA1159" s="230">
        <v>45.6</v>
      </c>
      <c r="AB1159" s="227"/>
      <c r="AC1159" s="228"/>
      <c r="AD1159" s="228"/>
      <c r="AE1159" s="228"/>
      <c r="AF1159" s="228"/>
      <c r="AG1159" s="228"/>
      <c r="AH1159" s="228"/>
      <c r="AI1159" s="228"/>
      <c r="AJ1159" s="228"/>
      <c r="AK1159" s="228"/>
      <c r="AL1159" s="228"/>
      <c r="AM1159" s="228"/>
      <c r="AN1159" s="228"/>
      <c r="AO1159" s="228"/>
      <c r="AP1159" s="228"/>
      <c r="AQ1159" s="228"/>
      <c r="AR1159" s="228"/>
      <c r="AS1159" s="228"/>
      <c r="AT1159" s="228"/>
      <c r="AU1159" s="228"/>
      <c r="AV1159" s="228"/>
      <c r="AW1159" s="228"/>
      <c r="AX1159" s="228"/>
      <c r="AY1159" s="228"/>
      <c r="AZ1159" s="228"/>
      <c r="BA1159" s="228"/>
      <c r="BB1159" s="228"/>
      <c r="BC1159" s="228"/>
      <c r="BD1159" s="228"/>
      <c r="BE1159" s="228"/>
      <c r="BF1159" s="228"/>
      <c r="BG1159" s="228"/>
      <c r="BH1159" s="228"/>
      <c r="BI1159" s="228"/>
      <c r="BJ1159" s="228"/>
      <c r="BK1159" s="228"/>
      <c r="BL1159" s="228"/>
      <c r="BM1159" s="233"/>
    </row>
    <row r="1160" spans="1:65">
      <c r="A1160" s="30"/>
      <c r="B1160" s="20" t="s">
        <v>272</v>
      </c>
      <c r="C1160" s="12"/>
      <c r="D1160" s="234">
        <v>51</v>
      </c>
      <c r="E1160" s="234">
        <v>53.050000000000004</v>
      </c>
      <c r="F1160" s="234">
        <v>51.516666666666673</v>
      </c>
      <c r="G1160" s="234">
        <v>47.798027490401203</v>
      </c>
      <c r="H1160" s="234">
        <v>27.733333333333334</v>
      </c>
      <c r="I1160" s="234">
        <v>42.866666666666667</v>
      </c>
      <c r="J1160" s="234">
        <v>62.483000000000004</v>
      </c>
      <c r="K1160" s="234">
        <v>48.933333333333337</v>
      </c>
      <c r="L1160" s="234">
        <v>59.949999999999996</v>
      </c>
      <c r="M1160" s="234">
        <v>62.183333333333337</v>
      </c>
      <c r="N1160" s="234">
        <v>48.983333333333327</v>
      </c>
      <c r="O1160" s="234">
        <v>51.533333333333331</v>
      </c>
      <c r="P1160" s="234">
        <v>49.983333333333327</v>
      </c>
      <c r="Q1160" s="234">
        <v>56.699999999999996</v>
      </c>
      <c r="R1160" s="234">
        <v>48.716666666666669</v>
      </c>
      <c r="S1160" s="234">
        <v>41.083333333333336</v>
      </c>
      <c r="T1160" s="234">
        <v>39.483333333333334</v>
      </c>
      <c r="U1160" s="234">
        <v>71.066666666666663</v>
      </c>
      <c r="V1160" s="234">
        <v>31.099999999999998</v>
      </c>
      <c r="W1160" s="234">
        <v>60.258849999999995</v>
      </c>
      <c r="X1160" s="234">
        <v>22.266666666666666</v>
      </c>
      <c r="Y1160" s="234">
        <v>46.864758934104067</v>
      </c>
      <c r="Z1160" s="234">
        <v>54.715000000000003</v>
      </c>
      <c r="AA1160" s="234">
        <v>45.1</v>
      </c>
      <c r="AB1160" s="227"/>
      <c r="AC1160" s="228"/>
      <c r="AD1160" s="228"/>
      <c r="AE1160" s="228"/>
      <c r="AF1160" s="228"/>
      <c r="AG1160" s="228"/>
      <c r="AH1160" s="228"/>
      <c r="AI1160" s="228"/>
      <c r="AJ1160" s="228"/>
      <c r="AK1160" s="228"/>
      <c r="AL1160" s="228"/>
      <c r="AM1160" s="228"/>
      <c r="AN1160" s="228"/>
      <c r="AO1160" s="228"/>
      <c r="AP1160" s="228"/>
      <c r="AQ1160" s="228"/>
      <c r="AR1160" s="228"/>
      <c r="AS1160" s="228"/>
      <c r="AT1160" s="228"/>
      <c r="AU1160" s="228"/>
      <c r="AV1160" s="228"/>
      <c r="AW1160" s="228"/>
      <c r="AX1160" s="228"/>
      <c r="AY1160" s="228"/>
      <c r="AZ1160" s="228"/>
      <c r="BA1160" s="228"/>
      <c r="BB1160" s="228"/>
      <c r="BC1160" s="228"/>
      <c r="BD1160" s="228"/>
      <c r="BE1160" s="228"/>
      <c r="BF1160" s="228"/>
      <c r="BG1160" s="228"/>
      <c r="BH1160" s="228"/>
      <c r="BI1160" s="228"/>
      <c r="BJ1160" s="228"/>
      <c r="BK1160" s="228"/>
      <c r="BL1160" s="228"/>
      <c r="BM1160" s="233"/>
    </row>
    <row r="1161" spans="1:65">
      <c r="A1161" s="30"/>
      <c r="B1161" s="3" t="s">
        <v>273</v>
      </c>
      <c r="C1161" s="29"/>
      <c r="D1161" s="230">
        <v>51</v>
      </c>
      <c r="E1161" s="230">
        <v>53.2</v>
      </c>
      <c r="F1161" s="230">
        <v>51.400000000000006</v>
      </c>
      <c r="G1161" s="230">
        <v>50.652961228492792</v>
      </c>
      <c r="H1161" s="230">
        <v>28.25</v>
      </c>
      <c r="I1161" s="230">
        <v>43.5</v>
      </c>
      <c r="J1161" s="230">
        <v>62.299250000000001</v>
      </c>
      <c r="K1161" s="230">
        <v>49.150000000000006</v>
      </c>
      <c r="L1161" s="230">
        <v>59.849999999999994</v>
      </c>
      <c r="M1161" s="230">
        <v>62.050000000000004</v>
      </c>
      <c r="N1161" s="230">
        <v>49.45</v>
      </c>
      <c r="O1161" s="230">
        <v>51.65</v>
      </c>
      <c r="P1161" s="230">
        <v>50.15</v>
      </c>
      <c r="Q1161" s="230">
        <v>56.95</v>
      </c>
      <c r="R1161" s="230">
        <v>48.95</v>
      </c>
      <c r="S1161" s="230">
        <v>41.3</v>
      </c>
      <c r="T1161" s="230">
        <v>39.549999999999997</v>
      </c>
      <c r="U1161" s="230">
        <v>71.05</v>
      </c>
      <c r="V1161" s="230">
        <v>30.799999999999997</v>
      </c>
      <c r="W1161" s="230">
        <v>60.810500000000005</v>
      </c>
      <c r="X1161" s="230">
        <v>22.4</v>
      </c>
      <c r="Y1161" s="230">
        <v>47.193198450467875</v>
      </c>
      <c r="Z1161" s="230">
        <v>54.620000000000005</v>
      </c>
      <c r="AA1161" s="230">
        <v>45.05</v>
      </c>
      <c r="AB1161" s="227"/>
      <c r="AC1161" s="228"/>
      <c r="AD1161" s="228"/>
      <c r="AE1161" s="228"/>
      <c r="AF1161" s="228"/>
      <c r="AG1161" s="228"/>
      <c r="AH1161" s="228"/>
      <c r="AI1161" s="228"/>
      <c r="AJ1161" s="228"/>
      <c r="AK1161" s="228"/>
      <c r="AL1161" s="228"/>
      <c r="AM1161" s="228"/>
      <c r="AN1161" s="228"/>
      <c r="AO1161" s="228"/>
      <c r="AP1161" s="228"/>
      <c r="AQ1161" s="228"/>
      <c r="AR1161" s="228"/>
      <c r="AS1161" s="228"/>
      <c r="AT1161" s="228"/>
      <c r="AU1161" s="228"/>
      <c r="AV1161" s="228"/>
      <c r="AW1161" s="228"/>
      <c r="AX1161" s="228"/>
      <c r="AY1161" s="228"/>
      <c r="AZ1161" s="228"/>
      <c r="BA1161" s="228"/>
      <c r="BB1161" s="228"/>
      <c r="BC1161" s="228"/>
      <c r="BD1161" s="228"/>
      <c r="BE1161" s="228"/>
      <c r="BF1161" s="228"/>
      <c r="BG1161" s="228"/>
      <c r="BH1161" s="228"/>
      <c r="BI1161" s="228"/>
      <c r="BJ1161" s="228"/>
      <c r="BK1161" s="228"/>
      <c r="BL1161" s="228"/>
      <c r="BM1161" s="233"/>
    </row>
    <row r="1162" spans="1:65">
      <c r="A1162" s="30"/>
      <c r="B1162" s="3" t="s">
        <v>274</v>
      </c>
      <c r="C1162" s="29"/>
      <c r="D1162" s="230">
        <v>1.0954451150103321</v>
      </c>
      <c r="E1162" s="230">
        <v>2.1342445970413024</v>
      </c>
      <c r="F1162" s="230">
        <v>0.54191020166321613</v>
      </c>
      <c r="G1162" s="230">
        <v>7.8918134007857237</v>
      </c>
      <c r="H1162" s="230">
        <v>3.7977186134134184</v>
      </c>
      <c r="I1162" s="230">
        <v>1.1893976066339931</v>
      </c>
      <c r="J1162" s="230">
        <v>1.447888704286346</v>
      </c>
      <c r="K1162" s="230">
        <v>0.74206917916503434</v>
      </c>
      <c r="L1162" s="230">
        <v>0.87349871207689778</v>
      </c>
      <c r="M1162" s="230">
        <v>1.7221111075266489</v>
      </c>
      <c r="N1162" s="230">
        <v>1.5328622464744395</v>
      </c>
      <c r="O1162" s="230">
        <v>1.4193895401427563</v>
      </c>
      <c r="P1162" s="230">
        <v>1.3876839217439498</v>
      </c>
      <c r="Q1162" s="230">
        <v>1.5126136320951244</v>
      </c>
      <c r="R1162" s="230">
        <v>1.4497126151988426</v>
      </c>
      <c r="S1162" s="230">
        <v>3.1018811496681602</v>
      </c>
      <c r="T1162" s="230">
        <v>1.3044794619566347</v>
      </c>
      <c r="U1162" s="230">
        <v>0.45898438608155839</v>
      </c>
      <c r="V1162" s="230">
        <v>2.2253089673121793</v>
      </c>
      <c r="W1162" s="230">
        <v>5.175950222616132</v>
      </c>
      <c r="X1162" s="230">
        <v>1.3530213104998259</v>
      </c>
      <c r="Y1162" s="230">
        <v>2.5826081149250442</v>
      </c>
      <c r="Z1162" s="230">
        <v>0.63228949066072593</v>
      </c>
      <c r="AA1162" s="230">
        <v>0.73756355658343298</v>
      </c>
      <c r="AB1162" s="227"/>
      <c r="AC1162" s="228"/>
      <c r="AD1162" s="228"/>
      <c r="AE1162" s="228"/>
      <c r="AF1162" s="228"/>
      <c r="AG1162" s="228"/>
      <c r="AH1162" s="228"/>
      <c r="AI1162" s="228"/>
      <c r="AJ1162" s="228"/>
      <c r="AK1162" s="228"/>
      <c r="AL1162" s="228"/>
      <c r="AM1162" s="228"/>
      <c r="AN1162" s="228"/>
      <c r="AO1162" s="228"/>
      <c r="AP1162" s="228"/>
      <c r="AQ1162" s="228"/>
      <c r="AR1162" s="228"/>
      <c r="AS1162" s="228"/>
      <c r="AT1162" s="228"/>
      <c r="AU1162" s="228"/>
      <c r="AV1162" s="228"/>
      <c r="AW1162" s="228"/>
      <c r="AX1162" s="228"/>
      <c r="AY1162" s="228"/>
      <c r="AZ1162" s="228"/>
      <c r="BA1162" s="228"/>
      <c r="BB1162" s="228"/>
      <c r="BC1162" s="228"/>
      <c r="BD1162" s="228"/>
      <c r="BE1162" s="228"/>
      <c r="BF1162" s="228"/>
      <c r="BG1162" s="228"/>
      <c r="BH1162" s="228"/>
      <c r="BI1162" s="228"/>
      <c r="BJ1162" s="228"/>
      <c r="BK1162" s="228"/>
      <c r="BL1162" s="228"/>
      <c r="BM1162" s="233"/>
    </row>
    <row r="1163" spans="1:65">
      <c r="A1163" s="30"/>
      <c r="B1163" s="3" t="s">
        <v>86</v>
      </c>
      <c r="C1163" s="29"/>
      <c r="D1163" s="13">
        <v>2.1479315980594747E-2</v>
      </c>
      <c r="E1163" s="13">
        <v>4.0230812385321439E-2</v>
      </c>
      <c r="F1163" s="13">
        <v>1.051912394040536E-2</v>
      </c>
      <c r="G1163" s="13">
        <v>0.16510751206983504</v>
      </c>
      <c r="H1163" s="13">
        <v>0.13693696923365692</v>
      </c>
      <c r="I1163" s="13">
        <v>2.7746444944805437E-2</v>
      </c>
      <c r="J1163" s="13">
        <v>2.3172522194618472E-2</v>
      </c>
      <c r="K1163" s="13">
        <v>1.516490148157427E-2</v>
      </c>
      <c r="L1163" s="13">
        <v>1.4570453912875694E-2</v>
      </c>
      <c r="M1163" s="13">
        <v>2.7694094465719358E-2</v>
      </c>
      <c r="N1163" s="13">
        <v>3.1293547052897712E-2</v>
      </c>
      <c r="O1163" s="13">
        <v>2.7543134672886604E-2</v>
      </c>
      <c r="P1163" s="13">
        <v>2.7762932745794264E-2</v>
      </c>
      <c r="Q1163" s="13">
        <v>2.6677489102206783E-2</v>
      </c>
      <c r="R1163" s="13">
        <v>2.9758042049924924E-2</v>
      </c>
      <c r="S1163" s="13">
        <v>7.5502178085229049E-2</v>
      </c>
      <c r="T1163" s="13">
        <v>3.3038736900547941E-2</v>
      </c>
      <c r="U1163" s="13">
        <v>6.4585044945810284E-3</v>
      </c>
      <c r="V1163" s="13">
        <v>7.1553343000391623E-2</v>
      </c>
      <c r="W1163" s="13">
        <v>8.5895270530654544E-2</v>
      </c>
      <c r="X1163" s="13">
        <v>6.0764430112267634E-2</v>
      </c>
      <c r="Y1163" s="13">
        <v>5.51076794944452E-2</v>
      </c>
      <c r="Z1163" s="13">
        <v>1.1556053927820997E-2</v>
      </c>
      <c r="AA1163" s="13">
        <v>1.6353959126018468E-2</v>
      </c>
      <c r="AB1163" s="15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275</v>
      </c>
      <c r="C1164" s="29"/>
      <c r="D1164" s="13">
        <v>-6.6838204491607156E-3</v>
      </c>
      <c r="E1164" s="13">
        <v>3.3243594611216176E-2</v>
      </c>
      <c r="F1164" s="13">
        <v>3.3791865985766112E-3</v>
      </c>
      <c r="G1164" s="13">
        <v>-6.9047959669974235E-2</v>
      </c>
      <c r="H1164" s="13">
        <v>-0.45984375072790962</v>
      </c>
      <c r="I1164" s="13">
        <v>-0.16509502816837951</v>
      </c>
      <c r="J1164" s="13">
        <v>0.21696813425245298</v>
      </c>
      <c r="K1164" s="13">
        <v>-4.693584864010969E-2</v>
      </c>
      <c r="L1164" s="13">
        <v>0.16763343066809444</v>
      </c>
      <c r="M1164" s="13">
        <v>0.21113159016476524</v>
      </c>
      <c r="N1164" s="13">
        <v>-4.5962009248393332E-2</v>
      </c>
      <c r="O1164" s="13">
        <v>3.7037997291486935E-3</v>
      </c>
      <c r="P1164" s="13">
        <v>-2.6485221414063176E-2</v>
      </c>
      <c r="Q1164" s="13">
        <v>0.1043338702065213</v>
      </c>
      <c r="R1164" s="13">
        <v>-5.115581933754787E-2</v>
      </c>
      <c r="S1164" s="13">
        <v>-0.19982863313960164</v>
      </c>
      <c r="T1164" s="13">
        <v>-0.23099149367452998</v>
      </c>
      <c r="U1164" s="13">
        <v>0.38415038875973151</v>
      </c>
      <c r="V1164" s="13">
        <v>-0.39427189835233134</v>
      </c>
      <c r="W1164" s="13">
        <v>0.17364883659072716</v>
      </c>
      <c r="X1164" s="13">
        <v>-0.56631685755558125</v>
      </c>
      <c r="Y1164" s="13">
        <v>-8.7225033333425128E-2</v>
      </c>
      <c r="Z1164" s="13">
        <v>6.5672446355375946E-2</v>
      </c>
      <c r="AA1164" s="13">
        <v>-0.12159686867170871</v>
      </c>
      <c r="AB1164" s="15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276</v>
      </c>
      <c r="C1165" s="47"/>
      <c r="D1165" s="45">
        <v>0.17</v>
      </c>
      <c r="E1165" s="45">
        <v>0.41</v>
      </c>
      <c r="F1165" s="45">
        <v>0.23</v>
      </c>
      <c r="G1165" s="45">
        <v>0.19</v>
      </c>
      <c r="H1165" s="45">
        <v>2.48</v>
      </c>
      <c r="I1165" s="45">
        <v>0.75</v>
      </c>
      <c r="J1165" s="45">
        <v>1.48</v>
      </c>
      <c r="K1165" s="45">
        <v>0.06</v>
      </c>
      <c r="L1165" s="45">
        <v>1.19</v>
      </c>
      <c r="M1165" s="45">
        <v>1.45</v>
      </c>
      <c r="N1165" s="45">
        <v>0.06</v>
      </c>
      <c r="O1165" s="45">
        <v>0.23</v>
      </c>
      <c r="P1165" s="45">
        <v>0.06</v>
      </c>
      <c r="Q1165" s="45">
        <v>0.82</v>
      </c>
      <c r="R1165" s="45">
        <v>0.09</v>
      </c>
      <c r="S1165" s="45">
        <v>0.96</v>
      </c>
      <c r="T1165" s="45">
        <v>1.1399999999999999</v>
      </c>
      <c r="U1165" s="45">
        <v>2.46</v>
      </c>
      <c r="V1165" s="45">
        <v>2.09</v>
      </c>
      <c r="W1165" s="45">
        <v>1.23</v>
      </c>
      <c r="X1165" s="45">
        <v>3.1</v>
      </c>
      <c r="Y1165" s="45">
        <v>0.3</v>
      </c>
      <c r="Z1165" s="45">
        <v>0.6</v>
      </c>
      <c r="AA1165" s="45">
        <v>0.5</v>
      </c>
      <c r="AB1165" s="15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AC11 B24:Z29 B42:AC47 B60:P65 B78:Z83 B96:Z101 B115:AB120 B133:AA138 B151:AA156 B169:Z174 B187:AA192 B205:Z210 B223:X228 B241:AC246 B259:M264 B278:M283 B297:M302 B316:AA321 B334:AA339 B353:M358 B371:Q376 B389:W394 B407:X412 B426:M431 B445:U450 B464:Z469 B482:AB487 B501:Z506 B519:K524 B537:Z542 B555:AA560 B573:AB578 B591:Z596 B609:W614 B628:M633 B646:AA651 B664:Y669 B682:AC687 B700:F705 B718:M723 B736:F741 B754:W759 B772:U777 B790:AC795 B808:AB813 B826:AA831 B845:Y850 B863:M868 B881:Y886 B899:AA904 B917:T922 B935:M940 B954:Y959 B972:Z977 B990:X995 B1008:Y1013 B1026:I1031 B1044:AA1049 B1062:Z1067 B1080:Z1085 B1099:Z1104 B1117:M1122 B1136:AC1141 B1154:AA1159">
    <cfRule type="expression" dxfId="20" priority="192">
      <formula>AND($B6&lt;&gt;$B5,NOT(ISBLANK(INDIRECT(Anlyt_LabRefThisCol))))</formula>
    </cfRule>
  </conditionalFormatting>
  <conditionalFormatting sqref="C2:AC17 C20:Z35 C38:AC53 C56:P71 C74:Z89 C92:Z107 C111:AB126 C129:AA144 C147:AA162 C165:Z180 C183:AA198 C201:Z216 C219:X234 C237:AC252 C255:M270 C274:M289 C293:M308 C312:AA327 C330:AA345 C349:M364 C367:Q382 C385:W400 C403:X418 C422:M437 C441:U456 C460:Z475 C478:AB493 C497:Z512 C515:K530 C533:Z548 C551:AA566 C569:AB584 C587:Z602 C605:W620 C624:M639 C642:AA657 C660:Y675 C678:AC693 C696:F711 C714:M729 C732:F747 C750:W765 C768:U783 C786:AC801 C804:AB819 C822:AA837 C841:Y856 C859:M874 C877:Y892 C895:AA910 C913:T928 C931:M946 C950:Y965 C968:Z983 C986:X1001 C1004:Y1019 C1022:I1037 C1040:AA1055 C1058:Z1073 C1076:Z1091 C1095:Z1110 C1113:M1128 C1132:AC1147 C1150:AA1165">
    <cfRule type="expression" dxfId="19" priority="190" stopIfTrue="1">
      <formula>AND(ISBLANK(INDIRECT(Anlyt_LabRefLastCol)),ISBLANK(INDIRECT(Anlyt_LabRefThisCol)))</formula>
    </cfRule>
    <cfRule type="expression" dxfId="18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B42C-DEB3-4388-A3EF-3E041D009D39}">
  <sheetPr codeName="Sheet16"/>
  <dimension ref="A1:BN119"/>
  <sheetViews>
    <sheetView zoomScaleNormal="100" workbookViewId="0"/>
  </sheetViews>
  <sheetFormatPr defaultColWidth="9.140625" defaultRowHeight="12.75"/>
  <cols>
    <col min="1" max="1" width="1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592</v>
      </c>
      <c r="BM1" s="28" t="s">
        <v>286</v>
      </c>
    </row>
    <row r="2" spans="1:66" ht="15">
      <c r="A2" s="25" t="s">
        <v>209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1" t="s">
        <v>237</v>
      </c>
      <c r="E3" s="152" t="s">
        <v>239</v>
      </c>
      <c r="F3" s="152" t="s">
        <v>240</v>
      </c>
      <c r="G3" s="152" t="s">
        <v>242</v>
      </c>
      <c r="H3" s="152" t="s">
        <v>243</v>
      </c>
      <c r="I3" s="152" t="s">
        <v>247</v>
      </c>
      <c r="J3" s="152" t="s">
        <v>249</v>
      </c>
      <c r="K3" s="152" t="s">
        <v>250</v>
      </c>
      <c r="L3" s="152" t="s">
        <v>251</v>
      </c>
      <c r="M3" s="152" t="s">
        <v>252</v>
      </c>
      <c r="N3" s="152" t="s">
        <v>254</v>
      </c>
      <c r="O3" s="152" t="s">
        <v>255</v>
      </c>
      <c r="P3" s="152" t="s">
        <v>256</v>
      </c>
      <c r="Q3" s="152" t="s">
        <v>257</v>
      </c>
      <c r="R3" s="152" t="s">
        <v>261</v>
      </c>
      <c r="S3" s="152" t="s">
        <v>262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322</v>
      </c>
      <c r="E4" s="11" t="s">
        <v>322</v>
      </c>
      <c r="F4" s="11" t="s">
        <v>322</v>
      </c>
      <c r="G4" s="11" t="s">
        <v>323</v>
      </c>
      <c r="H4" s="11" t="s">
        <v>322</v>
      </c>
      <c r="I4" s="11" t="s">
        <v>322</v>
      </c>
      <c r="J4" s="11" t="s">
        <v>324</v>
      </c>
      <c r="K4" s="11" t="s">
        <v>322</v>
      </c>
      <c r="L4" s="11" t="s">
        <v>322</v>
      </c>
      <c r="M4" s="11" t="s">
        <v>324</v>
      </c>
      <c r="N4" s="11" t="s">
        <v>284</v>
      </c>
      <c r="O4" s="11" t="s">
        <v>323</v>
      </c>
      <c r="P4" s="11" t="s">
        <v>322</v>
      </c>
      <c r="Q4" s="11" t="s">
        <v>323</v>
      </c>
      <c r="R4" s="11" t="s">
        <v>99</v>
      </c>
      <c r="S4" s="11" t="s">
        <v>324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0.22</v>
      </c>
      <c r="E6" s="212">
        <v>0.54</v>
      </c>
      <c r="F6" s="212">
        <v>0.61746273007412344</v>
      </c>
      <c r="G6" s="212">
        <v>0.41425000000000001</v>
      </c>
      <c r="H6" s="212">
        <v>0.80437036728574984</v>
      </c>
      <c r="I6" s="212">
        <v>0.81000000000000016</v>
      </c>
      <c r="J6" s="212">
        <v>0.42</v>
      </c>
      <c r="K6" s="212">
        <v>0.39000000000000012</v>
      </c>
      <c r="L6" s="212">
        <v>0.68</v>
      </c>
      <c r="M6" s="212">
        <v>0.51</v>
      </c>
      <c r="N6" s="212">
        <v>0.28999999999999998</v>
      </c>
      <c r="O6" s="212">
        <v>0.33376363787790458</v>
      </c>
      <c r="P6" s="212">
        <v>0.88</v>
      </c>
      <c r="Q6" s="212">
        <v>0.86999999999999988</v>
      </c>
      <c r="R6" s="212">
        <v>0.45000000000000007</v>
      </c>
      <c r="S6" s="212">
        <v>0.49699999999999994</v>
      </c>
      <c r="T6" s="210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3">
        <v>1</v>
      </c>
    </row>
    <row r="7" spans="1:66">
      <c r="A7" s="30"/>
      <c r="B7" s="19">
        <v>1</v>
      </c>
      <c r="C7" s="9">
        <v>2</v>
      </c>
      <c r="D7" s="24">
        <v>0.22</v>
      </c>
      <c r="E7" s="238">
        <v>0.49</v>
      </c>
      <c r="F7" s="24">
        <v>0.61078745731656536</v>
      </c>
      <c r="G7" s="24">
        <v>0.44025000000000003</v>
      </c>
      <c r="H7" s="24">
        <v>0.79101982177063346</v>
      </c>
      <c r="I7" s="24">
        <v>0.82000000000000006</v>
      </c>
      <c r="J7" s="24">
        <v>0.43</v>
      </c>
      <c r="K7" s="24">
        <v>0.32000000000000006</v>
      </c>
      <c r="L7" s="24">
        <v>0.63</v>
      </c>
      <c r="M7" s="24">
        <v>0.46999999999999992</v>
      </c>
      <c r="N7" s="24">
        <v>0.28999999999999998</v>
      </c>
      <c r="O7" s="24">
        <v>0.35045181977179979</v>
      </c>
      <c r="P7" s="24">
        <v>0.88</v>
      </c>
      <c r="Q7" s="24">
        <v>0.93</v>
      </c>
      <c r="R7" s="238">
        <v>0.27</v>
      </c>
      <c r="S7" s="24">
        <v>0.49</v>
      </c>
      <c r="T7" s="210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3">
        <v>8</v>
      </c>
    </row>
    <row r="8" spans="1:66">
      <c r="A8" s="30"/>
      <c r="B8" s="19">
        <v>1</v>
      </c>
      <c r="C8" s="9">
        <v>3</v>
      </c>
      <c r="D8" s="24">
        <v>0.22</v>
      </c>
      <c r="E8" s="24">
        <v>0.54</v>
      </c>
      <c r="F8" s="24">
        <v>0.62413800283168153</v>
      </c>
      <c r="G8" s="24">
        <v>0.43715000000000004</v>
      </c>
      <c r="H8" s="24">
        <v>0.79769509452819154</v>
      </c>
      <c r="I8" s="24">
        <v>0.79</v>
      </c>
      <c r="J8" s="24">
        <v>0.43</v>
      </c>
      <c r="K8" s="24">
        <v>0.3899999999999999</v>
      </c>
      <c r="L8" s="24">
        <v>0.65999999999999992</v>
      </c>
      <c r="M8" s="24">
        <v>0.48</v>
      </c>
      <c r="N8" s="24">
        <v>0.22999999999999998</v>
      </c>
      <c r="O8" s="24">
        <v>0.35712709252935793</v>
      </c>
      <c r="P8" s="24">
        <v>0.90000000000000013</v>
      </c>
      <c r="Q8" s="24">
        <v>0.90000000000000013</v>
      </c>
      <c r="R8" s="24">
        <v>0.45999999999999996</v>
      </c>
      <c r="S8" s="24">
        <v>0.48299999999999998</v>
      </c>
      <c r="T8" s="210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3">
        <v>16</v>
      </c>
    </row>
    <row r="9" spans="1:66">
      <c r="A9" s="30"/>
      <c r="B9" s="19">
        <v>1</v>
      </c>
      <c r="C9" s="9">
        <v>4</v>
      </c>
      <c r="D9" s="24">
        <v>0.22</v>
      </c>
      <c r="E9" s="24">
        <v>0.54</v>
      </c>
      <c r="F9" s="24">
        <v>0.65083909386191385</v>
      </c>
      <c r="G9" s="24">
        <v>0.44159999999999999</v>
      </c>
      <c r="H9" s="24">
        <v>0.80437036728574984</v>
      </c>
      <c r="I9" s="24">
        <v>0.8</v>
      </c>
      <c r="J9" s="24">
        <v>0.42</v>
      </c>
      <c r="K9" s="24">
        <v>0.27</v>
      </c>
      <c r="L9" s="24">
        <v>0.53</v>
      </c>
      <c r="M9" s="24">
        <v>0.48</v>
      </c>
      <c r="N9" s="24">
        <v>0.3</v>
      </c>
      <c r="O9" s="238">
        <v>0.46059382027150819</v>
      </c>
      <c r="P9" s="24">
        <v>0.84</v>
      </c>
      <c r="Q9" s="24">
        <v>0.90000000000000013</v>
      </c>
      <c r="R9" s="24">
        <v>0.45000000000000007</v>
      </c>
      <c r="S9" s="24">
        <v>0.496</v>
      </c>
      <c r="T9" s="210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3">
        <v>0.54032519671684598</v>
      </c>
      <c r="BN9" s="28"/>
    </row>
    <row r="10" spans="1:66">
      <c r="A10" s="30"/>
      <c r="B10" s="19">
        <v>1</v>
      </c>
      <c r="C10" s="9">
        <v>5</v>
      </c>
      <c r="D10" s="24">
        <v>0.22</v>
      </c>
      <c r="E10" s="24">
        <v>0.55000000000000004</v>
      </c>
      <c r="F10" s="24">
        <v>0.63081327558923961</v>
      </c>
      <c r="G10" s="24">
        <v>0.42749999999999999</v>
      </c>
      <c r="H10" s="24">
        <v>0.79435745814941261</v>
      </c>
      <c r="I10" s="24">
        <v>0.84000000000000008</v>
      </c>
      <c r="J10" s="24">
        <v>0.42</v>
      </c>
      <c r="K10" s="24">
        <v>0.33999999999999986</v>
      </c>
      <c r="L10" s="24">
        <v>0.71000000000000008</v>
      </c>
      <c r="M10" s="24">
        <v>0.49</v>
      </c>
      <c r="N10" s="24">
        <v>0.21</v>
      </c>
      <c r="O10" s="24">
        <v>0.33710127425668363</v>
      </c>
      <c r="P10" s="24">
        <v>0.86</v>
      </c>
      <c r="Q10" s="24">
        <v>0.88</v>
      </c>
      <c r="R10" s="24">
        <v>0.45000000000000007</v>
      </c>
      <c r="S10" s="24">
        <v>0.48199999999999998</v>
      </c>
      <c r="T10" s="210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3">
        <v>14</v>
      </c>
    </row>
    <row r="11" spans="1:66">
      <c r="A11" s="30"/>
      <c r="B11" s="19">
        <v>1</v>
      </c>
      <c r="C11" s="9">
        <v>6</v>
      </c>
      <c r="D11" s="24">
        <v>0.22</v>
      </c>
      <c r="E11" s="24">
        <v>0.54</v>
      </c>
      <c r="F11" s="24">
        <v>0.64082618472557673</v>
      </c>
      <c r="G11" s="24">
        <v>0.45069999999999999</v>
      </c>
      <c r="H11" s="24">
        <v>0.81438327642208674</v>
      </c>
      <c r="I11" s="24">
        <v>0.81000000000000016</v>
      </c>
      <c r="J11" s="24">
        <v>0.44</v>
      </c>
      <c r="K11" s="24">
        <v>0.35000000000000009</v>
      </c>
      <c r="L11" s="24">
        <v>0.57000000000000006</v>
      </c>
      <c r="M11" s="24">
        <v>0.46999999999999992</v>
      </c>
      <c r="N11" s="24">
        <v>0.34</v>
      </c>
      <c r="O11" s="24">
        <v>0.37047763804447409</v>
      </c>
      <c r="P11" s="24">
        <v>0.84</v>
      </c>
      <c r="Q11" s="24">
        <v>0.86</v>
      </c>
      <c r="R11" s="24">
        <v>0.44</v>
      </c>
      <c r="S11" s="24">
        <v>0.49</v>
      </c>
      <c r="T11" s="210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56"/>
    </row>
    <row r="12" spans="1:66">
      <c r="A12" s="30"/>
      <c r="B12" s="20" t="s">
        <v>272</v>
      </c>
      <c r="C12" s="12"/>
      <c r="D12" s="214">
        <v>0.22</v>
      </c>
      <c r="E12" s="214">
        <v>0.53333333333333333</v>
      </c>
      <c r="F12" s="214">
        <v>0.62914445739985003</v>
      </c>
      <c r="G12" s="214">
        <v>0.43524166666666669</v>
      </c>
      <c r="H12" s="214">
        <v>0.80103273090697058</v>
      </c>
      <c r="I12" s="214">
        <v>0.81166666666666687</v>
      </c>
      <c r="J12" s="214">
        <v>0.42666666666666669</v>
      </c>
      <c r="K12" s="214">
        <v>0.34333333333333332</v>
      </c>
      <c r="L12" s="214">
        <v>0.63</v>
      </c>
      <c r="M12" s="214">
        <v>0.48333333333333323</v>
      </c>
      <c r="N12" s="214">
        <v>0.27666666666666667</v>
      </c>
      <c r="O12" s="214">
        <v>0.36825254712528804</v>
      </c>
      <c r="P12" s="214">
        <v>0.8666666666666667</v>
      </c>
      <c r="Q12" s="214">
        <v>0.89000000000000012</v>
      </c>
      <c r="R12" s="214">
        <v>0.4200000000000001</v>
      </c>
      <c r="S12" s="214">
        <v>0.48966666666666664</v>
      </c>
      <c r="T12" s="210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56"/>
    </row>
    <row r="13" spans="1:66">
      <c r="A13" s="30"/>
      <c r="B13" s="3" t="s">
        <v>273</v>
      </c>
      <c r="C13" s="29"/>
      <c r="D13" s="24">
        <v>0.22</v>
      </c>
      <c r="E13" s="24">
        <v>0.54</v>
      </c>
      <c r="F13" s="24">
        <v>0.62747563921046057</v>
      </c>
      <c r="G13" s="24">
        <v>0.43870000000000003</v>
      </c>
      <c r="H13" s="24">
        <v>0.80103273090697069</v>
      </c>
      <c r="I13" s="24">
        <v>0.81000000000000016</v>
      </c>
      <c r="J13" s="24">
        <v>0.42499999999999999</v>
      </c>
      <c r="K13" s="24">
        <v>0.34499999999999997</v>
      </c>
      <c r="L13" s="24">
        <v>0.64500000000000002</v>
      </c>
      <c r="M13" s="24">
        <v>0.48</v>
      </c>
      <c r="N13" s="24">
        <v>0.28999999999999998</v>
      </c>
      <c r="O13" s="24">
        <v>0.35378945615057888</v>
      </c>
      <c r="P13" s="24">
        <v>0.87</v>
      </c>
      <c r="Q13" s="24">
        <v>0.89000000000000012</v>
      </c>
      <c r="R13" s="24">
        <v>0.45000000000000007</v>
      </c>
      <c r="S13" s="24">
        <v>0.49</v>
      </c>
      <c r="T13" s="210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56"/>
    </row>
    <row r="14" spans="1:66">
      <c r="A14" s="30"/>
      <c r="B14" s="3" t="s">
        <v>274</v>
      </c>
      <c r="C14" s="29"/>
      <c r="D14" s="24">
        <v>0</v>
      </c>
      <c r="E14" s="24">
        <v>2.1602468994692887E-2</v>
      </c>
      <c r="F14" s="24">
        <v>1.4889000983252385E-2</v>
      </c>
      <c r="G14" s="24">
        <v>1.2717681261404009E-2</v>
      </c>
      <c r="H14" s="24">
        <v>8.4436263667026154E-3</v>
      </c>
      <c r="I14" s="24">
        <v>1.7224014243685096E-2</v>
      </c>
      <c r="J14" s="24">
        <v>8.1649658092772665E-3</v>
      </c>
      <c r="K14" s="24">
        <v>4.5460605656619704E-2</v>
      </c>
      <c r="L14" s="24">
        <v>6.8410525505948269E-2</v>
      </c>
      <c r="M14" s="24">
        <v>1.5055453054181654E-2</v>
      </c>
      <c r="N14" s="24">
        <v>4.8027769744874237E-2</v>
      </c>
      <c r="O14" s="24">
        <v>4.7185569939444554E-2</v>
      </c>
      <c r="P14" s="24">
        <v>2.4221202832779985E-2</v>
      </c>
      <c r="Q14" s="24">
        <v>2.5298221281347091E-2</v>
      </c>
      <c r="R14" s="24">
        <v>7.3756355658342654E-2</v>
      </c>
      <c r="S14" s="24">
        <v>6.2822501276745242E-3</v>
      </c>
      <c r="T14" s="210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56"/>
    </row>
    <row r="15" spans="1:66">
      <c r="A15" s="30"/>
      <c r="B15" s="3" t="s">
        <v>86</v>
      </c>
      <c r="C15" s="29"/>
      <c r="D15" s="13">
        <v>0</v>
      </c>
      <c r="E15" s="13">
        <v>4.0504629365049165E-2</v>
      </c>
      <c r="F15" s="13">
        <v>2.3665472703655634E-2</v>
      </c>
      <c r="G15" s="13">
        <v>2.9219815645876449E-2</v>
      </c>
      <c r="H15" s="13">
        <v>1.0540925533894609E-2</v>
      </c>
      <c r="I15" s="13">
        <v>2.1220551429591488E-2</v>
      </c>
      <c r="J15" s="13">
        <v>1.9136638615493591E-2</v>
      </c>
      <c r="K15" s="13">
        <v>0.13240953103869818</v>
      </c>
      <c r="L15" s="13">
        <v>0.10858813572372741</v>
      </c>
      <c r="M15" s="13">
        <v>3.1149213215548255E-2</v>
      </c>
      <c r="N15" s="13">
        <v>0.17359434847544905</v>
      </c>
      <c r="O15" s="13">
        <v>0.12813372319564956</v>
      </c>
      <c r="P15" s="13">
        <v>2.794754173013075E-2</v>
      </c>
      <c r="Q15" s="13">
        <v>2.8424967731850659E-2</v>
      </c>
      <c r="R15" s="13">
        <v>0.17561037061510151</v>
      </c>
      <c r="S15" s="13">
        <v>1.2829646278436743E-2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-0.59283779224663924</v>
      </c>
      <c r="E16" s="13">
        <v>-1.2940102416095001E-2</v>
      </c>
      <c r="F16" s="13">
        <v>0.1643811194123328</v>
      </c>
      <c r="G16" s="13">
        <v>-0.19448200951703465</v>
      </c>
      <c r="H16" s="13">
        <v>0.48250115999448151</v>
      </c>
      <c r="I16" s="13">
        <v>0.50218178163550586</v>
      </c>
      <c r="J16" s="13">
        <v>-0.21035208193287591</v>
      </c>
      <c r="K16" s="13">
        <v>-0.3645801909303612</v>
      </c>
      <c r="L16" s="13">
        <v>0.16596450402098784</v>
      </c>
      <c r="M16" s="13">
        <v>-0.10547696781458626</v>
      </c>
      <c r="N16" s="13">
        <v>-0.48796267812834926</v>
      </c>
      <c r="O16" s="13">
        <v>-0.3184612722803144</v>
      </c>
      <c r="P16" s="13">
        <v>0.60397233357384583</v>
      </c>
      <c r="Q16" s="13">
        <v>0.64715620409314178</v>
      </c>
      <c r="R16" s="13">
        <v>-0.22269033065267463</v>
      </c>
      <c r="S16" s="13">
        <v>-9.3755631530777261E-2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1.26</v>
      </c>
      <c r="E17" s="45">
        <v>0.22</v>
      </c>
      <c r="F17" s="45">
        <v>0.67</v>
      </c>
      <c r="G17" s="45">
        <v>0.24</v>
      </c>
      <c r="H17" s="45">
        <v>1.48</v>
      </c>
      <c r="I17" s="45">
        <v>1.53</v>
      </c>
      <c r="J17" s="45">
        <v>0.28000000000000003</v>
      </c>
      <c r="K17" s="45">
        <v>0.68</v>
      </c>
      <c r="L17" s="45">
        <v>0.68</v>
      </c>
      <c r="M17" s="45">
        <v>0.01</v>
      </c>
      <c r="N17" s="45">
        <v>0.99</v>
      </c>
      <c r="O17" s="45">
        <v>0.56000000000000005</v>
      </c>
      <c r="P17" s="45">
        <v>1.79</v>
      </c>
      <c r="Q17" s="45">
        <v>1.9</v>
      </c>
      <c r="R17" s="45">
        <v>0.31</v>
      </c>
      <c r="S17" s="45">
        <v>0.01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593</v>
      </c>
      <c r="BM19" s="28" t="s">
        <v>66</v>
      </c>
    </row>
    <row r="20" spans="1:65" ht="15">
      <c r="A20" s="25" t="s">
        <v>216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5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1" t="s">
        <v>237</v>
      </c>
      <c r="E21" s="152" t="s">
        <v>239</v>
      </c>
      <c r="F21" s="152" t="s">
        <v>240</v>
      </c>
      <c r="G21" s="152" t="s">
        <v>241</v>
      </c>
      <c r="H21" s="152" t="s">
        <v>242</v>
      </c>
      <c r="I21" s="152" t="s">
        <v>243</v>
      </c>
      <c r="J21" s="152" t="s">
        <v>247</v>
      </c>
      <c r="K21" s="152" t="s">
        <v>249</v>
      </c>
      <c r="L21" s="152" t="s">
        <v>250</v>
      </c>
      <c r="M21" s="152" t="s">
        <v>251</v>
      </c>
      <c r="N21" s="152" t="s">
        <v>252</v>
      </c>
      <c r="O21" s="152" t="s">
        <v>254</v>
      </c>
      <c r="P21" s="152" t="s">
        <v>255</v>
      </c>
      <c r="Q21" s="152" t="s">
        <v>256</v>
      </c>
      <c r="R21" s="152" t="s">
        <v>257</v>
      </c>
      <c r="S21" s="152" t="s">
        <v>261</v>
      </c>
      <c r="T21" s="152" t="s">
        <v>262</v>
      </c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322</v>
      </c>
      <c r="E22" s="11" t="s">
        <v>322</v>
      </c>
      <c r="F22" s="11" t="s">
        <v>322</v>
      </c>
      <c r="G22" s="11" t="s">
        <v>99</v>
      </c>
      <c r="H22" s="11" t="s">
        <v>323</v>
      </c>
      <c r="I22" s="11" t="s">
        <v>99</v>
      </c>
      <c r="J22" s="11" t="s">
        <v>323</v>
      </c>
      <c r="K22" s="11" t="s">
        <v>323</v>
      </c>
      <c r="L22" s="11" t="s">
        <v>323</v>
      </c>
      <c r="M22" s="11" t="s">
        <v>323</v>
      </c>
      <c r="N22" s="11" t="s">
        <v>323</v>
      </c>
      <c r="O22" s="11" t="s">
        <v>285</v>
      </c>
      <c r="P22" s="11" t="s">
        <v>323</v>
      </c>
      <c r="Q22" s="11" t="s">
        <v>322</v>
      </c>
      <c r="R22" s="11" t="s">
        <v>323</v>
      </c>
      <c r="S22" s="11" t="s">
        <v>99</v>
      </c>
      <c r="T22" s="11" t="s">
        <v>285</v>
      </c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1.4</v>
      </c>
      <c r="E24" s="22">
        <v>1.1499999999999999</v>
      </c>
      <c r="F24" s="22">
        <v>0.97</v>
      </c>
      <c r="G24" s="22">
        <v>1.3</v>
      </c>
      <c r="H24" s="22">
        <v>1.2421</v>
      </c>
      <c r="I24" s="22">
        <v>0.78</v>
      </c>
      <c r="J24" s="22">
        <v>0.98</v>
      </c>
      <c r="K24" s="22">
        <v>1.07</v>
      </c>
      <c r="L24" s="22">
        <v>1.23</v>
      </c>
      <c r="M24" s="22">
        <v>0.90000000000000013</v>
      </c>
      <c r="N24" s="22">
        <v>0.91</v>
      </c>
      <c r="O24" s="22">
        <v>1.34</v>
      </c>
      <c r="P24" s="22">
        <v>0.71</v>
      </c>
      <c r="Q24" s="22">
        <v>0.75</v>
      </c>
      <c r="R24" s="22">
        <v>0.69</v>
      </c>
      <c r="S24" s="22">
        <v>1.17</v>
      </c>
      <c r="T24" s="22">
        <v>0.91970249999999998</v>
      </c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1.4</v>
      </c>
      <c r="E25" s="149">
        <v>1.21</v>
      </c>
      <c r="F25" s="11">
        <v>0.97</v>
      </c>
      <c r="G25" s="11">
        <v>1.26</v>
      </c>
      <c r="H25" s="11">
        <v>1.2404000000000002</v>
      </c>
      <c r="I25" s="11">
        <v>0.78</v>
      </c>
      <c r="J25" s="11">
        <v>0.97</v>
      </c>
      <c r="K25" s="11">
        <v>1.06</v>
      </c>
      <c r="L25" s="11">
        <v>1.3</v>
      </c>
      <c r="M25" s="11">
        <v>0.83</v>
      </c>
      <c r="N25" s="11">
        <v>0.98</v>
      </c>
      <c r="O25" s="11">
        <v>1.38</v>
      </c>
      <c r="P25" s="11">
        <v>0.66</v>
      </c>
      <c r="Q25" s="11">
        <v>0.77</v>
      </c>
      <c r="R25" s="11">
        <v>0.64</v>
      </c>
      <c r="S25" s="149">
        <v>3.42</v>
      </c>
      <c r="T25" s="11">
        <v>0.89137233333333332</v>
      </c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1.4</v>
      </c>
      <c r="E26" s="11">
        <v>1.1399999999999999</v>
      </c>
      <c r="F26" s="11">
        <v>1.01</v>
      </c>
      <c r="G26" s="11">
        <v>1.26</v>
      </c>
      <c r="H26" s="11">
        <v>1.24855</v>
      </c>
      <c r="I26" s="11">
        <v>0.84</v>
      </c>
      <c r="J26" s="11">
        <v>0.98999999999999988</v>
      </c>
      <c r="K26" s="11">
        <v>1.1000000000000001</v>
      </c>
      <c r="L26" s="11">
        <v>1.24</v>
      </c>
      <c r="M26" s="11">
        <v>0.81000000000000016</v>
      </c>
      <c r="N26" s="11">
        <v>0.98</v>
      </c>
      <c r="O26" s="11">
        <v>1.4</v>
      </c>
      <c r="P26" s="11">
        <v>0.63</v>
      </c>
      <c r="Q26" s="11">
        <v>0.75</v>
      </c>
      <c r="R26" s="11">
        <v>0.68</v>
      </c>
      <c r="S26" s="11">
        <v>1.1299999999999999</v>
      </c>
      <c r="T26" s="11">
        <v>0.94886650000000006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1.41</v>
      </c>
      <c r="E27" s="11">
        <v>1.1399999999999999</v>
      </c>
      <c r="F27" s="11">
        <v>0.95</v>
      </c>
      <c r="G27" s="11">
        <v>1.25</v>
      </c>
      <c r="H27" s="11">
        <v>1.2239</v>
      </c>
      <c r="I27" s="11">
        <v>0.79</v>
      </c>
      <c r="J27" s="11">
        <v>0.98</v>
      </c>
      <c r="K27" s="11">
        <v>1.1000000000000001</v>
      </c>
      <c r="L27" s="11">
        <v>1.3</v>
      </c>
      <c r="M27" s="11">
        <v>1.02</v>
      </c>
      <c r="N27" s="11">
        <v>1.02</v>
      </c>
      <c r="O27" s="11">
        <v>1.35</v>
      </c>
      <c r="P27" s="149">
        <v>0.5</v>
      </c>
      <c r="Q27" s="11">
        <v>0.81000000000000016</v>
      </c>
      <c r="R27" s="11">
        <v>0.65</v>
      </c>
      <c r="S27" s="11">
        <v>1.1299999999999999</v>
      </c>
      <c r="T27" s="11">
        <v>0.92473399999999994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1.0336184150326797</v>
      </c>
    </row>
    <row r="28" spans="1:65">
      <c r="A28" s="30"/>
      <c r="B28" s="19">
        <v>1</v>
      </c>
      <c r="C28" s="9">
        <v>5</v>
      </c>
      <c r="D28" s="11">
        <v>1.41</v>
      </c>
      <c r="E28" s="11">
        <v>1.1299999999999999</v>
      </c>
      <c r="F28" s="11">
        <v>0.96</v>
      </c>
      <c r="G28" s="11">
        <v>1.28</v>
      </c>
      <c r="H28" s="11">
        <v>1.2144499999999998</v>
      </c>
      <c r="I28" s="11">
        <v>0.84</v>
      </c>
      <c r="J28" s="149">
        <v>0.93999999999999984</v>
      </c>
      <c r="K28" s="11">
        <v>1.0900000000000001</v>
      </c>
      <c r="L28" s="11">
        <v>1.29</v>
      </c>
      <c r="M28" s="11">
        <v>0.89</v>
      </c>
      <c r="N28" s="11">
        <v>0.91</v>
      </c>
      <c r="O28" s="11">
        <v>1.43</v>
      </c>
      <c r="P28" s="11">
        <v>0.66</v>
      </c>
      <c r="Q28" s="11">
        <v>0.81000000000000016</v>
      </c>
      <c r="R28" s="11">
        <v>0.67</v>
      </c>
      <c r="S28" s="11">
        <v>1.17</v>
      </c>
      <c r="T28" s="11">
        <v>0.88439400000000001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134</v>
      </c>
    </row>
    <row r="29" spans="1:65">
      <c r="A29" s="30"/>
      <c r="B29" s="19">
        <v>1</v>
      </c>
      <c r="C29" s="9">
        <v>6</v>
      </c>
      <c r="D29" s="11">
        <v>1.41</v>
      </c>
      <c r="E29" s="11">
        <v>1.1499999999999999</v>
      </c>
      <c r="F29" s="11">
        <v>0.91999999999999993</v>
      </c>
      <c r="G29" s="11">
        <v>1.32</v>
      </c>
      <c r="H29" s="11">
        <v>1.2645499999999998</v>
      </c>
      <c r="I29" s="11">
        <v>0.76</v>
      </c>
      <c r="J29" s="11">
        <v>0.98</v>
      </c>
      <c r="K29" s="11">
        <v>1.07</v>
      </c>
      <c r="L29" s="11">
        <v>1.27</v>
      </c>
      <c r="M29" s="11">
        <v>0.98999999999999988</v>
      </c>
      <c r="N29" s="11">
        <v>0.97</v>
      </c>
      <c r="O29" s="11">
        <v>1.38</v>
      </c>
      <c r="P29" s="11">
        <v>0.63</v>
      </c>
      <c r="Q29" s="11">
        <v>0.75</v>
      </c>
      <c r="R29" s="11">
        <v>0.68</v>
      </c>
      <c r="S29" s="11">
        <v>1.1399999999999999</v>
      </c>
      <c r="T29" s="11">
        <v>0.92805899999999997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1.405</v>
      </c>
      <c r="E30" s="23">
        <v>1.1533333333333333</v>
      </c>
      <c r="F30" s="23">
        <v>0.96333333333333337</v>
      </c>
      <c r="G30" s="23">
        <v>1.2783333333333335</v>
      </c>
      <c r="H30" s="23">
        <v>1.2389916666666665</v>
      </c>
      <c r="I30" s="23">
        <v>0.79833333333333334</v>
      </c>
      <c r="J30" s="23">
        <v>0.97333333333333327</v>
      </c>
      <c r="K30" s="23">
        <v>1.0816666666666668</v>
      </c>
      <c r="L30" s="23">
        <v>1.2716666666666667</v>
      </c>
      <c r="M30" s="23">
        <v>0.90666666666666673</v>
      </c>
      <c r="N30" s="23">
        <v>0.96166666666666656</v>
      </c>
      <c r="O30" s="23">
        <v>1.3799999999999997</v>
      </c>
      <c r="P30" s="23">
        <v>0.63166666666666671</v>
      </c>
      <c r="Q30" s="23">
        <v>0.77333333333333343</v>
      </c>
      <c r="R30" s="23">
        <v>0.66833333333333333</v>
      </c>
      <c r="S30" s="23">
        <v>1.5266666666666666</v>
      </c>
      <c r="T30" s="23">
        <v>0.9161880555555556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1.4049999999999998</v>
      </c>
      <c r="E31" s="11">
        <v>1.145</v>
      </c>
      <c r="F31" s="11">
        <v>0.96499999999999997</v>
      </c>
      <c r="G31" s="11">
        <v>1.27</v>
      </c>
      <c r="H31" s="11">
        <v>1.24125</v>
      </c>
      <c r="I31" s="11">
        <v>0.78500000000000003</v>
      </c>
      <c r="J31" s="11">
        <v>0.98</v>
      </c>
      <c r="K31" s="11">
        <v>1.08</v>
      </c>
      <c r="L31" s="11">
        <v>1.28</v>
      </c>
      <c r="M31" s="11">
        <v>0.89500000000000002</v>
      </c>
      <c r="N31" s="11">
        <v>0.97499999999999998</v>
      </c>
      <c r="O31" s="11">
        <v>1.38</v>
      </c>
      <c r="P31" s="11">
        <v>0.64500000000000002</v>
      </c>
      <c r="Q31" s="11">
        <v>0.76</v>
      </c>
      <c r="R31" s="11">
        <v>0.67500000000000004</v>
      </c>
      <c r="S31" s="11">
        <v>1.1549999999999998</v>
      </c>
      <c r="T31" s="11">
        <v>0.92221825000000002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5.4772255750516656E-3</v>
      </c>
      <c r="E32" s="24">
        <v>2.875181153713046E-2</v>
      </c>
      <c r="F32" s="24">
        <v>2.9439202887759516E-2</v>
      </c>
      <c r="G32" s="24">
        <v>2.7141603981096399E-2</v>
      </c>
      <c r="H32" s="24">
        <v>1.7811721328009466E-2</v>
      </c>
      <c r="I32" s="24">
        <v>3.3714487489307395E-2</v>
      </c>
      <c r="J32" s="24">
        <v>1.7511900715418301E-2</v>
      </c>
      <c r="K32" s="24">
        <v>1.7224014243685099E-2</v>
      </c>
      <c r="L32" s="24">
        <v>3.0605010483034774E-2</v>
      </c>
      <c r="M32" s="24">
        <v>8.4063468086123236E-2</v>
      </c>
      <c r="N32" s="24">
        <v>4.3550736694878835E-2</v>
      </c>
      <c r="O32" s="24">
        <v>3.2863353450309898E-2</v>
      </c>
      <c r="P32" s="24">
        <v>7.0828431202919276E-2</v>
      </c>
      <c r="Q32" s="24">
        <v>2.9439202887759572E-2</v>
      </c>
      <c r="R32" s="24">
        <v>1.940790217067951E-2</v>
      </c>
      <c r="S32" s="24">
        <v>0.92772122249448719</v>
      </c>
      <c r="T32" s="24">
        <v>2.4169677604769964E-2</v>
      </c>
      <c r="U32" s="15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3.8983811922075912E-3</v>
      </c>
      <c r="E33" s="13">
        <v>2.4929316361673809E-2</v>
      </c>
      <c r="F33" s="13">
        <v>3.0559726181065242E-2</v>
      </c>
      <c r="G33" s="13">
        <v>2.1232023974782056E-2</v>
      </c>
      <c r="H33" s="13">
        <v>1.4375981539835055E-2</v>
      </c>
      <c r="I33" s="13">
        <v>4.2231090800802583E-2</v>
      </c>
      <c r="J33" s="13">
        <v>1.7991678817210584E-2</v>
      </c>
      <c r="K33" s="13">
        <v>1.5923587898630291E-2</v>
      </c>
      <c r="L33" s="13">
        <v>2.4066849659005064E-2</v>
      </c>
      <c r="M33" s="13">
        <v>9.2717060389106501E-2</v>
      </c>
      <c r="N33" s="13">
        <v>4.528672793228302E-2</v>
      </c>
      <c r="O33" s="13">
        <v>2.3814024239355004E-2</v>
      </c>
      <c r="P33" s="13">
        <v>0.11212944253760307</v>
      </c>
      <c r="Q33" s="13">
        <v>3.8067934768654617E-2</v>
      </c>
      <c r="R33" s="13">
        <v>2.9039255118223705E-2</v>
      </c>
      <c r="S33" s="13">
        <v>0.60767765665577766</v>
      </c>
      <c r="T33" s="13">
        <v>2.6380694943806075E-2</v>
      </c>
      <c r="U33" s="15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0.35930240750942732</v>
      </c>
      <c r="E34" s="13">
        <v>0.1158211933529345</v>
      </c>
      <c r="F34" s="13">
        <v>-6.7999061043358178E-2</v>
      </c>
      <c r="G34" s="13">
        <v>0.2367555712452325</v>
      </c>
      <c r="H34" s="13">
        <v>0.19869349137659631</v>
      </c>
      <c r="I34" s="13">
        <v>-0.2276324398611913</v>
      </c>
      <c r="J34" s="13">
        <v>-5.8324310811974422E-2</v>
      </c>
      <c r="K34" s="13">
        <v>4.6485483361350388E-2</v>
      </c>
      <c r="L34" s="13">
        <v>0.23030573775764318</v>
      </c>
      <c r="M34" s="13">
        <v>-0.12282264568786649</v>
      </c>
      <c r="N34" s="13">
        <v>-6.9611519415255674E-2</v>
      </c>
      <c r="O34" s="13">
        <v>0.33511553193096755</v>
      </c>
      <c r="P34" s="13">
        <v>-0.38887827705092171</v>
      </c>
      <c r="Q34" s="13">
        <v>-0.25181931543965086</v>
      </c>
      <c r="R34" s="13">
        <v>-0.35340419286918101</v>
      </c>
      <c r="S34" s="13">
        <v>0.47701186865793055</v>
      </c>
      <c r="T34" s="13">
        <v>-0.11361093975227921</v>
      </c>
      <c r="U34" s="15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1.46</v>
      </c>
      <c r="E35" s="45">
        <v>0.61</v>
      </c>
      <c r="F35" s="45">
        <v>0.03</v>
      </c>
      <c r="G35" s="45">
        <v>1.03</v>
      </c>
      <c r="H35" s="45">
        <v>0.9</v>
      </c>
      <c r="I35" s="45">
        <v>0.59</v>
      </c>
      <c r="J35" s="45">
        <v>0</v>
      </c>
      <c r="K35" s="45">
        <v>0.37</v>
      </c>
      <c r="L35" s="45">
        <v>1.01</v>
      </c>
      <c r="M35" s="45">
        <v>0.22</v>
      </c>
      <c r="N35" s="45">
        <v>0.04</v>
      </c>
      <c r="O35" s="45">
        <v>1.37</v>
      </c>
      <c r="P35" s="45">
        <v>1.1499999999999999</v>
      </c>
      <c r="Q35" s="45">
        <v>0.67</v>
      </c>
      <c r="R35" s="45">
        <v>1.03</v>
      </c>
      <c r="S35" s="45">
        <v>1.87</v>
      </c>
      <c r="T35" s="45">
        <v>0.19</v>
      </c>
      <c r="U35" s="1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S11 B24:T29">
    <cfRule type="expression" dxfId="17" priority="6">
      <formula>AND($B6&lt;&gt;$B5,NOT(ISBLANK(INDIRECT(Anlyt_LabRefThisCol))))</formula>
    </cfRule>
  </conditionalFormatting>
  <conditionalFormatting sqref="C2:S17 C20:T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12F8-7571-4947-A129-FFFFCFA3EAFD}">
  <sheetPr codeName="Sheet17"/>
  <dimension ref="A1:BN101"/>
  <sheetViews>
    <sheetView zoomScaleNormal="100" workbookViewId="0"/>
  </sheetViews>
  <sheetFormatPr defaultColWidth="9.140625" defaultRowHeight="12.75"/>
  <cols>
    <col min="1" max="1" width="14.425781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594</v>
      </c>
      <c r="BM1" s="28" t="s">
        <v>286</v>
      </c>
    </row>
    <row r="2" spans="1:66" ht="15">
      <c r="A2" s="25" t="s">
        <v>209</v>
      </c>
      <c r="B2" s="18" t="s">
        <v>110</v>
      </c>
      <c r="C2" s="15" t="s">
        <v>111</v>
      </c>
      <c r="D2" s="16" t="s">
        <v>234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1" t="s">
        <v>241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325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0.28999999999999998</v>
      </c>
      <c r="E6" s="210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3">
        <v>1</v>
      </c>
    </row>
    <row r="7" spans="1:66">
      <c r="A7" s="30"/>
      <c r="B7" s="19">
        <v>1</v>
      </c>
      <c r="C7" s="9">
        <v>2</v>
      </c>
      <c r="D7" s="24">
        <v>0.32</v>
      </c>
      <c r="E7" s="210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3">
        <v>8</v>
      </c>
    </row>
    <row r="8" spans="1:66">
      <c r="A8" s="30"/>
      <c r="B8" s="19">
        <v>1</v>
      </c>
      <c r="C8" s="9">
        <v>3</v>
      </c>
      <c r="D8" s="24">
        <v>0.3</v>
      </c>
      <c r="E8" s="210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3">
        <v>16</v>
      </c>
    </row>
    <row r="9" spans="1:66">
      <c r="A9" s="30"/>
      <c r="B9" s="19">
        <v>1</v>
      </c>
      <c r="C9" s="9">
        <v>4</v>
      </c>
      <c r="D9" s="24">
        <v>0.31</v>
      </c>
      <c r="E9" s="210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3">
        <v>0.30333333333333301</v>
      </c>
      <c r="BN9" s="28"/>
    </row>
    <row r="10" spans="1:66">
      <c r="A10" s="30"/>
      <c r="B10" s="19">
        <v>1</v>
      </c>
      <c r="C10" s="9">
        <v>5</v>
      </c>
      <c r="D10" s="24">
        <v>0.3</v>
      </c>
      <c r="E10" s="210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3">
        <v>16</v>
      </c>
    </row>
    <row r="11" spans="1:66">
      <c r="A11" s="30"/>
      <c r="B11" s="19">
        <v>1</v>
      </c>
      <c r="C11" s="9">
        <v>6</v>
      </c>
      <c r="D11" s="24">
        <v>0.3</v>
      </c>
      <c r="E11" s="210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56"/>
    </row>
    <row r="12" spans="1:66">
      <c r="A12" s="30"/>
      <c r="B12" s="20" t="s">
        <v>272</v>
      </c>
      <c r="C12" s="12"/>
      <c r="D12" s="214">
        <v>0.30333333333333334</v>
      </c>
      <c r="E12" s="210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56"/>
    </row>
    <row r="13" spans="1:66">
      <c r="A13" s="30"/>
      <c r="B13" s="3" t="s">
        <v>273</v>
      </c>
      <c r="C13" s="29"/>
      <c r="D13" s="24">
        <v>0.3</v>
      </c>
      <c r="E13" s="210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56"/>
    </row>
    <row r="14" spans="1:66">
      <c r="A14" s="30"/>
      <c r="B14" s="3" t="s">
        <v>274</v>
      </c>
      <c r="C14" s="29"/>
      <c r="D14" s="24">
        <v>1.0327955589886455E-2</v>
      </c>
      <c r="E14" s="210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56"/>
    </row>
    <row r="15" spans="1:66">
      <c r="A15" s="30"/>
      <c r="B15" s="3" t="s">
        <v>86</v>
      </c>
      <c r="C15" s="29"/>
      <c r="D15" s="13">
        <v>3.4048205241383918E-2</v>
      </c>
      <c r="E15" s="15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1.1102230246251565E-15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 t="s">
        <v>277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14" priority="3">
      <formula>AND($B6&lt;&gt;$B5,NOT(ISBLANK(INDIRECT(Anlyt_LabRefThisCol))))</formula>
    </cfRule>
  </conditionalFormatting>
  <conditionalFormatting sqref="C2:D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E1A8E-D63D-4E43-B599-C4E469A64B51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595</v>
      </c>
      <c r="BM1" s="28" t="s">
        <v>286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326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13.87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13.86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12</v>
      </c>
    </row>
    <row r="8" spans="1:66">
      <c r="A8" s="30"/>
      <c r="B8" s="20" t="s">
        <v>272</v>
      </c>
      <c r="C8" s="12"/>
      <c r="D8" s="23">
        <v>13.864999999999998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13.864999999999998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13.865</v>
      </c>
      <c r="BN9" s="28"/>
    </row>
    <row r="10" spans="1:66">
      <c r="A10" s="30"/>
      <c r="B10" s="3" t="s">
        <v>274</v>
      </c>
      <c r="C10" s="29"/>
      <c r="D10" s="24">
        <v>7.0710678118653244E-3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18</v>
      </c>
    </row>
    <row r="11" spans="1:66">
      <c r="A11" s="30"/>
      <c r="B11" s="3" t="s">
        <v>86</v>
      </c>
      <c r="C11" s="29"/>
      <c r="D11" s="13">
        <v>5.0999407225858816E-4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596</v>
      </c>
      <c r="BM15" s="28" t="s">
        <v>286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326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235</v>
      </c>
      <c r="C17" s="9" t="s">
        <v>235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5">
        <v>820</v>
      </c>
      <c r="E20" s="227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9">
        <v>1</v>
      </c>
    </row>
    <row r="21" spans="1:65">
      <c r="A21" s="30"/>
      <c r="B21" s="19">
        <v>1</v>
      </c>
      <c r="C21" s="9">
        <v>2</v>
      </c>
      <c r="D21" s="230">
        <v>820</v>
      </c>
      <c r="E21" s="227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228"/>
      <c r="BM21" s="229">
        <v>13</v>
      </c>
    </row>
    <row r="22" spans="1:65">
      <c r="A22" s="30"/>
      <c r="B22" s="20" t="s">
        <v>272</v>
      </c>
      <c r="C22" s="12"/>
      <c r="D22" s="234">
        <v>820</v>
      </c>
      <c r="E22" s="227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9">
        <v>16</v>
      </c>
    </row>
    <row r="23" spans="1:65">
      <c r="A23" s="30"/>
      <c r="B23" s="3" t="s">
        <v>273</v>
      </c>
      <c r="C23" s="29"/>
      <c r="D23" s="230">
        <v>820</v>
      </c>
      <c r="E23" s="227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9">
        <v>820</v>
      </c>
    </row>
    <row r="24" spans="1:65">
      <c r="A24" s="30"/>
      <c r="B24" s="3" t="s">
        <v>274</v>
      </c>
      <c r="C24" s="29"/>
      <c r="D24" s="230">
        <v>0</v>
      </c>
      <c r="E24" s="227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9">
        <v>19</v>
      </c>
    </row>
    <row r="25" spans="1:65">
      <c r="A25" s="30"/>
      <c r="B25" s="3" t="s">
        <v>86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597</v>
      </c>
      <c r="BM29" s="28" t="s">
        <v>286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326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235</v>
      </c>
      <c r="C31" s="9" t="s">
        <v>235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5">
        <v>3305</v>
      </c>
      <c r="E34" s="227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9">
        <v>1</v>
      </c>
    </row>
    <row r="35" spans="1:65">
      <c r="A35" s="30"/>
      <c r="B35" s="19">
        <v>1</v>
      </c>
      <c r="C35" s="9">
        <v>2</v>
      </c>
      <c r="D35" s="230">
        <v>3260</v>
      </c>
      <c r="E35" s="227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9">
        <v>14</v>
      </c>
    </row>
    <row r="36" spans="1:65">
      <c r="A36" s="30"/>
      <c r="B36" s="20" t="s">
        <v>272</v>
      </c>
      <c r="C36" s="12"/>
      <c r="D36" s="234">
        <v>3282.5</v>
      </c>
      <c r="E36" s="227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9">
        <v>16</v>
      </c>
    </row>
    <row r="37" spans="1:65">
      <c r="A37" s="30"/>
      <c r="B37" s="3" t="s">
        <v>273</v>
      </c>
      <c r="C37" s="29"/>
      <c r="D37" s="230">
        <v>3282.5</v>
      </c>
      <c r="E37" s="227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9">
        <v>3282.51</v>
      </c>
    </row>
    <row r="38" spans="1:65">
      <c r="A38" s="30"/>
      <c r="B38" s="3" t="s">
        <v>274</v>
      </c>
      <c r="C38" s="29"/>
      <c r="D38" s="230">
        <v>31.81980515339464</v>
      </c>
      <c r="E38" s="227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9">
        <v>20</v>
      </c>
    </row>
    <row r="39" spans="1:65">
      <c r="A39" s="30"/>
      <c r="B39" s="3" t="s">
        <v>86</v>
      </c>
      <c r="C39" s="29"/>
      <c r="D39" s="13">
        <v>9.6937715623441403E-3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-3.0464492112303176E-6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598</v>
      </c>
      <c r="BM43" s="28" t="s">
        <v>286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326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235</v>
      </c>
      <c r="C45" s="9" t="s">
        <v>235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1.52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1.51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15</v>
      </c>
    </row>
    <row r="50" spans="1:65">
      <c r="A50" s="30"/>
      <c r="B50" s="20" t="s">
        <v>272</v>
      </c>
      <c r="C50" s="12"/>
      <c r="D50" s="23">
        <v>1.5150000000000001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1.5150000000000001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1.5149999999999999</v>
      </c>
    </row>
    <row r="52" spans="1:65">
      <c r="A52" s="30"/>
      <c r="B52" s="3" t="s">
        <v>274</v>
      </c>
      <c r="C52" s="29"/>
      <c r="D52" s="24">
        <v>7.0710678118654814E-3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21</v>
      </c>
    </row>
    <row r="53" spans="1:65">
      <c r="A53" s="30"/>
      <c r="B53" s="3" t="s">
        <v>86</v>
      </c>
      <c r="C53" s="29"/>
      <c r="D53" s="13">
        <v>4.6673714929805158E-3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2.2204460492503131E-16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599</v>
      </c>
      <c r="BM57" s="28" t="s">
        <v>286</v>
      </c>
    </row>
    <row r="58" spans="1:65" ht="15">
      <c r="A58" s="25" t="s">
        <v>211</v>
      </c>
      <c r="B58" s="18" t="s">
        <v>110</v>
      </c>
      <c r="C58" s="15" t="s">
        <v>111</v>
      </c>
      <c r="D58" s="16" t="s">
        <v>326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235</v>
      </c>
      <c r="C59" s="9" t="s">
        <v>235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15">
        <v>20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</v>
      </c>
    </row>
    <row r="63" spans="1:65">
      <c r="A63" s="30"/>
      <c r="B63" s="19">
        <v>1</v>
      </c>
      <c r="C63" s="9">
        <v>2</v>
      </c>
      <c r="D63" s="220">
        <v>40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16</v>
      </c>
    </row>
    <row r="64" spans="1:65">
      <c r="A64" s="30"/>
      <c r="B64" s="20" t="s">
        <v>272</v>
      </c>
      <c r="C64" s="12"/>
      <c r="D64" s="224">
        <v>30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16</v>
      </c>
    </row>
    <row r="65" spans="1:65">
      <c r="A65" s="30"/>
      <c r="B65" s="3" t="s">
        <v>273</v>
      </c>
      <c r="C65" s="29"/>
      <c r="D65" s="220">
        <v>30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30</v>
      </c>
    </row>
    <row r="66" spans="1:65">
      <c r="A66" s="30"/>
      <c r="B66" s="3" t="s">
        <v>274</v>
      </c>
      <c r="C66" s="29"/>
      <c r="D66" s="220">
        <v>14.142135623730951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9">
        <v>22</v>
      </c>
    </row>
    <row r="67" spans="1:65">
      <c r="A67" s="30"/>
      <c r="B67" s="3" t="s">
        <v>86</v>
      </c>
      <c r="C67" s="29"/>
      <c r="D67" s="13">
        <v>0.47140452079103168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600</v>
      </c>
      <c r="BM71" s="28" t="s">
        <v>286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326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235</v>
      </c>
      <c r="C73" s="9" t="s">
        <v>235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6" t="s">
        <v>95</v>
      </c>
      <c r="E76" s="217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8"/>
      <c r="BD76" s="218"/>
      <c r="BE76" s="218"/>
      <c r="BF76" s="218"/>
      <c r="BG76" s="218"/>
      <c r="BH76" s="218"/>
      <c r="BI76" s="218"/>
      <c r="BJ76" s="218"/>
      <c r="BK76" s="218"/>
      <c r="BL76" s="218"/>
      <c r="BM76" s="219">
        <v>1</v>
      </c>
    </row>
    <row r="77" spans="1:65">
      <c r="A77" s="30"/>
      <c r="B77" s="19">
        <v>1</v>
      </c>
      <c r="C77" s="9">
        <v>2</v>
      </c>
      <c r="D77" s="221" t="s">
        <v>95</v>
      </c>
      <c r="E77" s="217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8"/>
      <c r="BD77" s="218"/>
      <c r="BE77" s="218"/>
      <c r="BF77" s="218"/>
      <c r="BG77" s="218"/>
      <c r="BH77" s="218"/>
      <c r="BI77" s="218"/>
      <c r="BJ77" s="218"/>
      <c r="BK77" s="218"/>
      <c r="BL77" s="218"/>
      <c r="BM77" s="219">
        <v>17</v>
      </c>
    </row>
    <row r="78" spans="1:65">
      <c r="A78" s="30"/>
      <c r="B78" s="20" t="s">
        <v>272</v>
      </c>
      <c r="C78" s="12"/>
      <c r="D78" s="224" t="s">
        <v>720</v>
      </c>
      <c r="E78" s="217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16</v>
      </c>
    </row>
    <row r="79" spans="1:65">
      <c r="A79" s="30"/>
      <c r="B79" s="3" t="s">
        <v>273</v>
      </c>
      <c r="C79" s="29"/>
      <c r="D79" s="220" t="s">
        <v>720</v>
      </c>
      <c r="E79" s="217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9" t="s">
        <v>95</v>
      </c>
    </row>
    <row r="80" spans="1:65">
      <c r="A80" s="30"/>
      <c r="B80" s="3" t="s">
        <v>274</v>
      </c>
      <c r="C80" s="29"/>
      <c r="D80" s="220" t="s">
        <v>720</v>
      </c>
      <c r="E80" s="217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9">
        <v>23</v>
      </c>
    </row>
    <row r="81" spans="1:65">
      <c r="A81" s="30"/>
      <c r="B81" s="3" t="s">
        <v>86</v>
      </c>
      <c r="C81" s="29"/>
      <c r="D81" s="13" t="s">
        <v>720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 t="s">
        <v>720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601</v>
      </c>
      <c r="BM85" s="28" t="s">
        <v>286</v>
      </c>
    </row>
    <row r="86" spans="1:65" ht="19.5">
      <c r="A86" s="25" t="s">
        <v>328</v>
      </c>
      <c r="B86" s="18" t="s">
        <v>110</v>
      </c>
      <c r="C86" s="15" t="s">
        <v>111</v>
      </c>
      <c r="D86" s="16" t="s">
        <v>326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235</v>
      </c>
      <c r="C87" s="9" t="s">
        <v>235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5" t="s">
        <v>327</v>
      </c>
      <c r="E90" s="217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218"/>
      <c r="AN90" s="218"/>
      <c r="AO90" s="218"/>
      <c r="AP90" s="218"/>
      <c r="AQ90" s="218"/>
      <c r="AR90" s="218"/>
      <c r="AS90" s="218"/>
      <c r="AT90" s="218"/>
      <c r="AU90" s="218"/>
      <c r="AV90" s="218"/>
      <c r="AW90" s="218"/>
      <c r="AX90" s="218"/>
      <c r="AY90" s="218"/>
      <c r="AZ90" s="218"/>
      <c r="BA90" s="218"/>
      <c r="BB90" s="218"/>
      <c r="BC90" s="218"/>
      <c r="BD90" s="218"/>
      <c r="BE90" s="218"/>
      <c r="BF90" s="218"/>
      <c r="BG90" s="218"/>
      <c r="BH90" s="218"/>
      <c r="BI90" s="218"/>
      <c r="BJ90" s="218"/>
      <c r="BK90" s="218"/>
      <c r="BL90" s="218"/>
      <c r="BM90" s="219">
        <v>1</v>
      </c>
    </row>
    <row r="91" spans="1:65">
      <c r="A91" s="30"/>
      <c r="B91" s="19">
        <v>1</v>
      </c>
      <c r="C91" s="9">
        <v>2</v>
      </c>
      <c r="D91" s="220">
        <v>44</v>
      </c>
      <c r="E91" s="217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  <c r="AP91" s="218"/>
      <c r="AQ91" s="218"/>
      <c r="AR91" s="218"/>
      <c r="AS91" s="218"/>
      <c r="AT91" s="218"/>
      <c r="AU91" s="218"/>
      <c r="AV91" s="218"/>
      <c r="AW91" s="218"/>
      <c r="AX91" s="218"/>
      <c r="AY91" s="218"/>
      <c r="AZ91" s="218"/>
      <c r="BA91" s="218"/>
      <c r="BB91" s="218"/>
      <c r="BC91" s="218"/>
      <c r="BD91" s="218"/>
      <c r="BE91" s="218"/>
      <c r="BF91" s="218"/>
      <c r="BG91" s="218"/>
      <c r="BH91" s="218"/>
      <c r="BI91" s="218"/>
      <c r="BJ91" s="218"/>
      <c r="BK91" s="218"/>
      <c r="BL91" s="218"/>
      <c r="BM91" s="219">
        <v>18</v>
      </c>
    </row>
    <row r="92" spans="1:65">
      <c r="A92" s="30"/>
      <c r="B92" s="20" t="s">
        <v>272</v>
      </c>
      <c r="C92" s="12"/>
      <c r="D92" s="224">
        <v>44</v>
      </c>
      <c r="E92" s="217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  <c r="AQ92" s="218"/>
      <c r="AR92" s="218"/>
      <c r="AS92" s="218"/>
      <c r="AT92" s="218"/>
      <c r="AU92" s="218"/>
      <c r="AV92" s="218"/>
      <c r="AW92" s="218"/>
      <c r="AX92" s="218"/>
      <c r="AY92" s="218"/>
      <c r="AZ92" s="218"/>
      <c r="BA92" s="218"/>
      <c r="BB92" s="218"/>
      <c r="BC92" s="218"/>
      <c r="BD92" s="218"/>
      <c r="BE92" s="218"/>
      <c r="BF92" s="218"/>
      <c r="BG92" s="218"/>
      <c r="BH92" s="218"/>
      <c r="BI92" s="218"/>
      <c r="BJ92" s="218"/>
      <c r="BK92" s="218"/>
      <c r="BL92" s="218"/>
      <c r="BM92" s="219">
        <v>16</v>
      </c>
    </row>
    <row r="93" spans="1:65">
      <c r="A93" s="30"/>
      <c r="B93" s="3" t="s">
        <v>273</v>
      </c>
      <c r="C93" s="29"/>
      <c r="D93" s="220">
        <v>44</v>
      </c>
      <c r="E93" s="217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  <c r="AP93" s="218"/>
      <c r="AQ93" s="218"/>
      <c r="AR93" s="218"/>
      <c r="AS93" s="218"/>
      <c r="AT93" s="218"/>
      <c r="AU93" s="218"/>
      <c r="AV93" s="218"/>
      <c r="AW93" s="218"/>
      <c r="AX93" s="218"/>
      <c r="AY93" s="218"/>
      <c r="AZ93" s="218"/>
      <c r="BA93" s="218"/>
      <c r="BB93" s="218"/>
      <c r="BC93" s="218"/>
      <c r="BD93" s="218"/>
      <c r="BE93" s="218"/>
      <c r="BF93" s="218"/>
      <c r="BG93" s="218"/>
      <c r="BH93" s="218"/>
      <c r="BI93" s="218"/>
      <c r="BJ93" s="218"/>
      <c r="BK93" s="218"/>
      <c r="BL93" s="218"/>
      <c r="BM93" s="219">
        <v>25.576250000000002</v>
      </c>
    </row>
    <row r="94" spans="1:65">
      <c r="A94" s="30"/>
      <c r="B94" s="3" t="s">
        <v>274</v>
      </c>
      <c r="C94" s="29"/>
      <c r="D94" s="220" t="s">
        <v>720</v>
      </c>
      <c r="E94" s="217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  <c r="AQ94" s="218"/>
      <c r="AR94" s="218"/>
      <c r="AS94" s="218"/>
      <c r="AT94" s="218"/>
      <c r="AU94" s="218"/>
      <c r="AV94" s="218"/>
      <c r="AW94" s="218"/>
      <c r="AX94" s="218"/>
      <c r="AY94" s="218"/>
      <c r="AZ94" s="218"/>
      <c r="BA94" s="218"/>
      <c r="BB94" s="218"/>
      <c r="BC94" s="218"/>
      <c r="BD94" s="218"/>
      <c r="BE94" s="218"/>
      <c r="BF94" s="218"/>
      <c r="BG94" s="218"/>
      <c r="BH94" s="218"/>
      <c r="BI94" s="218"/>
      <c r="BJ94" s="218"/>
      <c r="BK94" s="218"/>
      <c r="BL94" s="218"/>
      <c r="BM94" s="219">
        <v>24</v>
      </c>
    </row>
    <row r="95" spans="1:65">
      <c r="A95" s="30"/>
      <c r="B95" s="3" t="s">
        <v>86</v>
      </c>
      <c r="C95" s="29"/>
      <c r="D95" s="13" t="s">
        <v>720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0.72034602414349247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602</v>
      </c>
      <c r="BM99" s="28" t="s">
        <v>286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326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235</v>
      </c>
      <c r="C101" s="9" t="s">
        <v>235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2">
        <v>0.47899999999999998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13">
        <v>1</v>
      </c>
    </row>
    <row r="105" spans="1:65">
      <c r="A105" s="30"/>
      <c r="B105" s="19">
        <v>1</v>
      </c>
      <c r="C105" s="9">
        <v>2</v>
      </c>
      <c r="D105" s="24">
        <v>0.48</v>
      </c>
      <c r="E105" s="210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  <c r="BI105" s="211"/>
      <c r="BJ105" s="211"/>
      <c r="BK105" s="211"/>
      <c r="BL105" s="211"/>
      <c r="BM105" s="213">
        <v>19</v>
      </c>
    </row>
    <row r="106" spans="1:65">
      <c r="A106" s="30"/>
      <c r="B106" s="20" t="s">
        <v>272</v>
      </c>
      <c r="C106" s="12"/>
      <c r="D106" s="214">
        <v>0.47949999999999998</v>
      </c>
      <c r="E106" s="210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  <c r="BI106" s="211"/>
      <c r="BJ106" s="211"/>
      <c r="BK106" s="211"/>
      <c r="BL106" s="211"/>
      <c r="BM106" s="213">
        <v>16</v>
      </c>
    </row>
    <row r="107" spans="1:65">
      <c r="A107" s="30"/>
      <c r="B107" s="3" t="s">
        <v>273</v>
      </c>
      <c r="C107" s="29"/>
      <c r="D107" s="24">
        <v>0.47949999999999998</v>
      </c>
      <c r="E107" s="210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3">
        <v>0.47949999999999998</v>
      </c>
    </row>
    <row r="108" spans="1:65">
      <c r="A108" s="30"/>
      <c r="B108" s="3" t="s">
        <v>274</v>
      </c>
      <c r="C108" s="29"/>
      <c r="D108" s="24">
        <v>7.0710678118654816E-4</v>
      </c>
      <c r="E108" s="210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  <c r="BI108" s="211"/>
      <c r="BJ108" s="211"/>
      <c r="BK108" s="211"/>
      <c r="BL108" s="211"/>
      <c r="BM108" s="213">
        <v>25</v>
      </c>
    </row>
    <row r="109" spans="1:65">
      <c r="A109" s="30"/>
      <c r="B109" s="3" t="s">
        <v>86</v>
      </c>
      <c r="C109" s="29"/>
      <c r="D109" s="13">
        <v>1.474675247521477E-3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603</v>
      </c>
      <c r="BM113" s="28" t="s">
        <v>286</v>
      </c>
    </row>
    <row r="114" spans="1:65" ht="19.5">
      <c r="A114" s="25" t="s">
        <v>329</v>
      </c>
      <c r="B114" s="18" t="s">
        <v>110</v>
      </c>
      <c r="C114" s="15" t="s">
        <v>111</v>
      </c>
      <c r="D114" s="16" t="s">
        <v>326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235</v>
      </c>
      <c r="C115" s="9" t="s">
        <v>235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4.3029999999999999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4.3319999999999999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56</v>
      </c>
    </row>
    <row r="120" spans="1:65">
      <c r="A120" s="30"/>
      <c r="B120" s="20" t="s">
        <v>272</v>
      </c>
      <c r="C120" s="12"/>
      <c r="D120" s="23">
        <v>4.3174999999999999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273</v>
      </c>
      <c r="C121" s="29"/>
      <c r="D121" s="11">
        <v>4.3174999999999999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4.3176940000000004</v>
      </c>
    </row>
    <row r="122" spans="1:65">
      <c r="A122" s="30"/>
      <c r="B122" s="3" t="s">
        <v>274</v>
      </c>
      <c r="C122" s="29"/>
      <c r="D122" s="24">
        <v>2.0506096654409819E-2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18</v>
      </c>
    </row>
    <row r="123" spans="1:65">
      <c r="A123" s="30"/>
      <c r="B123" s="3" t="s">
        <v>86</v>
      </c>
      <c r="C123" s="29"/>
      <c r="D123" s="13">
        <v>4.7495302036849613E-3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-4.4931391617986094E-5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604</v>
      </c>
      <c r="BM127" s="28" t="s">
        <v>286</v>
      </c>
    </row>
    <row r="128" spans="1:65" ht="19.5">
      <c r="A128" s="25" t="s">
        <v>330</v>
      </c>
      <c r="B128" s="18" t="s">
        <v>110</v>
      </c>
      <c r="C128" s="15" t="s">
        <v>111</v>
      </c>
      <c r="D128" s="16" t="s">
        <v>326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235</v>
      </c>
      <c r="C129" s="9" t="s">
        <v>235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3.35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3.3300000000000005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13</v>
      </c>
    </row>
    <row r="134" spans="1:65">
      <c r="A134" s="30"/>
      <c r="B134" s="20" t="s">
        <v>272</v>
      </c>
      <c r="C134" s="12"/>
      <c r="D134" s="23">
        <v>3.3400000000000003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3.3400000000000003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3.34</v>
      </c>
    </row>
    <row r="136" spans="1:65">
      <c r="A136" s="30"/>
      <c r="B136" s="3" t="s">
        <v>274</v>
      </c>
      <c r="C136" s="29"/>
      <c r="D136" s="24">
        <v>1.4142135623730649E-2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19</v>
      </c>
    </row>
    <row r="137" spans="1:65">
      <c r="A137" s="30"/>
      <c r="B137" s="3" t="s">
        <v>86</v>
      </c>
      <c r="C137" s="29"/>
      <c r="D137" s="13">
        <v>4.2341723424343253E-3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2.2204460492503131E-16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605</v>
      </c>
      <c r="BM141" s="28" t="s">
        <v>286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326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235</v>
      </c>
      <c r="C143" s="9" t="s">
        <v>235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2">
        <v>0.24</v>
      </c>
      <c r="E146" s="210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13">
        <v>1</v>
      </c>
    </row>
    <row r="147" spans="1:65">
      <c r="A147" s="30"/>
      <c r="B147" s="19">
        <v>1</v>
      </c>
      <c r="C147" s="9">
        <v>2</v>
      </c>
      <c r="D147" s="24">
        <v>0.24</v>
      </c>
      <c r="E147" s="210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  <c r="BI147" s="211"/>
      <c r="BJ147" s="211"/>
      <c r="BK147" s="211"/>
      <c r="BL147" s="211"/>
      <c r="BM147" s="213">
        <v>14</v>
      </c>
    </row>
    <row r="148" spans="1:65">
      <c r="A148" s="30"/>
      <c r="B148" s="20" t="s">
        <v>272</v>
      </c>
      <c r="C148" s="12"/>
      <c r="D148" s="214">
        <v>0.24</v>
      </c>
      <c r="E148" s="210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13">
        <v>16</v>
      </c>
    </row>
    <row r="149" spans="1:65">
      <c r="A149" s="30"/>
      <c r="B149" s="3" t="s">
        <v>273</v>
      </c>
      <c r="C149" s="29"/>
      <c r="D149" s="24">
        <v>0.24</v>
      </c>
      <c r="E149" s="210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  <c r="BI149" s="211"/>
      <c r="BJ149" s="211"/>
      <c r="BK149" s="211"/>
      <c r="BL149" s="211"/>
      <c r="BM149" s="213">
        <v>0.24</v>
      </c>
    </row>
    <row r="150" spans="1:65">
      <c r="A150" s="30"/>
      <c r="B150" s="3" t="s">
        <v>274</v>
      </c>
      <c r="C150" s="29"/>
      <c r="D150" s="24">
        <v>0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13">
        <v>20</v>
      </c>
    </row>
    <row r="151" spans="1:65">
      <c r="A151" s="30"/>
      <c r="B151" s="3" t="s">
        <v>86</v>
      </c>
      <c r="C151" s="29"/>
      <c r="D151" s="13">
        <v>0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606</v>
      </c>
      <c r="BM155" s="28" t="s">
        <v>286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326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235</v>
      </c>
      <c r="C157" s="9" t="s">
        <v>235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2">
        <v>2.9000000000000001E-2</v>
      </c>
      <c r="E160" s="210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  <c r="BI160" s="211"/>
      <c r="BJ160" s="211"/>
      <c r="BK160" s="211"/>
      <c r="BL160" s="211"/>
      <c r="BM160" s="213">
        <v>1</v>
      </c>
    </row>
    <row r="161" spans="1:65">
      <c r="A161" s="30"/>
      <c r="B161" s="19">
        <v>1</v>
      </c>
      <c r="C161" s="9">
        <v>2</v>
      </c>
      <c r="D161" s="24">
        <v>3.1E-2</v>
      </c>
      <c r="E161" s="210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  <c r="BI161" s="211"/>
      <c r="BJ161" s="211"/>
      <c r="BK161" s="211"/>
      <c r="BL161" s="211"/>
      <c r="BM161" s="213">
        <v>15</v>
      </c>
    </row>
    <row r="162" spans="1:65">
      <c r="A162" s="30"/>
      <c r="B162" s="20" t="s">
        <v>272</v>
      </c>
      <c r="C162" s="12"/>
      <c r="D162" s="214">
        <v>0.03</v>
      </c>
      <c r="E162" s="210"/>
      <c r="F162" s="211"/>
      <c r="G162" s="211"/>
      <c r="H162" s="211"/>
      <c r="I162" s="211"/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  <c r="AH162" s="211"/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  <c r="BI162" s="211"/>
      <c r="BJ162" s="211"/>
      <c r="BK162" s="211"/>
      <c r="BL162" s="211"/>
      <c r="BM162" s="213">
        <v>16</v>
      </c>
    </row>
    <row r="163" spans="1:65">
      <c r="A163" s="30"/>
      <c r="B163" s="3" t="s">
        <v>273</v>
      </c>
      <c r="C163" s="29"/>
      <c r="D163" s="24">
        <v>0.03</v>
      </c>
      <c r="E163" s="210"/>
      <c r="F163" s="211"/>
      <c r="G163" s="211"/>
      <c r="H163" s="211"/>
      <c r="I163" s="211"/>
      <c r="J163" s="211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  <c r="AG163" s="211"/>
      <c r="AH163" s="211"/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  <c r="BI163" s="211"/>
      <c r="BJ163" s="211"/>
      <c r="BK163" s="211"/>
      <c r="BL163" s="211"/>
      <c r="BM163" s="213">
        <v>0.03</v>
      </c>
    </row>
    <row r="164" spans="1:65">
      <c r="A164" s="30"/>
      <c r="B164" s="3" t="s">
        <v>274</v>
      </c>
      <c r="C164" s="29"/>
      <c r="D164" s="24">
        <v>1.4142135623730939E-3</v>
      </c>
      <c r="E164" s="210"/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  <c r="BI164" s="211"/>
      <c r="BJ164" s="211"/>
      <c r="BK164" s="211"/>
      <c r="BL164" s="211"/>
      <c r="BM164" s="213">
        <v>21</v>
      </c>
    </row>
    <row r="165" spans="1:65">
      <c r="A165" s="30"/>
      <c r="B165" s="3" t="s">
        <v>86</v>
      </c>
      <c r="C165" s="29"/>
      <c r="D165" s="13">
        <v>4.7140452079103133E-2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607</v>
      </c>
      <c r="BM169" s="28" t="s">
        <v>286</v>
      </c>
    </row>
    <row r="170" spans="1:65" ht="19.5">
      <c r="A170" s="25" t="s">
        <v>331</v>
      </c>
      <c r="B170" s="18" t="s">
        <v>110</v>
      </c>
      <c r="C170" s="15" t="s">
        <v>111</v>
      </c>
      <c r="D170" s="16" t="s">
        <v>326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235</v>
      </c>
      <c r="C171" s="9" t="s">
        <v>235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3.02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3.03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16</v>
      </c>
    </row>
    <row r="176" spans="1:65">
      <c r="A176" s="30"/>
      <c r="B176" s="20" t="s">
        <v>272</v>
      </c>
      <c r="C176" s="12"/>
      <c r="D176" s="23">
        <v>3.0249999999999999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3.0249999999999999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3.0249999999999999</v>
      </c>
    </row>
    <row r="178" spans="1:65">
      <c r="A178" s="30"/>
      <c r="B178" s="3" t="s">
        <v>274</v>
      </c>
      <c r="C178" s="29"/>
      <c r="D178" s="24">
        <v>7.0710678118653244E-3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22</v>
      </c>
    </row>
    <row r="179" spans="1:65">
      <c r="A179" s="30"/>
      <c r="B179" s="3" t="s">
        <v>86</v>
      </c>
      <c r="C179" s="29"/>
      <c r="D179" s="13">
        <v>2.3375430783025867E-3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608</v>
      </c>
      <c r="BM183" s="28" t="s">
        <v>286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326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235</v>
      </c>
      <c r="C185" s="9" t="s">
        <v>235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5">
        <v>10</v>
      </c>
      <c r="E188" s="217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9">
        <v>1</v>
      </c>
    </row>
    <row r="189" spans="1:65">
      <c r="A189" s="30"/>
      <c r="B189" s="19">
        <v>1</v>
      </c>
      <c r="C189" s="9">
        <v>2</v>
      </c>
      <c r="D189" s="220">
        <v>10</v>
      </c>
      <c r="E189" s="217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9">
        <v>17</v>
      </c>
    </row>
    <row r="190" spans="1:65">
      <c r="A190" s="30"/>
      <c r="B190" s="20" t="s">
        <v>272</v>
      </c>
      <c r="C190" s="12"/>
      <c r="D190" s="224">
        <v>10</v>
      </c>
      <c r="E190" s="217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16</v>
      </c>
    </row>
    <row r="191" spans="1:65">
      <c r="A191" s="30"/>
      <c r="B191" s="3" t="s">
        <v>273</v>
      </c>
      <c r="C191" s="29"/>
      <c r="D191" s="220">
        <v>10</v>
      </c>
      <c r="E191" s="217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>
        <v>10</v>
      </c>
    </row>
    <row r="192" spans="1:65">
      <c r="A192" s="30"/>
      <c r="B192" s="3" t="s">
        <v>274</v>
      </c>
      <c r="C192" s="29"/>
      <c r="D192" s="220">
        <v>0</v>
      </c>
      <c r="E192" s="217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9">
        <v>23</v>
      </c>
    </row>
    <row r="193" spans="1:65">
      <c r="A193" s="30"/>
      <c r="B193" s="3" t="s">
        <v>86</v>
      </c>
      <c r="C193" s="29"/>
      <c r="D193" s="13">
        <v>0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609</v>
      </c>
      <c r="BM197" s="28" t="s">
        <v>286</v>
      </c>
    </row>
    <row r="198" spans="1:65" ht="19.5">
      <c r="A198" s="25" t="s">
        <v>332</v>
      </c>
      <c r="B198" s="18" t="s">
        <v>110</v>
      </c>
      <c r="C198" s="15" t="s">
        <v>111</v>
      </c>
      <c r="D198" s="16" t="s">
        <v>326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235</v>
      </c>
      <c r="C199" s="9" t="s">
        <v>235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2">
        <v>6.4199999999999993E-2</v>
      </c>
      <c r="E202" s="210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  <c r="BI202" s="211"/>
      <c r="BJ202" s="211"/>
      <c r="BK202" s="211"/>
      <c r="BL202" s="211"/>
      <c r="BM202" s="213">
        <v>1</v>
      </c>
    </row>
    <row r="203" spans="1:65">
      <c r="A203" s="30"/>
      <c r="B203" s="19">
        <v>1</v>
      </c>
      <c r="C203" s="9">
        <v>2</v>
      </c>
      <c r="D203" s="24">
        <v>6.1899999999999997E-2</v>
      </c>
      <c r="E203" s="210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1"/>
      <c r="BF203" s="211"/>
      <c r="BG203" s="211"/>
      <c r="BH203" s="211"/>
      <c r="BI203" s="211"/>
      <c r="BJ203" s="211"/>
      <c r="BK203" s="211"/>
      <c r="BL203" s="211"/>
      <c r="BM203" s="213">
        <v>18</v>
      </c>
    </row>
    <row r="204" spans="1:65">
      <c r="A204" s="30"/>
      <c r="B204" s="20" t="s">
        <v>272</v>
      </c>
      <c r="C204" s="12"/>
      <c r="D204" s="214">
        <v>6.3049999999999995E-2</v>
      </c>
      <c r="E204" s="210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  <c r="BI204" s="211"/>
      <c r="BJ204" s="211"/>
      <c r="BK204" s="211"/>
      <c r="BL204" s="211"/>
      <c r="BM204" s="213">
        <v>16</v>
      </c>
    </row>
    <row r="205" spans="1:65">
      <c r="A205" s="30"/>
      <c r="B205" s="3" t="s">
        <v>273</v>
      </c>
      <c r="C205" s="29"/>
      <c r="D205" s="24">
        <v>6.3049999999999995E-2</v>
      </c>
      <c r="E205" s="210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  <c r="BI205" s="211"/>
      <c r="BJ205" s="211"/>
      <c r="BK205" s="211"/>
      <c r="BL205" s="211"/>
      <c r="BM205" s="213">
        <v>6.3019000000000006E-2</v>
      </c>
    </row>
    <row r="206" spans="1:65">
      <c r="A206" s="30"/>
      <c r="B206" s="3" t="s">
        <v>274</v>
      </c>
      <c r="C206" s="29"/>
      <c r="D206" s="24">
        <v>1.6263455967290568E-3</v>
      </c>
      <c r="E206" s="210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13">
        <v>24</v>
      </c>
    </row>
    <row r="207" spans="1:65">
      <c r="A207" s="30"/>
      <c r="B207" s="3" t="s">
        <v>86</v>
      </c>
      <c r="C207" s="29"/>
      <c r="D207" s="13">
        <v>2.5794537616638493E-2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4.9191513670465703E-4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610</v>
      </c>
      <c r="BM211" s="28" t="s">
        <v>286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326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235</v>
      </c>
      <c r="C213" s="9" t="s">
        <v>235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25">
        <v>379.99999999999994</v>
      </c>
      <c r="E216" s="227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9">
        <v>1</v>
      </c>
    </row>
    <row r="217" spans="1:65">
      <c r="A217" s="30"/>
      <c r="B217" s="19">
        <v>1</v>
      </c>
      <c r="C217" s="9">
        <v>2</v>
      </c>
      <c r="D217" s="230">
        <v>379.99999999999994</v>
      </c>
      <c r="E217" s="227"/>
      <c r="F217" s="228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  <c r="AH217" s="228"/>
      <c r="AI217" s="228"/>
      <c r="AJ217" s="228"/>
      <c r="AK217" s="228"/>
      <c r="AL217" s="228"/>
      <c r="AM217" s="228"/>
      <c r="AN217" s="228"/>
      <c r="AO217" s="228"/>
      <c r="AP217" s="228"/>
      <c r="AQ217" s="228"/>
      <c r="AR217" s="228"/>
      <c r="AS217" s="228"/>
      <c r="AT217" s="228"/>
      <c r="AU217" s="228"/>
      <c r="AV217" s="228"/>
      <c r="AW217" s="228"/>
      <c r="AX217" s="228"/>
      <c r="AY217" s="228"/>
      <c r="AZ217" s="228"/>
      <c r="BA217" s="228"/>
      <c r="BB217" s="228"/>
      <c r="BC217" s="228"/>
      <c r="BD217" s="228"/>
      <c r="BE217" s="228"/>
      <c r="BF217" s="228"/>
      <c r="BG217" s="228"/>
      <c r="BH217" s="228"/>
      <c r="BI217" s="228"/>
      <c r="BJ217" s="228"/>
      <c r="BK217" s="228"/>
      <c r="BL217" s="228"/>
      <c r="BM217" s="229">
        <v>19</v>
      </c>
    </row>
    <row r="218" spans="1:65">
      <c r="A218" s="30"/>
      <c r="B218" s="20" t="s">
        <v>272</v>
      </c>
      <c r="C218" s="12"/>
      <c r="D218" s="234">
        <v>379.99999999999994</v>
      </c>
      <c r="E218" s="227"/>
      <c r="F218" s="228"/>
      <c r="G218" s="228"/>
      <c r="H218" s="228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  <c r="AH218" s="228"/>
      <c r="AI218" s="228"/>
      <c r="AJ218" s="228"/>
      <c r="AK218" s="228"/>
      <c r="AL218" s="228"/>
      <c r="AM218" s="228"/>
      <c r="AN218" s="228"/>
      <c r="AO218" s="228"/>
      <c r="AP218" s="228"/>
      <c r="AQ218" s="228"/>
      <c r="AR218" s="228"/>
      <c r="AS218" s="228"/>
      <c r="AT218" s="228"/>
      <c r="AU218" s="228"/>
      <c r="AV218" s="228"/>
      <c r="AW218" s="228"/>
      <c r="AX218" s="228"/>
      <c r="AY218" s="228"/>
      <c r="AZ218" s="228"/>
      <c r="BA218" s="228"/>
      <c r="BB218" s="228"/>
      <c r="BC218" s="228"/>
      <c r="BD218" s="228"/>
      <c r="BE218" s="228"/>
      <c r="BF218" s="228"/>
      <c r="BG218" s="228"/>
      <c r="BH218" s="228"/>
      <c r="BI218" s="228"/>
      <c r="BJ218" s="228"/>
      <c r="BK218" s="228"/>
      <c r="BL218" s="228"/>
      <c r="BM218" s="229">
        <v>16</v>
      </c>
    </row>
    <row r="219" spans="1:65">
      <c r="A219" s="30"/>
      <c r="B219" s="3" t="s">
        <v>273</v>
      </c>
      <c r="C219" s="29"/>
      <c r="D219" s="230">
        <v>379.99999999999994</v>
      </c>
      <c r="E219" s="227"/>
      <c r="F219" s="228"/>
      <c r="G219" s="228"/>
      <c r="H219" s="228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  <c r="AH219" s="228"/>
      <c r="AI219" s="228"/>
      <c r="AJ219" s="228"/>
      <c r="AK219" s="228"/>
      <c r="AL219" s="228"/>
      <c r="AM219" s="228"/>
      <c r="AN219" s="228"/>
      <c r="AO219" s="228"/>
      <c r="AP219" s="228"/>
      <c r="AQ219" s="228"/>
      <c r="AR219" s="228"/>
      <c r="AS219" s="228"/>
      <c r="AT219" s="228"/>
      <c r="AU219" s="228"/>
      <c r="AV219" s="228"/>
      <c r="AW219" s="228"/>
      <c r="AX219" s="228"/>
      <c r="AY219" s="228"/>
      <c r="AZ219" s="228"/>
      <c r="BA219" s="228"/>
      <c r="BB219" s="228"/>
      <c r="BC219" s="228"/>
      <c r="BD219" s="228"/>
      <c r="BE219" s="228"/>
      <c r="BF219" s="228"/>
      <c r="BG219" s="228"/>
      <c r="BH219" s="228"/>
      <c r="BI219" s="228"/>
      <c r="BJ219" s="228"/>
      <c r="BK219" s="228"/>
      <c r="BL219" s="228"/>
      <c r="BM219" s="229">
        <v>380</v>
      </c>
    </row>
    <row r="220" spans="1:65">
      <c r="A220" s="30"/>
      <c r="B220" s="3" t="s">
        <v>274</v>
      </c>
      <c r="C220" s="29"/>
      <c r="D220" s="230">
        <v>0</v>
      </c>
      <c r="E220" s="227"/>
      <c r="F220" s="228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28"/>
      <c r="AL220" s="228"/>
      <c r="AM220" s="228"/>
      <c r="AN220" s="228"/>
      <c r="AO220" s="228"/>
      <c r="AP220" s="228"/>
      <c r="AQ220" s="228"/>
      <c r="AR220" s="228"/>
      <c r="AS220" s="228"/>
      <c r="AT220" s="228"/>
      <c r="AU220" s="228"/>
      <c r="AV220" s="228"/>
      <c r="AW220" s="228"/>
      <c r="AX220" s="228"/>
      <c r="AY220" s="228"/>
      <c r="AZ220" s="228"/>
      <c r="BA220" s="228"/>
      <c r="BB220" s="228"/>
      <c r="BC220" s="228"/>
      <c r="BD220" s="228"/>
      <c r="BE220" s="228"/>
      <c r="BF220" s="228"/>
      <c r="BG220" s="228"/>
      <c r="BH220" s="228"/>
      <c r="BI220" s="228"/>
      <c r="BJ220" s="228"/>
      <c r="BK220" s="228"/>
      <c r="BL220" s="228"/>
      <c r="BM220" s="229">
        <v>25</v>
      </c>
    </row>
    <row r="221" spans="1:65">
      <c r="A221" s="30"/>
      <c r="B221" s="3" t="s">
        <v>86</v>
      </c>
      <c r="C221" s="29"/>
      <c r="D221" s="13">
        <v>0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-1.1102230246251565E-16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611</v>
      </c>
      <c r="BM225" s="28" t="s">
        <v>286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326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235</v>
      </c>
      <c r="C227" s="9" t="s">
        <v>235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1.6099999999999999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1.59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12</v>
      </c>
    </row>
    <row r="232" spans="1:65">
      <c r="A232" s="30"/>
      <c r="B232" s="20" t="s">
        <v>272</v>
      </c>
      <c r="C232" s="12"/>
      <c r="D232" s="23">
        <v>1.6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1.6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1.6</v>
      </c>
    </row>
    <row r="234" spans="1:65">
      <c r="A234" s="30"/>
      <c r="B234" s="3" t="s">
        <v>274</v>
      </c>
      <c r="C234" s="29"/>
      <c r="D234" s="24">
        <v>1.4142135623730807E-2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18</v>
      </c>
    </row>
    <row r="235" spans="1:65">
      <c r="A235" s="30"/>
      <c r="B235" s="3" t="s">
        <v>86</v>
      </c>
      <c r="C235" s="29"/>
      <c r="D235" s="13">
        <v>8.8388347648317538E-3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612</v>
      </c>
      <c r="BM239" s="28" t="s">
        <v>286</v>
      </c>
    </row>
    <row r="240" spans="1:65" ht="19.5">
      <c r="A240" s="25" t="s">
        <v>333</v>
      </c>
      <c r="B240" s="18" t="s">
        <v>110</v>
      </c>
      <c r="C240" s="15" t="s">
        <v>111</v>
      </c>
      <c r="D240" s="16" t="s">
        <v>326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235</v>
      </c>
      <c r="C241" s="9" t="s">
        <v>235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67.69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67.72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13</v>
      </c>
    </row>
    <row r="246" spans="1:65">
      <c r="A246" s="30"/>
      <c r="B246" s="20" t="s">
        <v>272</v>
      </c>
      <c r="C246" s="12"/>
      <c r="D246" s="23">
        <v>67.704999999999998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67.704999999999998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67.704999999999998</v>
      </c>
    </row>
    <row r="248" spans="1:65">
      <c r="A248" s="30"/>
      <c r="B248" s="3" t="s">
        <v>274</v>
      </c>
      <c r="C248" s="29"/>
      <c r="D248" s="24">
        <v>2.1213203435597228E-2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19</v>
      </c>
    </row>
    <row r="249" spans="1:65">
      <c r="A249" s="30"/>
      <c r="B249" s="3" t="s">
        <v>86</v>
      </c>
      <c r="C249" s="29"/>
      <c r="D249" s="13">
        <v>3.1331812178712399E-4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613</v>
      </c>
      <c r="BM253" s="28" t="s">
        <v>286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326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235</v>
      </c>
      <c r="C255" s="9" t="s">
        <v>235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15">
        <v>50</v>
      </c>
      <c r="E258" s="217"/>
      <c r="F258" s="218"/>
      <c r="G258" s="218"/>
      <c r="H258" s="218"/>
      <c r="I258" s="218"/>
      <c r="J258" s="218"/>
      <c r="K258" s="218"/>
      <c r="L258" s="218"/>
      <c r="M258" s="218"/>
      <c r="N258" s="218"/>
      <c r="O258" s="218"/>
      <c r="P258" s="218"/>
      <c r="Q258" s="218"/>
      <c r="R258" s="218"/>
      <c r="S258" s="218"/>
      <c r="T258" s="218"/>
      <c r="U258" s="218"/>
      <c r="V258" s="218"/>
      <c r="W258" s="218"/>
      <c r="X258" s="218"/>
      <c r="Y258" s="218"/>
      <c r="Z258" s="218"/>
      <c r="AA258" s="218"/>
      <c r="AB258" s="218"/>
      <c r="AC258" s="218"/>
      <c r="AD258" s="218"/>
      <c r="AE258" s="218"/>
      <c r="AF258" s="218"/>
      <c r="AG258" s="218"/>
      <c r="AH258" s="218"/>
      <c r="AI258" s="218"/>
      <c r="AJ258" s="218"/>
      <c r="AK258" s="218"/>
      <c r="AL258" s="218"/>
      <c r="AM258" s="218"/>
      <c r="AN258" s="218"/>
      <c r="AO258" s="218"/>
      <c r="AP258" s="218"/>
      <c r="AQ258" s="218"/>
      <c r="AR258" s="218"/>
      <c r="AS258" s="218"/>
      <c r="AT258" s="218"/>
      <c r="AU258" s="218"/>
      <c r="AV258" s="218"/>
      <c r="AW258" s="218"/>
      <c r="AX258" s="218"/>
      <c r="AY258" s="218"/>
      <c r="AZ258" s="218"/>
      <c r="BA258" s="218"/>
      <c r="BB258" s="218"/>
      <c r="BC258" s="218"/>
      <c r="BD258" s="218"/>
      <c r="BE258" s="218"/>
      <c r="BF258" s="218"/>
      <c r="BG258" s="218"/>
      <c r="BH258" s="218"/>
      <c r="BI258" s="218"/>
      <c r="BJ258" s="218"/>
      <c r="BK258" s="218"/>
      <c r="BL258" s="218"/>
      <c r="BM258" s="219">
        <v>1</v>
      </c>
    </row>
    <row r="259" spans="1:65">
      <c r="A259" s="30"/>
      <c r="B259" s="19">
        <v>1</v>
      </c>
      <c r="C259" s="9">
        <v>2</v>
      </c>
      <c r="D259" s="220">
        <v>30</v>
      </c>
      <c r="E259" s="217"/>
      <c r="F259" s="218"/>
      <c r="G259" s="218"/>
      <c r="H259" s="218"/>
      <c r="I259" s="218"/>
      <c r="J259" s="218"/>
      <c r="K259" s="218"/>
      <c r="L259" s="218"/>
      <c r="M259" s="218"/>
      <c r="N259" s="218"/>
      <c r="O259" s="218"/>
      <c r="P259" s="218"/>
      <c r="Q259" s="218"/>
      <c r="R259" s="218"/>
      <c r="S259" s="218"/>
      <c r="T259" s="218"/>
      <c r="U259" s="218"/>
      <c r="V259" s="218"/>
      <c r="W259" s="218"/>
      <c r="X259" s="218"/>
      <c r="Y259" s="218"/>
      <c r="Z259" s="218"/>
      <c r="AA259" s="218"/>
      <c r="AB259" s="218"/>
      <c r="AC259" s="218"/>
      <c r="AD259" s="218"/>
      <c r="AE259" s="218"/>
      <c r="AF259" s="218"/>
      <c r="AG259" s="218"/>
      <c r="AH259" s="218"/>
      <c r="AI259" s="218"/>
      <c r="AJ259" s="218"/>
      <c r="AK259" s="218"/>
      <c r="AL259" s="218"/>
      <c r="AM259" s="218"/>
      <c r="AN259" s="218"/>
      <c r="AO259" s="218"/>
      <c r="AP259" s="218"/>
      <c r="AQ259" s="218"/>
      <c r="AR259" s="218"/>
      <c r="AS259" s="218"/>
      <c r="AT259" s="218"/>
      <c r="AU259" s="218"/>
      <c r="AV259" s="218"/>
      <c r="AW259" s="218"/>
      <c r="AX259" s="218"/>
      <c r="AY259" s="218"/>
      <c r="AZ259" s="218"/>
      <c r="BA259" s="218"/>
      <c r="BB259" s="218"/>
      <c r="BC259" s="218"/>
      <c r="BD259" s="218"/>
      <c r="BE259" s="218"/>
      <c r="BF259" s="218"/>
      <c r="BG259" s="218"/>
      <c r="BH259" s="218"/>
      <c r="BI259" s="218"/>
      <c r="BJ259" s="218"/>
      <c r="BK259" s="218"/>
      <c r="BL259" s="218"/>
      <c r="BM259" s="219">
        <v>14</v>
      </c>
    </row>
    <row r="260" spans="1:65">
      <c r="A260" s="30"/>
      <c r="B260" s="20" t="s">
        <v>272</v>
      </c>
      <c r="C260" s="12"/>
      <c r="D260" s="224">
        <v>40</v>
      </c>
      <c r="E260" s="217"/>
      <c r="F260" s="218"/>
      <c r="G260" s="218"/>
      <c r="H260" s="218"/>
      <c r="I260" s="218"/>
      <c r="J260" s="218"/>
      <c r="K260" s="218"/>
      <c r="L260" s="218"/>
      <c r="M260" s="218"/>
      <c r="N260" s="218"/>
      <c r="O260" s="218"/>
      <c r="P260" s="218"/>
      <c r="Q260" s="218"/>
      <c r="R260" s="218"/>
      <c r="S260" s="218"/>
      <c r="T260" s="218"/>
      <c r="U260" s="218"/>
      <c r="V260" s="218"/>
      <c r="W260" s="218"/>
      <c r="X260" s="218"/>
      <c r="Y260" s="218"/>
      <c r="Z260" s="218"/>
      <c r="AA260" s="218"/>
      <c r="AB260" s="218"/>
      <c r="AC260" s="218"/>
      <c r="AD260" s="218"/>
      <c r="AE260" s="218"/>
      <c r="AF260" s="218"/>
      <c r="AG260" s="218"/>
      <c r="AH260" s="218"/>
      <c r="AI260" s="218"/>
      <c r="AJ260" s="218"/>
      <c r="AK260" s="218"/>
      <c r="AL260" s="218"/>
      <c r="AM260" s="218"/>
      <c r="AN260" s="218"/>
      <c r="AO260" s="218"/>
      <c r="AP260" s="218"/>
      <c r="AQ260" s="218"/>
      <c r="AR260" s="218"/>
      <c r="AS260" s="218"/>
      <c r="AT260" s="218"/>
      <c r="AU260" s="218"/>
      <c r="AV260" s="218"/>
      <c r="AW260" s="218"/>
      <c r="AX260" s="218"/>
      <c r="AY260" s="218"/>
      <c r="AZ260" s="218"/>
      <c r="BA260" s="218"/>
      <c r="BB260" s="218"/>
      <c r="BC260" s="218"/>
      <c r="BD260" s="218"/>
      <c r="BE260" s="218"/>
      <c r="BF260" s="218"/>
      <c r="BG260" s="218"/>
      <c r="BH260" s="218"/>
      <c r="BI260" s="218"/>
      <c r="BJ260" s="218"/>
      <c r="BK260" s="218"/>
      <c r="BL260" s="218"/>
      <c r="BM260" s="219">
        <v>16</v>
      </c>
    </row>
    <row r="261" spans="1:65">
      <c r="A261" s="30"/>
      <c r="B261" s="3" t="s">
        <v>273</v>
      </c>
      <c r="C261" s="29"/>
      <c r="D261" s="220">
        <v>40</v>
      </c>
      <c r="E261" s="217"/>
      <c r="F261" s="218"/>
      <c r="G261" s="218"/>
      <c r="H261" s="218"/>
      <c r="I261" s="218"/>
      <c r="J261" s="218"/>
      <c r="K261" s="218"/>
      <c r="L261" s="218"/>
      <c r="M261" s="218"/>
      <c r="N261" s="218"/>
      <c r="O261" s="218"/>
      <c r="P261" s="218"/>
      <c r="Q261" s="218"/>
      <c r="R261" s="218"/>
      <c r="S261" s="218"/>
      <c r="T261" s="218"/>
      <c r="U261" s="218"/>
      <c r="V261" s="218"/>
      <c r="W261" s="218"/>
      <c r="X261" s="218"/>
      <c r="Y261" s="218"/>
      <c r="Z261" s="218"/>
      <c r="AA261" s="218"/>
      <c r="AB261" s="218"/>
      <c r="AC261" s="218"/>
      <c r="AD261" s="218"/>
      <c r="AE261" s="218"/>
      <c r="AF261" s="218"/>
      <c r="AG261" s="218"/>
      <c r="AH261" s="218"/>
      <c r="AI261" s="218"/>
      <c r="AJ261" s="218"/>
      <c r="AK261" s="218"/>
      <c r="AL261" s="218"/>
      <c r="AM261" s="218"/>
      <c r="AN261" s="218"/>
      <c r="AO261" s="218"/>
      <c r="AP261" s="218"/>
      <c r="AQ261" s="218"/>
      <c r="AR261" s="218"/>
      <c r="AS261" s="218"/>
      <c r="AT261" s="218"/>
      <c r="AU261" s="218"/>
      <c r="AV261" s="218"/>
      <c r="AW261" s="218"/>
      <c r="AX261" s="218"/>
      <c r="AY261" s="218"/>
      <c r="AZ261" s="218"/>
      <c r="BA261" s="218"/>
      <c r="BB261" s="218"/>
      <c r="BC261" s="218"/>
      <c r="BD261" s="218"/>
      <c r="BE261" s="218"/>
      <c r="BF261" s="218"/>
      <c r="BG261" s="218"/>
      <c r="BH261" s="218"/>
      <c r="BI261" s="218"/>
      <c r="BJ261" s="218"/>
      <c r="BK261" s="218"/>
      <c r="BL261" s="218"/>
      <c r="BM261" s="219">
        <v>40</v>
      </c>
    </row>
    <row r="262" spans="1:65">
      <c r="A262" s="30"/>
      <c r="B262" s="3" t="s">
        <v>274</v>
      </c>
      <c r="C262" s="29"/>
      <c r="D262" s="220">
        <v>14.142135623730951</v>
      </c>
      <c r="E262" s="217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8"/>
      <c r="T262" s="218"/>
      <c r="U262" s="218"/>
      <c r="V262" s="218"/>
      <c r="W262" s="218"/>
      <c r="X262" s="218"/>
      <c r="Y262" s="218"/>
      <c r="Z262" s="218"/>
      <c r="AA262" s="218"/>
      <c r="AB262" s="218"/>
      <c r="AC262" s="218"/>
      <c r="AD262" s="218"/>
      <c r="AE262" s="218"/>
      <c r="AF262" s="218"/>
      <c r="AG262" s="218"/>
      <c r="AH262" s="218"/>
      <c r="AI262" s="218"/>
      <c r="AJ262" s="218"/>
      <c r="AK262" s="218"/>
      <c r="AL262" s="218"/>
      <c r="AM262" s="218"/>
      <c r="AN262" s="218"/>
      <c r="AO262" s="218"/>
      <c r="AP262" s="218"/>
      <c r="AQ262" s="218"/>
      <c r="AR262" s="218"/>
      <c r="AS262" s="218"/>
      <c r="AT262" s="218"/>
      <c r="AU262" s="218"/>
      <c r="AV262" s="218"/>
      <c r="AW262" s="218"/>
      <c r="AX262" s="218"/>
      <c r="AY262" s="218"/>
      <c r="AZ262" s="218"/>
      <c r="BA262" s="218"/>
      <c r="BB262" s="218"/>
      <c r="BC262" s="218"/>
      <c r="BD262" s="218"/>
      <c r="BE262" s="218"/>
      <c r="BF262" s="218"/>
      <c r="BG262" s="218"/>
      <c r="BH262" s="218"/>
      <c r="BI262" s="218"/>
      <c r="BJ262" s="218"/>
      <c r="BK262" s="218"/>
      <c r="BL262" s="218"/>
      <c r="BM262" s="219">
        <v>20</v>
      </c>
    </row>
    <row r="263" spans="1:65">
      <c r="A263" s="30"/>
      <c r="B263" s="3" t="s">
        <v>86</v>
      </c>
      <c r="C263" s="29"/>
      <c r="D263" s="13">
        <v>0.35355339059327379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614</v>
      </c>
      <c r="BM267" s="28" t="s">
        <v>286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326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235</v>
      </c>
      <c r="C269" s="9" t="s">
        <v>235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25">
        <v>200</v>
      </c>
      <c r="E272" s="227"/>
      <c r="F272" s="228"/>
      <c r="G272" s="228"/>
      <c r="H272" s="228"/>
      <c r="I272" s="228"/>
      <c r="J272" s="228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9">
        <v>1</v>
      </c>
    </row>
    <row r="273" spans="1:65">
      <c r="A273" s="30"/>
      <c r="B273" s="19">
        <v>1</v>
      </c>
      <c r="C273" s="9">
        <v>2</v>
      </c>
      <c r="D273" s="230">
        <v>200</v>
      </c>
      <c r="E273" s="227"/>
      <c r="F273" s="228"/>
      <c r="G273" s="228"/>
      <c r="H273" s="228"/>
      <c r="I273" s="228"/>
      <c r="J273" s="228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9">
        <v>15</v>
      </c>
    </row>
    <row r="274" spans="1:65">
      <c r="A274" s="30"/>
      <c r="B274" s="20" t="s">
        <v>272</v>
      </c>
      <c r="C274" s="12"/>
      <c r="D274" s="234">
        <v>200</v>
      </c>
      <c r="E274" s="227"/>
      <c r="F274" s="228"/>
      <c r="G274" s="228"/>
      <c r="H274" s="228"/>
      <c r="I274" s="228"/>
      <c r="J274" s="228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9">
        <v>16</v>
      </c>
    </row>
    <row r="275" spans="1:65">
      <c r="A275" s="30"/>
      <c r="B275" s="3" t="s">
        <v>273</v>
      </c>
      <c r="C275" s="29"/>
      <c r="D275" s="230">
        <v>200</v>
      </c>
      <c r="E275" s="227"/>
      <c r="F275" s="228"/>
      <c r="G275" s="228"/>
      <c r="H275" s="228"/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29">
        <v>200</v>
      </c>
    </row>
    <row r="276" spans="1:65">
      <c r="A276" s="30"/>
      <c r="B276" s="3" t="s">
        <v>274</v>
      </c>
      <c r="C276" s="29"/>
      <c r="D276" s="230">
        <v>0</v>
      </c>
      <c r="E276" s="227"/>
      <c r="F276" s="228"/>
      <c r="G276" s="228"/>
      <c r="H276" s="228"/>
      <c r="I276" s="228"/>
      <c r="J276" s="228"/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9">
        <v>21</v>
      </c>
    </row>
    <row r="277" spans="1:65">
      <c r="A277" s="30"/>
      <c r="B277" s="3" t="s">
        <v>86</v>
      </c>
      <c r="C277" s="29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615</v>
      </c>
      <c r="BM281" s="28" t="s">
        <v>286</v>
      </c>
    </row>
    <row r="282" spans="1:65" ht="19.5">
      <c r="A282" s="25" t="s">
        <v>334</v>
      </c>
      <c r="B282" s="18" t="s">
        <v>110</v>
      </c>
      <c r="C282" s="15" t="s">
        <v>111</v>
      </c>
      <c r="D282" s="16" t="s">
        <v>326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235</v>
      </c>
      <c r="C283" s="9" t="s">
        <v>235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2">
        <v>0.20799999999999999</v>
      </c>
      <c r="E286" s="210"/>
      <c r="F286" s="211"/>
      <c r="G286" s="211"/>
      <c r="H286" s="211"/>
      <c r="I286" s="211"/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1"/>
      <c r="BD286" s="211"/>
      <c r="BE286" s="211"/>
      <c r="BF286" s="211"/>
      <c r="BG286" s="211"/>
      <c r="BH286" s="211"/>
      <c r="BI286" s="211"/>
      <c r="BJ286" s="211"/>
      <c r="BK286" s="211"/>
      <c r="BL286" s="211"/>
      <c r="BM286" s="213">
        <v>1</v>
      </c>
    </row>
    <row r="287" spans="1:65">
      <c r="A287" s="30"/>
      <c r="B287" s="19">
        <v>1</v>
      </c>
      <c r="C287" s="9">
        <v>2</v>
      </c>
      <c r="D287" s="24">
        <v>0.20499999999999996</v>
      </c>
      <c r="E287" s="210"/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  <c r="AH287" s="211"/>
      <c r="AI287" s="211"/>
      <c r="AJ287" s="211"/>
      <c r="AK287" s="211"/>
      <c r="AL287" s="211"/>
      <c r="AM287" s="211"/>
      <c r="AN287" s="211"/>
      <c r="AO287" s="211"/>
      <c r="AP287" s="211"/>
      <c r="AQ287" s="211"/>
      <c r="AR287" s="211"/>
      <c r="AS287" s="211"/>
      <c r="AT287" s="211"/>
      <c r="AU287" s="211"/>
      <c r="AV287" s="211"/>
      <c r="AW287" s="211"/>
      <c r="AX287" s="211"/>
      <c r="AY287" s="211"/>
      <c r="AZ287" s="211"/>
      <c r="BA287" s="211"/>
      <c r="BB287" s="211"/>
      <c r="BC287" s="211"/>
      <c r="BD287" s="211"/>
      <c r="BE287" s="211"/>
      <c r="BF287" s="211"/>
      <c r="BG287" s="211"/>
      <c r="BH287" s="211"/>
      <c r="BI287" s="211"/>
      <c r="BJ287" s="211"/>
      <c r="BK287" s="211"/>
      <c r="BL287" s="211"/>
      <c r="BM287" s="213">
        <v>16</v>
      </c>
    </row>
    <row r="288" spans="1:65">
      <c r="A288" s="30"/>
      <c r="B288" s="20" t="s">
        <v>272</v>
      </c>
      <c r="C288" s="12"/>
      <c r="D288" s="214">
        <v>0.20649999999999996</v>
      </c>
      <c r="E288" s="210"/>
      <c r="F288" s="211"/>
      <c r="G288" s="211"/>
      <c r="H288" s="211"/>
      <c r="I288" s="211"/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11"/>
      <c r="AT288" s="211"/>
      <c r="AU288" s="211"/>
      <c r="AV288" s="211"/>
      <c r="AW288" s="211"/>
      <c r="AX288" s="211"/>
      <c r="AY288" s="211"/>
      <c r="AZ288" s="211"/>
      <c r="BA288" s="211"/>
      <c r="BB288" s="211"/>
      <c r="BC288" s="211"/>
      <c r="BD288" s="211"/>
      <c r="BE288" s="211"/>
      <c r="BF288" s="211"/>
      <c r="BG288" s="211"/>
      <c r="BH288" s="211"/>
      <c r="BI288" s="211"/>
      <c r="BJ288" s="211"/>
      <c r="BK288" s="211"/>
      <c r="BL288" s="211"/>
      <c r="BM288" s="213">
        <v>16</v>
      </c>
    </row>
    <row r="289" spans="1:65">
      <c r="A289" s="30"/>
      <c r="B289" s="3" t="s">
        <v>273</v>
      </c>
      <c r="C289" s="29"/>
      <c r="D289" s="24">
        <v>0.20649999999999996</v>
      </c>
      <c r="E289" s="210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  <c r="AH289" s="211"/>
      <c r="AI289" s="211"/>
      <c r="AJ289" s="211"/>
      <c r="AK289" s="211"/>
      <c r="AL289" s="211"/>
      <c r="AM289" s="211"/>
      <c r="AN289" s="211"/>
      <c r="AO289" s="211"/>
      <c r="AP289" s="211"/>
      <c r="AQ289" s="211"/>
      <c r="AR289" s="211"/>
      <c r="AS289" s="211"/>
      <c r="AT289" s="211"/>
      <c r="AU289" s="211"/>
      <c r="AV289" s="211"/>
      <c r="AW289" s="211"/>
      <c r="AX289" s="211"/>
      <c r="AY289" s="211"/>
      <c r="AZ289" s="211"/>
      <c r="BA289" s="211"/>
      <c r="BB289" s="211"/>
      <c r="BC289" s="211"/>
      <c r="BD289" s="211"/>
      <c r="BE289" s="211"/>
      <c r="BF289" s="211"/>
      <c r="BG289" s="211"/>
      <c r="BH289" s="211"/>
      <c r="BI289" s="211"/>
      <c r="BJ289" s="211"/>
      <c r="BK289" s="211"/>
      <c r="BL289" s="211"/>
      <c r="BM289" s="213">
        <v>0.20649999999999999</v>
      </c>
    </row>
    <row r="290" spans="1:65">
      <c r="A290" s="30"/>
      <c r="B290" s="3" t="s">
        <v>274</v>
      </c>
      <c r="C290" s="29"/>
      <c r="D290" s="24">
        <v>2.1213203435596641E-3</v>
      </c>
      <c r="E290" s="210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  <c r="AH290" s="211"/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11"/>
      <c r="AT290" s="211"/>
      <c r="AU290" s="211"/>
      <c r="AV290" s="211"/>
      <c r="AW290" s="211"/>
      <c r="AX290" s="211"/>
      <c r="AY290" s="211"/>
      <c r="AZ290" s="211"/>
      <c r="BA290" s="211"/>
      <c r="BB290" s="211"/>
      <c r="BC290" s="211"/>
      <c r="BD290" s="211"/>
      <c r="BE290" s="211"/>
      <c r="BF290" s="211"/>
      <c r="BG290" s="211"/>
      <c r="BH290" s="211"/>
      <c r="BI290" s="211"/>
      <c r="BJ290" s="211"/>
      <c r="BK290" s="211"/>
      <c r="BL290" s="211"/>
      <c r="BM290" s="213">
        <v>22</v>
      </c>
    </row>
    <row r="291" spans="1:65">
      <c r="A291" s="30"/>
      <c r="B291" s="3" t="s">
        <v>86</v>
      </c>
      <c r="C291" s="29"/>
      <c r="D291" s="13">
        <v>1.0272737741209029E-2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-1.1102230246251565E-16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616</v>
      </c>
      <c r="BM295" s="28" t="s">
        <v>286</v>
      </c>
    </row>
    <row r="296" spans="1:65" ht="19.5">
      <c r="A296" s="25" t="s">
        <v>335</v>
      </c>
      <c r="B296" s="18" t="s">
        <v>110</v>
      </c>
      <c r="C296" s="15" t="s">
        <v>111</v>
      </c>
      <c r="D296" s="16" t="s">
        <v>326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235</v>
      </c>
      <c r="C297" s="9" t="s">
        <v>235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8">
        <v>1</v>
      </c>
      <c r="C300" s="14">
        <v>1</v>
      </c>
      <c r="D300" s="215">
        <v>18</v>
      </c>
      <c r="E300" s="217"/>
      <c r="F300" s="218"/>
      <c r="G300" s="218"/>
      <c r="H300" s="218"/>
      <c r="I300" s="218"/>
      <c r="J300" s="218"/>
      <c r="K300" s="218"/>
      <c r="L300" s="218"/>
      <c r="M300" s="218"/>
      <c r="N300" s="218"/>
      <c r="O300" s="218"/>
      <c r="P300" s="218"/>
      <c r="Q300" s="218"/>
      <c r="R300" s="218"/>
      <c r="S300" s="218"/>
      <c r="T300" s="218"/>
      <c r="U300" s="218"/>
      <c r="V300" s="218"/>
      <c r="W300" s="218"/>
      <c r="X300" s="218"/>
      <c r="Y300" s="218"/>
      <c r="Z300" s="218"/>
      <c r="AA300" s="218"/>
      <c r="AB300" s="218"/>
      <c r="AC300" s="218"/>
      <c r="AD300" s="218"/>
      <c r="AE300" s="218"/>
      <c r="AF300" s="218"/>
      <c r="AG300" s="218"/>
      <c r="AH300" s="218"/>
      <c r="AI300" s="218"/>
      <c r="AJ300" s="218"/>
      <c r="AK300" s="218"/>
      <c r="AL300" s="218"/>
      <c r="AM300" s="218"/>
      <c r="AN300" s="218"/>
      <c r="AO300" s="218"/>
      <c r="AP300" s="218"/>
      <c r="AQ300" s="218"/>
      <c r="AR300" s="218"/>
      <c r="AS300" s="218"/>
      <c r="AT300" s="218"/>
      <c r="AU300" s="218"/>
      <c r="AV300" s="218"/>
      <c r="AW300" s="218"/>
      <c r="AX300" s="218"/>
      <c r="AY300" s="218"/>
      <c r="AZ300" s="218"/>
      <c r="BA300" s="218"/>
      <c r="BB300" s="218"/>
      <c r="BC300" s="218"/>
      <c r="BD300" s="218"/>
      <c r="BE300" s="218"/>
      <c r="BF300" s="218"/>
      <c r="BG300" s="218"/>
      <c r="BH300" s="218"/>
      <c r="BI300" s="218"/>
      <c r="BJ300" s="218"/>
      <c r="BK300" s="218"/>
      <c r="BL300" s="218"/>
      <c r="BM300" s="219">
        <v>1</v>
      </c>
    </row>
    <row r="301" spans="1:65">
      <c r="A301" s="30"/>
      <c r="B301" s="19">
        <v>1</v>
      </c>
      <c r="C301" s="9">
        <v>2</v>
      </c>
      <c r="D301" s="220">
        <v>18</v>
      </c>
      <c r="E301" s="217"/>
      <c r="F301" s="218"/>
      <c r="G301" s="218"/>
      <c r="H301" s="218"/>
      <c r="I301" s="218"/>
      <c r="J301" s="218"/>
      <c r="K301" s="218"/>
      <c r="L301" s="218"/>
      <c r="M301" s="218"/>
      <c r="N301" s="218"/>
      <c r="O301" s="218"/>
      <c r="P301" s="218"/>
      <c r="Q301" s="218"/>
      <c r="R301" s="218"/>
      <c r="S301" s="218"/>
      <c r="T301" s="218"/>
      <c r="U301" s="218"/>
      <c r="V301" s="218"/>
      <c r="W301" s="218"/>
      <c r="X301" s="218"/>
      <c r="Y301" s="218"/>
      <c r="Z301" s="218"/>
      <c r="AA301" s="218"/>
      <c r="AB301" s="218"/>
      <c r="AC301" s="218"/>
      <c r="AD301" s="218"/>
      <c r="AE301" s="218"/>
      <c r="AF301" s="218"/>
      <c r="AG301" s="218"/>
      <c r="AH301" s="218"/>
      <c r="AI301" s="218"/>
      <c r="AJ301" s="218"/>
      <c r="AK301" s="218"/>
      <c r="AL301" s="218"/>
      <c r="AM301" s="218"/>
      <c r="AN301" s="218"/>
      <c r="AO301" s="218"/>
      <c r="AP301" s="218"/>
      <c r="AQ301" s="218"/>
      <c r="AR301" s="218"/>
      <c r="AS301" s="218"/>
      <c r="AT301" s="218"/>
      <c r="AU301" s="218"/>
      <c r="AV301" s="218"/>
      <c r="AW301" s="218"/>
      <c r="AX301" s="218"/>
      <c r="AY301" s="218"/>
      <c r="AZ301" s="218"/>
      <c r="BA301" s="218"/>
      <c r="BB301" s="218"/>
      <c r="BC301" s="218"/>
      <c r="BD301" s="218"/>
      <c r="BE301" s="218"/>
      <c r="BF301" s="218"/>
      <c r="BG301" s="218"/>
      <c r="BH301" s="218"/>
      <c r="BI301" s="218"/>
      <c r="BJ301" s="218"/>
      <c r="BK301" s="218"/>
      <c r="BL301" s="218"/>
      <c r="BM301" s="219">
        <v>17</v>
      </c>
    </row>
    <row r="302" spans="1:65">
      <c r="A302" s="30"/>
      <c r="B302" s="20" t="s">
        <v>272</v>
      </c>
      <c r="C302" s="12"/>
      <c r="D302" s="224">
        <v>18</v>
      </c>
      <c r="E302" s="217"/>
      <c r="F302" s="218"/>
      <c r="G302" s="218"/>
      <c r="H302" s="218"/>
      <c r="I302" s="218"/>
      <c r="J302" s="218"/>
      <c r="K302" s="218"/>
      <c r="L302" s="218"/>
      <c r="M302" s="218"/>
      <c r="N302" s="218"/>
      <c r="O302" s="218"/>
      <c r="P302" s="218"/>
      <c r="Q302" s="218"/>
      <c r="R302" s="218"/>
      <c r="S302" s="218"/>
      <c r="T302" s="218"/>
      <c r="U302" s="218"/>
      <c r="V302" s="218"/>
      <c r="W302" s="218"/>
      <c r="X302" s="218"/>
      <c r="Y302" s="218"/>
      <c r="Z302" s="218"/>
      <c r="AA302" s="218"/>
      <c r="AB302" s="218"/>
      <c r="AC302" s="218"/>
      <c r="AD302" s="218"/>
      <c r="AE302" s="218"/>
      <c r="AF302" s="218"/>
      <c r="AG302" s="218"/>
      <c r="AH302" s="218"/>
      <c r="AI302" s="218"/>
      <c r="AJ302" s="218"/>
      <c r="AK302" s="218"/>
      <c r="AL302" s="218"/>
      <c r="AM302" s="218"/>
      <c r="AN302" s="218"/>
      <c r="AO302" s="218"/>
      <c r="AP302" s="218"/>
      <c r="AQ302" s="218"/>
      <c r="AR302" s="218"/>
      <c r="AS302" s="218"/>
      <c r="AT302" s="218"/>
      <c r="AU302" s="218"/>
      <c r="AV302" s="218"/>
      <c r="AW302" s="218"/>
      <c r="AX302" s="218"/>
      <c r="AY302" s="218"/>
      <c r="AZ302" s="218"/>
      <c r="BA302" s="218"/>
      <c r="BB302" s="218"/>
      <c r="BC302" s="218"/>
      <c r="BD302" s="218"/>
      <c r="BE302" s="218"/>
      <c r="BF302" s="218"/>
      <c r="BG302" s="218"/>
      <c r="BH302" s="218"/>
      <c r="BI302" s="218"/>
      <c r="BJ302" s="218"/>
      <c r="BK302" s="218"/>
      <c r="BL302" s="218"/>
      <c r="BM302" s="219">
        <v>16</v>
      </c>
    </row>
    <row r="303" spans="1:65">
      <c r="A303" s="30"/>
      <c r="B303" s="3" t="s">
        <v>273</v>
      </c>
      <c r="C303" s="29"/>
      <c r="D303" s="220">
        <v>18</v>
      </c>
      <c r="E303" s="217"/>
      <c r="F303" s="218"/>
      <c r="G303" s="218"/>
      <c r="H303" s="218"/>
      <c r="I303" s="218"/>
      <c r="J303" s="218"/>
      <c r="K303" s="218"/>
      <c r="L303" s="218"/>
      <c r="M303" s="218"/>
      <c r="N303" s="218"/>
      <c r="O303" s="218"/>
      <c r="P303" s="218"/>
      <c r="Q303" s="218"/>
      <c r="R303" s="218"/>
      <c r="S303" s="218"/>
      <c r="T303" s="218"/>
      <c r="U303" s="218"/>
      <c r="V303" s="218"/>
      <c r="W303" s="218"/>
      <c r="X303" s="218"/>
      <c r="Y303" s="218"/>
      <c r="Z303" s="218"/>
      <c r="AA303" s="218"/>
      <c r="AB303" s="218"/>
      <c r="AC303" s="218"/>
      <c r="AD303" s="218"/>
      <c r="AE303" s="218"/>
      <c r="AF303" s="218"/>
      <c r="AG303" s="218"/>
      <c r="AH303" s="218"/>
      <c r="AI303" s="218"/>
      <c r="AJ303" s="218"/>
      <c r="AK303" s="218"/>
      <c r="AL303" s="218"/>
      <c r="AM303" s="218"/>
      <c r="AN303" s="218"/>
      <c r="AO303" s="218"/>
      <c r="AP303" s="218"/>
      <c r="AQ303" s="218"/>
      <c r="AR303" s="218"/>
      <c r="AS303" s="218"/>
      <c r="AT303" s="218"/>
      <c r="AU303" s="218"/>
      <c r="AV303" s="218"/>
      <c r="AW303" s="218"/>
      <c r="AX303" s="218"/>
      <c r="AY303" s="218"/>
      <c r="AZ303" s="218"/>
      <c r="BA303" s="218"/>
      <c r="BB303" s="218"/>
      <c r="BC303" s="218"/>
      <c r="BD303" s="218"/>
      <c r="BE303" s="218"/>
      <c r="BF303" s="218"/>
      <c r="BG303" s="218"/>
      <c r="BH303" s="218"/>
      <c r="BI303" s="218"/>
      <c r="BJ303" s="218"/>
      <c r="BK303" s="218"/>
      <c r="BL303" s="218"/>
      <c r="BM303" s="219">
        <v>17.852</v>
      </c>
    </row>
    <row r="304" spans="1:65">
      <c r="A304" s="30"/>
      <c r="B304" s="3" t="s">
        <v>274</v>
      </c>
      <c r="C304" s="29"/>
      <c r="D304" s="220">
        <v>0</v>
      </c>
      <c r="E304" s="217"/>
      <c r="F304" s="218"/>
      <c r="G304" s="218"/>
      <c r="H304" s="218"/>
      <c r="I304" s="218"/>
      <c r="J304" s="218"/>
      <c r="K304" s="218"/>
      <c r="L304" s="218"/>
      <c r="M304" s="218"/>
      <c r="N304" s="218"/>
      <c r="O304" s="218"/>
      <c r="P304" s="218"/>
      <c r="Q304" s="218"/>
      <c r="R304" s="218"/>
      <c r="S304" s="218"/>
      <c r="T304" s="218"/>
      <c r="U304" s="218"/>
      <c r="V304" s="218"/>
      <c r="W304" s="218"/>
      <c r="X304" s="218"/>
      <c r="Y304" s="218"/>
      <c r="Z304" s="218"/>
      <c r="AA304" s="218"/>
      <c r="AB304" s="218"/>
      <c r="AC304" s="218"/>
      <c r="AD304" s="218"/>
      <c r="AE304" s="218"/>
      <c r="AF304" s="218"/>
      <c r="AG304" s="218"/>
      <c r="AH304" s="218"/>
      <c r="AI304" s="218"/>
      <c r="AJ304" s="218"/>
      <c r="AK304" s="218"/>
      <c r="AL304" s="218"/>
      <c r="AM304" s="218"/>
      <c r="AN304" s="218"/>
      <c r="AO304" s="218"/>
      <c r="AP304" s="218"/>
      <c r="AQ304" s="218"/>
      <c r="AR304" s="218"/>
      <c r="AS304" s="218"/>
      <c r="AT304" s="218"/>
      <c r="AU304" s="218"/>
      <c r="AV304" s="218"/>
      <c r="AW304" s="218"/>
      <c r="AX304" s="218"/>
      <c r="AY304" s="218"/>
      <c r="AZ304" s="218"/>
      <c r="BA304" s="218"/>
      <c r="BB304" s="218"/>
      <c r="BC304" s="218"/>
      <c r="BD304" s="218"/>
      <c r="BE304" s="218"/>
      <c r="BF304" s="218"/>
      <c r="BG304" s="218"/>
      <c r="BH304" s="218"/>
      <c r="BI304" s="218"/>
      <c r="BJ304" s="218"/>
      <c r="BK304" s="218"/>
      <c r="BL304" s="218"/>
      <c r="BM304" s="219">
        <v>23</v>
      </c>
    </row>
    <row r="305" spans="1:65">
      <c r="A305" s="30"/>
      <c r="B305" s="3" t="s">
        <v>86</v>
      </c>
      <c r="C305" s="29"/>
      <c r="D305" s="13">
        <v>0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8.2903876316378078E-3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617</v>
      </c>
      <c r="BM309" s="28" t="s">
        <v>286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326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235</v>
      </c>
      <c r="C311" s="9" t="s">
        <v>235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25">
        <v>1060</v>
      </c>
      <c r="E314" s="227"/>
      <c r="F314" s="228"/>
      <c r="G314" s="228"/>
      <c r="H314" s="228"/>
      <c r="I314" s="228"/>
      <c r="J314" s="228"/>
      <c r="K314" s="228"/>
      <c r="L314" s="228"/>
      <c r="M314" s="228"/>
      <c r="N314" s="228"/>
      <c r="O314" s="228"/>
      <c r="P314" s="228"/>
      <c r="Q314" s="228"/>
      <c r="R314" s="228"/>
      <c r="S314" s="228"/>
      <c r="T314" s="228"/>
      <c r="U314" s="228"/>
      <c r="V314" s="228"/>
      <c r="W314" s="228"/>
      <c r="X314" s="228"/>
      <c r="Y314" s="228"/>
      <c r="Z314" s="228"/>
      <c r="AA314" s="228"/>
      <c r="AB314" s="228"/>
      <c r="AC314" s="228"/>
      <c r="AD314" s="228"/>
      <c r="AE314" s="228"/>
      <c r="AF314" s="228"/>
      <c r="AG314" s="228"/>
      <c r="AH314" s="228"/>
      <c r="AI314" s="228"/>
      <c r="AJ314" s="228"/>
      <c r="AK314" s="228"/>
      <c r="AL314" s="228"/>
      <c r="AM314" s="228"/>
      <c r="AN314" s="228"/>
      <c r="AO314" s="228"/>
      <c r="AP314" s="228"/>
      <c r="AQ314" s="228"/>
      <c r="AR314" s="228"/>
      <c r="AS314" s="228"/>
      <c r="AT314" s="228"/>
      <c r="AU314" s="228"/>
      <c r="AV314" s="228"/>
      <c r="AW314" s="228"/>
      <c r="AX314" s="228"/>
      <c r="AY314" s="228"/>
      <c r="AZ314" s="228"/>
      <c r="BA314" s="228"/>
      <c r="BB314" s="228"/>
      <c r="BC314" s="228"/>
      <c r="BD314" s="228"/>
      <c r="BE314" s="228"/>
      <c r="BF314" s="228"/>
      <c r="BG314" s="228"/>
      <c r="BH314" s="228"/>
      <c r="BI314" s="228"/>
      <c r="BJ314" s="228"/>
      <c r="BK314" s="228"/>
      <c r="BL314" s="228"/>
      <c r="BM314" s="229">
        <v>1</v>
      </c>
    </row>
    <row r="315" spans="1:65">
      <c r="A315" s="30"/>
      <c r="B315" s="19">
        <v>1</v>
      </c>
      <c r="C315" s="9">
        <v>2</v>
      </c>
      <c r="D315" s="230">
        <v>1060</v>
      </c>
      <c r="E315" s="227"/>
      <c r="F315" s="228"/>
      <c r="G315" s="228"/>
      <c r="H315" s="228"/>
      <c r="I315" s="228"/>
      <c r="J315" s="228"/>
      <c r="K315" s="228"/>
      <c r="L315" s="228"/>
      <c r="M315" s="228"/>
      <c r="N315" s="228"/>
      <c r="O315" s="228"/>
      <c r="P315" s="228"/>
      <c r="Q315" s="228"/>
      <c r="R315" s="228"/>
      <c r="S315" s="228"/>
      <c r="T315" s="228"/>
      <c r="U315" s="228"/>
      <c r="V315" s="228"/>
      <c r="W315" s="228"/>
      <c r="X315" s="228"/>
      <c r="Y315" s="228"/>
      <c r="Z315" s="228"/>
      <c r="AA315" s="228"/>
      <c r="AB315" s="228"/>
      <c r="AC315" s="228"/>
      <c r="AD315" s="228"/>
      <c r="AE315" s="228"/>
      <c r="AF315" s="228"/>
      <c r="AG315" s="228"/>
      <c r="AH315" s="228"/>
      <c r="AI315" s="228"/>
      <c r="AJ315" s="228"/>
      <c r="AK315" s="228"/>
      <c r="AL315" s="228"/>
      <c r="AM315" s="228"/>
      <c r="AN315" s="228"/>
      <c r="AO315" s="228"/>
      <c r="AP315" s="228"/>
      <c r="AQ315" s="228"/>
      <c r="AR315" s="228"/>
      <c r="AS315" s="228"/>
      <c r="AT315" s="228"/>
      <c r="AU315" s="228"/>
      <c r="AV315" s="228"/>
      <c r="AW315" s="228"/>
      <c r="AX315" s="228"/>
      <c r="AY315" s="228"/>
      <c r="AZ315" s="228"/>
      <c r="BA315" s="228"/>
      <c r="BB315" s="228"/>
      <c r="BC315" s="228"/>
      <c r="BD315" s="228"/>
      <c r="BE315" s="228"/>
      <c r="BF315" s="228"/>
      <c r="BG315" s="228"/>
      <c r="BH315" s="228"/>
      <c r="BI315" s="228"/>
      <c r="BJ315" s="228"/>
      <c r="BK315" s="228"/>
      <c r="BL315" s="228"/>
      <c r="BM315" s="229">
        <v>18</v>
      </c>
    </row>
    <row r="316" spans="1:65">
      <c r="A316" s="30"/>
      <c r="B316" s="20" t="s">
        <v>272</v>
      </c>
      <c r="C316" s="12"/>
      <c r="D316" s="234">
        <v>1060</v>
      </c>
      <c r="E316" s="227"/>
      <c r="F316" s="228"/>
      <c r="G316" s="228"/>
      <c r="H316" s="228"/>
      <c r="I316" s="228"/>
      <c r="J316" s="228"/>
      <c r="K316" s="228"/>
      <c r="L316" s="228"/>
      <c r="M316" s="228"/>
      <c r="N316" s="228"/>
      <c r="O316" s="228"/>
      <c r="P316" s="228"/>
      <c r="Q316" s="228"/>
      <c r="R316" s="228"/>
      <c r="S316" s="228"/>
      <c r="T316" s="228"/>
      <c r="U316" s="228"/>
      <c r="V316" s="228"/>
      <c r="W316" s="228"/>
      <c r="X316" s="228"/>
      <c r="Y316" s="228"/>
      <c r="Z316" s="228"/>
      <c r="AA316" s="228"/>
      <c r="AB316" s="228"/>
      <c r="AC316" s="228"/>
      <c r="AD316" s="228"/>
      <c r="AE316" s="228"/>
      <c r="AF316" s="228"/>
      <c r="AG316" s="228"/>
      <c r="AH316" s="228"/>
      <c r="AI316" s="228"/>
      <c r="AJ316" s="228"/>
      <c r="AK316" s="228"/>
      <c r="AL316" s="228"/>
      <c r="AM316" s="228"/>
      <c r="AN316" s="228"/>
      <c r="AO316" s="228"/>
      <c r="AP316" s="228"/>
      <c r="AQ316" s="228"/>
      <c r="AR316" s="228"/>
      <c r="AS316" s="228"/>
      <c r="AT316" s="228"/>
      <c r="AU316" s="228"/>
      <c r="AV316" s="228"/>
      <c r="AW316" s="228"/>
      <c r="AX316" s="228"/>
      <c r="AY316" s="228"/>
      <c r="AZ316" s="228"/>
      <c r="BA316" s="228"/>
      <c r="BB316" s="228"/>
      <c r="BC316" s="228"/>
      <c r="BD316" s="228"/>
      <c r="BE316" s="228"/>
      <c r="BF316" s="228"/>
      <c r="BG316" s="228"/>
      <c r="BH316" s="228"/>
      <c r="BI316" s="228"/>
      <c r="BJ316" s="228"/>
      <c r="BK316" s="228"/>
      <c r="BL316" s="228"/>
      <c r="BM316" s="229">
        <v>16</v>
      </c>
    </row>
    <row r="317" spans="1:65">
      <c r="A317" s="30"/>
      <c r="B317" s="3" t="s">
        <v>273</v>
      </c>
      <c r="C317" s="29"/>
      <c r="D317" s="230">
        <v>1060</v>
      </c>
      <c r="E317" s="227"/>
      <c r="F317" s="228"/>
      <c r="G317" s="228"/>
      <c r="H317" s="228"/>
      <c r="I317" s="228"/>
      <c r="J317" s="228"/>
      <c r="K317" s="228"/>
      <c r="L317" s="228"/>
      <c r="M317" s="228"/>
      <c r="N317" s="228"/>
      <c r="O317" s="228"/>
      <c r="P317" s="228"/>
      <c r="Q317" s="228"/>
      <c r="R317" s="228"/>
      <c r="S317" s="228"/>
      <c r="T317" s="228"/>
      <c r="U317" s="228"/>
      <c r="V317" s="228"/>
      <c r="W317" s="228"/>
      <c r="X317" s="228"/>
      <c r="Y317" s="228"/>
      <c r="Z317" s="228"/>
      <c r="AA317" s="228"/>
      <c r="AB317" s="228"/>
      <c r="AC317" s="228"/>
      <c r="AD317" s="228"/>
      <c r="AE317" s="228"/>
      <c r="AF317" s="228"/>
      <c r="AG317" s="228"/>
      <c r="AH317" s="228"/>
      <c r="AI317" s="228"/>
      <c r="AJ317" s="228"/>
      <c r="AK317" s="228"/>
      <c r="AL317" s="228"/>
      <c r="AM317" s="228"/>
      <c r="AN317" s="228"/>
      <c r="AO317" s="228"/>
      <c r="AP317" s="228"/>
      <c r="AQ317" s="228"/>
      <c r="AR317" s="228"/>
      <c r="AS317" s="228"/>
      <c r="AT317" s="228"/>
      <c r="AU317" s="228"/>
      <c r="AV317" s="228"/>
      <c r="AW317" s="228"/>
      <c r="AX317" s="228"/>
      <c r="AY317" s="228"/>
      <c r="AZ317" s="228"/>
      <c r="BA317" s="228"/>
      <c r="BB317" s="228"/>
      <c r="BC317" s="228"/>
      <c r="BD317" s="228"/>
      <c r="BE317" s="228"/>
      <c r="BF317" s="228"/>
      <c r="BG317" s="228"/>
      <c r="BH317" s="228"/>
      <c r="BI317" s="228"/>
      <c r="BJ317" s="228"/>
      <c r="BK317" s="228"/>
      <c r="BL317" s="228"/>
      <c r="BM317" s="229">
        <v>1060</v>
      </c>
    </row>
    <row r="318" spans="1:65">
      <c r="A318" s="30"/>
      <c r="B318" s="3" t="s">
        <v>274</v>
      </c>
      <c r="C318" s="29"/>
      <c r="D318" s="230">
        <v>0</v>
      </c>
      <c r="E318" s="227"/>
      <c r="F318" s="228"/>
      <c r="G318" s="228"/>
      <c r="H318" s="228"/>
      <c r="I318" s="228"/>
      <c r="J318" s="228"/>
      <c r="K318" s="228"/>
      <c r="L318" s="228"/>
      <c r="M318" s="228"/>
      <c r="N318" s="228"/>
      <c r="O318" s="228"/>
      <c r="P318" s="228"/>
      <c r="Q318" s="228"/>
      <c r="R318" s="228"/>
      <c r="S318" s="228"/>
      <c r="T318" s="228"/>
      <c r="U318" s="228"/>
      <c r="V318" s="228"/>
      <c r="W318" s="228"/>
      <c r="X318" s="228"/>
      <c r="Y318" s="228"/>
      <c r="Z318" s="228"/>
      <c r="AA318" s="228"/>
      <c r="AB318" s="228"/>
      <c r="AC318" s="228"/>
      <c r="AD318" s="228"/>
      <c r="AE318" s="228"/>
      <c r="AF318" s="228"/>
      <c r="AG318" s="228"/>
      <c r="AH318" s="228"/>
      <c r="AI318" s="228"/>
      <c r="AJ318" s="228"/>
      <c r="AK318" s="228"/>
      <c r="AL318" s="228"/>
      <c r="AM318" s="228"/>
      <c r="AN318" s="228"/>
      <c r="AO318" s="228"/>
      <c r="AP318" s="228"/>
      <c r="AQ318" s="228"/>
      <c r="AR318" s="228"/>
      <c r="AS318" s="228"/>
      <c r="AT318" s="228"/>
      <c r="AU318" s="228"/>
      <c r="AV318" s="228"/>
      <c r="AW318" s="228"/>
      <c r="AX318" s="228"/>
      <c r="AY318" s="228"/>
      <c r="AZ318" s="228"/>
      <c r="BA318" s="228"/>
      <c r="BB318" s="228"/>
      <c r="BC318" s="228"/>
      <c r="BD318" s="228"/>
      <c r="BE318" s="228"/>
      <c r="BF318" s="228"/>
      <c r="BG318" s="228"/>
      <c r="BH318" s="228"/>
      <c r="BI318" s="228"/>
      <c r="BJ318" s="228"/>
      <c r="BK318" s="228"/>
      <c r="BL318" s="228"/>
      <c r="BM318" s="229">
        <v>24</v>
      </c>
    </row>
    <row r="319" spans="1:65">
      <c r="A319" s="30"/>
      <c r="B319" s="3" t="s">
        <v>86</v>
      </c>
      <c r="C319" s="29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618</v>
      </c>
      <c r="BM323" s="28" t="s">
        <v>286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326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235</v>
      </c>
      <c r="C325" s="9" t="s">
        <v>235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25">
        <v>240</v>
      </c>
      <c r="E328" s="227"/>
      <c r="F328" s="228"/>
      <c r="G328" s="228"/>
      <c r="H328" s="228"/>
      <c r="I328" s="228"/>
      <c r="J328" s="22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  <c r="BA328" s="228"/>
      <c r="BB328" s="228"/>
      <c r="BC328" s="228"/>
      <c r="BD328" s="228"/>
      <c r="BE328" s="228"/>
      <c r="BF328" s="228"/>
      <c r="BG328" s="228"/>
      <c r="BH328" s="228"/>
      <c r="BI328" s="228"/>
      <c r="BJ328" s="228"/>
      <c r="BK328" s="228"/>
      <c r="BL328" s="228"/>
      <c r="BM328" s="229">
        <v>1</v>
      </c>
    </row>
    <row r="329" spans="1:65">
      <c r="A329" s="30"/>
      <c r="B329" s="19">
        <v>1</v>
      </c>
      <c r="C329" s="9">
        <v>2</v>
      </c>
      <c r="D329" s="230">
        <v>250</v>
      </c>
      <c r="E329" s="227"/>
      <c r="F329" s="228"/>
      <c r="G329" s="228"/>
      <c r="H329" s="228"/>
      <c r="I329" s="228"/>
      <c r="J329" s="22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  <c r="BA329" s="228"/>
      <c r="BB329" s="228"/>
      <c r="BC329" s="228"/>
      <c r="BD329" s="228"/>
      <c r="BE329" s="228"/>
      <c r="BF329" s="228"/>
      <c r="BG329" s="228"/>
      <c r="BH329" s="228"/>
      <c r="BI329" s="228"/>
      <c r="BJ329" s="228"/>
      <c r="BK329" s="228"/>
      <c r="BL329" s="228"/>
      <c r="BM329" s="229">
        <v>19</v>
      </c>
    </row>
    <row r="330" spans="1:65">
      <c r="A330" s="30"/>
      <c r="B330" s="20" t="s">
        <v>272</v>
      </c>
      <c r="C330" s="12"/>
      <c r="D330" s="234">
        <v>245</v>
      </c>
      <c r="E330" s="227"/>
      <c r="F330" s="228"/>
      <c r="G330" s="228"/>
      <c r="H330" s="228"/>
      <c r="I330" s="228"/>
      <c r="J330" s="22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  <c r="BA330" s="228"/>
      <c r="BB330" s="228"/>
      <c r="BC330" s="228"/>
      <c r="BD330" s="228"/>
      <c r="BE330" s="228"/>
      <c r="BF330" s="228"/>
      <c r="BG330" s="228"/>
      <c r="BH330" s="228"/>
      <c r="BI330" s="228"/>
      <c r="BJ330" s="228"/>
      <c r="BK330" s="228"/>
      <c r="BL330" s="228"/>
      <c r="BM330" s="229">
        <v>16</v>
      </c>
    </row>
    <row r="331" spans="1:65">
      <c r="A331" s="30"/>
      <c r="B331" s="3" t="s">
        <v>273</v>
      </c>
      <c r="C331" s="29"/>
      <c r="D331" s="230">
        <v>245</v>
      </c>
      <c r="E331" s="227"/>
      <c r="F331" s="228"/>
      <c r="G331" s="228"/>
      <c r="H331" s="228"/>
      <c r="I331" s="228"/>
      <c r="J331" s="22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  <c r="BA331" s="228"/>
      <c r="BB331" s="228"/>
      <c r="BC331" s="228"/>
      <c r="BD331" s="228"/>
      <c r="BE331" s="228"/>
      <c r="BF331" s="228"/>
      <c r="BG331" s="228"/>
      <c r="BH331" s="228"/>
      <c r="BI331" s="228"/>
      <c r="BJ331" s="228"/>
      <c r="BK331" s="228"/>
      <c r="BL331" s="228"/>
      <c r="BM331" s="229">
        <v>245</v>
      </c>
    </row>
    <row r="332" spans="1:65">
      <c r="A332" s="30"/>
      <c r="B332" s="3" t="s">
        <v>274</v>
      </c>
      <c r="C332" s="29"/>
      <c r="D332" s="230">
        <v>7.0710678118654755</v>
      </c>
      <c r="E332" s="227"/>
      <c r="F332" s="228"/>
      <c r="G332" s="228"/>
      <c r="H332" s="228"/>
      <c r="I332" s="228"/>
      <c r="J332" s="22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228"/>
      <c r="BB332" s="228"/>
      <c r="BC332" s="228"/>
      <c r="BD332" s="228"/>
      <c r="BE332" s="228"/>
      <c r="BF332" s="228"/>
      <c r="BG332" s="228"/>
      <c r="BH332" s="228"/>
      <c r="BI332" s="228"/>
      <c r="BJ332" s="228"/>
      <c r="BK332" s="228"/>
      <c r="BL332" s="228"/>
      <c r="BM332" s="229">
        <v>25</v>
      </c>
    </row>
    <row r="333" spans="1:65">
      <c r="A333" s="30"/>
      <c r="B333" s="3" t="s">
        <v>86</v>
      </c>
      <c r="C333" s="29"/>
      <c r="D333" s="13">
        <v>2.8861501272920309E-2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B9D0F-EB7C-4EDB-9031-32E79DD5F24B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619</v>
      </c>
      <c r="BM1" s="28" t="s">
        <v>286</v>
      </c>
    </row>
    <row r="2" spans="1:66" ht="18">
      <c r="A2" s="25" t="s">
        <v>462</v>
      </c>
      <c r="B2" s="18" t="s">
        <v>110</v>
      </c>
      <c r="C2" s="15" t="s">
        <v>111</v>
      </c>
      <c r="D2" s="16" t="s">
        <v>326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336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3.37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3.39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20" t="s">
        <v>272</v>
      </c>
      <c r="C8" s="12"/>
      <c r="D8" s="23">
        <v>3.38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3.38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3.38</v>
      </c>
      <c r="BN9" s="28"/>
    </row>
    <row r="10" spans="1:66">
      <c r="A10" s="30"/>
      <c r="B10" s="3" t="s">
        <v>274</v>
      </c>
      <c r="C10" s="29"/>
      <c r="D10" s="24">
        <v>1.4142135623730963E-2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3" t="s">
        <v>86</v>
      </c>
      <c r="C11" s="29"/>
      <c r="D11" s="13">
        <v>4.1840637940032434E-3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0439-3BDF-4656-9BE9-52267BC92D68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620</v>
      </c>
      <c r="BM1" s="28" t="s">
        <v>286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326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337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5">
        <v>26</v>
      </c>
      <c r="E6" s="217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26.4</v>
      </c>
      <c r="E7" s="217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23</v>
      </c>
    </row>
    <row r="8" spans="1:66">
      <c r="A8" s="30"/>
      <c r="B8" s="20" t="s">
        <v>272</v>
      </c>
      <c r="C8" s="12"/>
      <c r="D8" s="224">
        <v>26.2</v>
      </c>
      <c r="E8" s="217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3" t="s">
        <v>273</v>
      </c>
      <c r="C9" s="29"/>
      <c r="D9" s="220">
        <v>26.2</v>
      </c>
      <c r="E9" s="217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26.2</v>
      </c>
      <c r="BN9" s="28"/>
    </row>
    <row r="10" spans="1:66">
      <c r="A10" s="30"/>
      <c r="B10" s="3" t="s">
        <v>274</v>
      </c>
      <c r="C10" s="29"/>
      <c r="D10" s="220">
        <v>0.28284271247461801</v>
      </c>
      <c r="E10" s="217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29</v>
      </c>
    </row>
    <row r="11" spans="1:66">
      <c r="A11" s="30"/>
      <c r="B11" s="3" t="s">
        <v>86</v>
      </c>
      <c r="C11" s="29"/>
      <c r="D11" s="13">
        <v>1.0795523376893818E-2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621</v>
      </c>
      <c r="BM15" s="28" t="s">
        <v>286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326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235</v>
      </c>
      <c r="C17" s="9" t="s">
        <v>235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337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5">
        <v>875</v>
      </c>
      <c r="E20" s="227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9">
        <v>1</v>
      </c>
    </row>
    <row r="21" spans="1:65">
      <c r="A21" s="30"/>
      <c r="B21" s="19">
        <v>1</v>
      </c>
      <c r="C21" s="9">
        <v>2</v>
      </c>
      <c r="D21" s="230">
        <v>878</v>
      </c>
      <c r="E21" s="227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228"/>
      <c r="BM21" s="229">
        <v>13</v>
      </c>
    </row>
    <row r="22" spans="1:65">
      <c r="A22" s="30"/>
      <c r="B22" s="20" t="s">
        <v>272</v>
      </c>
      <c r="C22" s="12"/>
      <c r="D22" s="234">
        <v>876.5</v>
      </c>
      <c r="E22" s="227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9">
        <v>16</v>
      </c>
    </row>
    <row r="23" spans="1:65">
      <c r="A23" s="30"/>
      <c r="B23" s="3" t="s">
        <v>273</v>
      </c>
      <c r="C23" s="29"/>
      <c r="D23" s="230">
        <v>876.5</v>
      </c>
      <c r="E23" s="227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9">
        <v>876.5</v>
      </c>
    </row>
    <row r="24" spans="1:65">
      <c r="A24" s="30"/>
      <c r="B24" s="3" t="s">
        <v>274</v>
      </c>
      <c r="C24" s="29"/>
      <c r="D24" s="230">
        <v>2.1213203435596424</v>
      </c>
      <c r="E24" s="227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9">
        <v>30</v>
      </c>
    </row>
    <row r="25" spans="1:65">
      <c r="A25" s="30"/>
      <c r="B25" s="3" t="s">
        <v>86</v>
      </c>
      <c r="C25" s="29"/>
      <c r="D25" s="13">
        <v>2.4202171632169336E-3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622</v>
      </c>
      <c r="BM29" s="28" t="s">
        <v>286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326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235</v>
      </c>
      <c r="C31" s="9" t="s">
        <v>235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337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5">
        <v>2850</v>
      </c>
      <c r="E34" s="227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9">
        <v>1</v>
      </c>
    </row>
    <row r="35" spans="1:65">
      <c r="A35" s="30"/>
      <c r="B35" s="19">
        <v>1</v>
      </c>
      <c r="C35" s="9">
        <v>2</v>
      </c>
      <c r="D35" s="230">
        <v>2890</v>
      </c>
      <c r="E35" s="227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9">
        <v>5</v>
      </c>
    </row>
    <row r="36" spans="1:65">
      <c r="A36" s="30"/>
      <c r="B36" s="20" t="s">
        <v>272</v>
      </c>
      <c r="C36" s="12"/>
      <c r="D36" s="234">
        <v>2870</v>
      </c>
      <c r="E36" s="227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9">
        <v>16</v>
      </c>
    </row>
    <row r="37" spans="1:65">
      <c r="A37" s="30"/>
      <c r="B37" s="3" t="s">
        <v>273</v>
      </c>
      <c r="C37" s="29"/>
      <c r="D37" s="230">
        <v>2870</v>
      </c>
      <c r="E37" s="227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9">
        <v>2870</v>
      </c>
    </row>
    <row r="38" spans="1:65">
      <c r="A38" s="30"/>
      <c r="B38" s="3" t="s">
        <v>274</v>
      </c>
      <c r="C38" s="29"/>
      <c r="D38" s="230">
        <v>28.284271247461902</v>
      </c>
      <c r="E38" s="227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9">
        <v>31</v>
      </c>
    </row>
    <row r="39" spans="1:65">
      <c r="A39" s="30"/>
      <c r="B39" s="3" t="s">
        <v>86</v>
      </c>
      <c r="C39" s="29"/>
      <c r="D39" s="13">
        <v>9.8551467761191294E-3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623</v>
      </c>
      <c r="BM43" s="28" t="s">
        <v>286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326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235</v>
      </c>
      <c r="C45" s="9" t="s">
        <v>235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337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2.8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3.2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26</v>
      </c>
    </row>
    <row r="50" spans="1:65">
      <c r="A50" s="30"/>
      <c r="B50" s="20" t="s">
        <v>272</v>
      </c>
      <c r="C50" s="12"/>
      <c r="D50" s="23">
        <v>3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3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</v>
      </c>
    </row>
    <row r="52" spans="1:65">
      <c r="A52" s="30"/>
      <c r="B52" s="3" t="s">
        <v>274</v>
      </c>
      <c r="C52" s="29"/>
      <c r="D52" s="24">
        <v>0.28284271247461928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32</v>
      </c>
    </row>
    <row r="53" spans="1:65">
      <c r="A53" s="30"/>
      <c r="B53" s="3" t="s">
        <v>86</v>
      </c>
      <c r="C53" s="29"/>
      <c r="D53" s="13">
        <v>9.4280904158206433E-2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624</v>
      </c>
      <c r="BM57" s="28" t="s">
        <v>286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326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235</v>
      </c>
      <c r="C59" s="9" t="s">
        <v>235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337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25">
        <v>68.2</v>
      </c>
      <c r="E62" s="227"/>
      <c r="F62" s="228"/>
      <c r="G62" s="228"/>
      <c r="H62" s="228"/>
      <c r="I62" s="228"/>
      <c r="J62" s="228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9">
        <v>1</v>
      </c>
    </row>
    <row r="63" spans="1:65">
      <c r="A63" s="30"/>
      <c r="B63" s="19">
        <v>1</v>
      </c>
      <c r="C63" s="9">
        <v>2</v>
      </c>
      <c r="D63" s="230">
        <v>67.3</v>
      </c>
      <c r="E63" s="227"/>
      <c r="F63" s="228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9">
        <v>27</v>
      </c>
    </row>
    <row r="64" spans="1:65">
      <c r="A64" s="30"/>
      <c r="B64" s="20" t="s">
        <v>272</v>
      </c>
      <c r="C64" s="12"/>
      <c r="D64" s="234">
        <v>67.75</v>
      </c>
      <c r="E64" s="227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228"/>
      <c r="BI64" s="228"/>
      <c r="BJ64" s="228"/>
      <c r="BK64" s="228"/>
      <c r="BL64" s="228"/>
      <c r="BM64" s="229">
        <v>16</v>
      </c>
    </row>
    <row r="65" spans="1:65">
      <c r="A65" s="30"/>
      <c r="B65" s="3" t="s">
        <v>273</v>
      </c>
      <c r="C65" s="29"/>
      <c r="D65" s="230">
        <v>67.75</v>
      </c>
      <c r="E65" s="227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9">
        <v>67.75</v>
      </c>
    </row>
    <row r="66" spans="1:65">
      <c r="A66" s="30"/>
      <c r="B66" s="3" t="s">
        <v>274</v>
      </c>
      <c r="C66" s="29"/>
      <c r="D66" s="230">
        <v>0.63639610306789685</v>
      </c>
      <c r="E66" s="227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29">
        <v>33</v>
      </c>
    </row>
    <row r="67" spans="1:65">
      <c r="A67" s="30"/>
      <c r="B67" s="3" t="s">
        <v>86</v>
      </c>
      <c r="C67" s="29"/>
      <c r="D67" s="13">
        <v>9.3933004142863E-3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625</v>
      </c>
      <c r="BM71" s="28" t="s">
        <v>286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326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235</v>
      </c>
      <c r="C73" s="9" t="s">
        <v>235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337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6.3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6.1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28</v>
      </c>
    </row>
    <row r="78" spans="1:65">
      <c r="A78" s="30"/>
      <c r="B78" s="20" t="s">
        <v>272</v>
      </c>
      <c r="C78" s="12"/>
      <c r="D78" s="23">
        <v>6.1999999999999993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273</v>
      </c>
      <c r="C79" s="29"/>
      <c r="D79" s="11">
        <v>6.1999999999999993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6.2</v>
      </c>
    </row>
    <row r="80" spans="1:65">
      <c r="A80" s="30"/>
      <c r="B80" s="3" t="s">
        <v>274</v>
      </c>
      <c r="C80" s="29"/>
      <c r="D80" s="24">
        <v>0.14142135623730964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34</v>
      </c>
    </row>
    <row r="81" spans="1:65">
      <c r="A81" s="30"/>
      <c r="B81" s="3" t="s">
        <v>86</v>
      </c>
      <c r="C81" s="29"/>
      <c r="D81" s="13">
        <v>2.2809896167308011E-2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-1.1102230246251565E-16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626</v>
      </c>
      <c r="BM85" s="28" t="s">
        <v>286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326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235</v>
      </c>
      <c r="C87" s="9" t="s">
        <v>235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337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5">
        <v>82.6</v>
      </c>
      <c r="E90" s="227"/>
      <c r="F90" s="228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9">
        <v>1</v>
      </c>
    </row>
    <row r="91" spans="1:65">
      <c r="A91" s="30"/>
      <c r="B91" s="19">
        <v>1</v>
      </c>
      <c r="C91" s="9">
        <v>2</v>
      </c>
      <c r="D91" s="230">
        <v>80.900000000000006</v>
      </c>
      <c r="E91" s="227"/>
      <c r="F91" s="228"/>
      <c r="G91" s="228"/>
      <c r="H91" s="228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28"/>
      <c r="BK91" s="228"/>
      <c r="BL91" s="228"/>
      <c r="BM91" s="229">
        <v>29</v>
      </c>
    </row>
    <row r="92" spans="1:65">
      <c r="A92" s="30"/>
      <c r="B92" s="20" t="s">
        <v>272</v>
      </c>
      <c r="C92" s="12"/>
      <c r="D92" s="234">
        <v>81.75</v>
      </c>
      <c r="E92" s="227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28"/>
      <c r="BK92" s="228"/>
      <c r="BL92" s="228"/>
      <c r="BM92" s="229">
        <v>16</v>
      </c>
    </row>
    <row r="93" spans="1:65">
      <c r="A93" s="30"/>
      <c r="B93" s="3" t="s">
        <v>273</v>
      </c>
      <c r="C93" s="29"/>
      <c r="D93" s="230">
        <v>81.75</v>
      </c>
      <c r="E93" s="227"/>
      <c r="F93" s="228"/>
      <c r="G93" s="228"/>
      <c r="H93" s="228"/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228"/>
      <c r="BC93" s="228"/>
      <c r="BD93" s="228"/>
      <c r="BE93" s="228"/>
      <c r="BF93" s="228"/>
      <c r="BG93" s="228"/>
      <c r="BH93" s="228"/>
      <c r="BI93" s="228"/>
      <c r="BJ93" s="228"/>
      <c r="BK93" s="228"/>
      <c r="BL93" s="228"/>
      <c r="BM93" s="229">
        <v>81.75</v>
      </c>
    </row>
    <row r="94" spans="1:65">
      <c r="A94" s="30"/>
      <c r="B94" s="3" t="s">
        <v>274</v>
      </c>
      <c r="C94" s="29"/>
      <c r="D94" s="230">
        <v>1.2020815280171229</v>
      </c>
      <c r="E94" s="227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8"/>
      <c r="AO94" s="228"/>
      <c r="AP94" s="228"/>
      <c r="AQ94" s="228"/>
      <c r="AR94" s="228"/>
      <c r="AS94" s="228"/>
      <c r="AT94" s="228"/>
      <c r="AU94" s="228"/>
      <c r="AV94" s="228"/>
      <c r="AW94" s="228"/>
      <c r="AX94" s="228"/>
      <c r="AY94" s="228"/>
      <c r="AZ94" s="228"/>
      <c r="BA94" s="228"/>
      <c r="BB94" s="228"/>
      <c r="BC94" s="228"/>
      <c r="BD94" s="228"/>
      <c r="BE94" s="228"/>
      <c r="BF94" s="228"/>
      <c r="BG94" s="228"/>
      <c r="BH94" s="228"/>
      <c r="BI94" s="228"/>
      <c r="BJ94" s="228"/>
      <c r="BK94" s="228"/>
      <c r="BL94" s="228"/>
      <c r="BM94" s="229">
        <v>35</v>
      </c>
    </row>
    <row r="95" spans="1:65">
      <c r="A95" s="30"/>
      <c r="B95" s="3" t="s">
        <v>86</v>
      </c>
      <c r="C95" s="29"/>
      <c r="D95" s="13">
        <v>1.4704361198986212E-2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627</v>
      </c>
      <c r="BM99" s="28" t="s">
        <v>286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326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235</v>
      </c>
      <c r="C101" s="9" t="s">
        <v>235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337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8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7.5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17</v>
      </c>
    </row>
    <row r="106" spans="1:65">
      <c r="A106" s="30"/>
      <c r="B106" s="20" t="s">
        <v>272</v>
      </c>
      <c r="C106" s="12"/>
      <c r="D106" s="23">
        <v>7.75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273</v>
      </c>
      <c r="C107" s="29"/>
      <c r="D107" s="11">
        <v>7.75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7.75</v>
      </c>
    </row>
    <row r="108" spans="1:65">
      <c r="A108" s="30"/>
      <c r="B108" s="3" t="s">
        <v>274</v>
      </c>
      <c r="C108" s="29"/>
      <c r="D108" s="24">
        <v>0.35355339059327379</v>
      </c>
      <c r="E108" s="15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36</v>
      </c>
    </row>
    <row r="109" spans="1:65">
      <c r="A109" s="30"/>
      <c r="B109" s="3" t="s">
        <v>86</v>
      </c>
      <c r="C109" s="29"/>
      <c r="D109" s="13">
        <v>4.5619792334615973E-2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628</v>
      </c>
      <c r="BM113" s="28" t="s">
        <v>286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326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235</v>
      </c>
      <c r="C115" s="9" t="s">
        <v>235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337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15">
        <v>20</v>
      </c>
      <c r="E118" s="217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1</v>
      </c>
    </row>
    <row r="119" spans="1:65">
      <c r="A119" s="30"/>
      <c r="B119" s="19">
        <v>1</v>
      </c>
      <c r="C119" s="9">
        <v>2</v>
      </c>
      <c r="D119" s="220">
        <v>19</v>
      </c>
      <c r="E119" s="217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31</v>
      </c>
    </row>
    <row r="120" spans="1:65">
      <c r="A120" s="30"/>
      <c r="B120" s="20" t="s">
        <v>272</v>
      </c>
      <c r="C120" s="12"/>
      <c r="D120" s="224">
        <v>19.5</v>
      </c>
      <c r="E120" s="217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9">
        <v>16</v>
      </c>
    </row>
    <row r="121" spans="1:65">
      <c r="A121" s="30"/>
      <c r="B121" s="3" t="s">
        <v>273</v>
      </c>
      <c r="C121" s="29"/>
      <c r="D121" s="220">
        <v>19.5</v>
      </c>
      <c r="E121" s="217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9">
        <v>19.5</v>
      </c>
    </row>
    <row r="122" spans="1:65">
      <c r="A122" s="30"/>
      <c r="B122" s="3" t="s">
        <v>274</v>
      </c>
      <c r="C122" s="29"/>
      <c r="D122" s="220">
        <v>0.70710678118654757</v>
      </c>
      <c r="E122" s="217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9">
        <v>37</v>
      </c>
    </row>
    <row r="123" spans="1:65">
      <c r="A123" s="30"/>
      <c r="B123" s="3" t="s">
        <v>86</v>
      </c>
      <c r="C123" s="29"/>
      <c r="D123" s="13">
        <v>3.6261886214694748E-2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629</v>
      </c>
      <c r="BM127" s="28" t="s">
        <v>286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326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235</v>
      </c>
      <c r="C129" s="9" t="s">
        <v>235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337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5.84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5.71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32</v>
      </c>
    </row>
    <row r="134" spans="1:65">
      <c r="A134" s="30"/>
      <c r="B134" s="20" t="s">
        <v>272</v>
      </c>
      <c r="C134" s="12"/>
      <c r="D134" s="23">
        <v>5.7750000000000004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5.7750000000000004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5.7750000000000004</v>
      </c>
    </row>
    <row r="136" spans="1:65">
      <c r="A136" s="30"/>
      <c r="B136" s="3" t="s">
        <v>274</v>
      </c>
      <c r="C136" s="29"/>
      <c r="D136" s="24">
        <v>9.1923881554251102E-2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38</v>
      </c>
    </row>
    <row r="137" spans="1:65">
      <c r="A137" s="30"/>
      <c r="B137" s="3" t="s">
        <v>86</v>
      </c>
      <c r="C137" s="29"/>
      <c r="D137" s="13">
        <v>1.5917555247489366E-2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630</v>
      </c>
      <c r="BM141" s="28" t="s">
        <v>286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326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235</v>
      </c>
      <c r="C143" s="9" t="s">
        <v>235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337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2">
        <v>0.44400000000000006</v>
      </c>
      <c r="E146" s="210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13">
        <v>1</v>
      </c>
    </row>
    <row r="147" spans="1:65">
      <c r="A147" s="30"/>
      <c r="B147" s="19">
        <v>1</v>
      </c>
      <c r="C147" s="9">
        <v>2</v>
      </c>
      <c r="D147" s="24">
        <v>0.46600000000000003</v>
      </c>
      <c r="E147" s="210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  <c r="BI147" s="211"/>
      <c r="BJ147" s="211"/>
      <c r="BK147" s="211"/>
      <c r="BL147" s="211"/>
      <c r="BM147" s="213">
        <v>19</v>
      </c>
    </row>
    <row r="148" spans="1:65">
      <c r="A148" s="30"/>
      <c r="B148" s="20" t="s">
        <v>272</v>
      </c>
      <c r="C148" s="12"/>
      <c r="D148" s="214">
        <v>0.45500000000000007</v>
      </c>
      <c r="E148" s="210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13">
        <v>16</v>
      </c>
    </row>
    <row r="149" spans="1:65">
      <c r="A149" s="30"/>
      <c r="B149" s="3" t="s">
        <v>273</v>
      </c>
      <c r="C149" s="29"/>
      <c r="D149" s="24">
        <v>0.45500000000000007</v>
      </c>
      <c r="E149" s="210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  <c r="BI149" s="211"/>
      <c r="BJ149" s="211"/>
      <c r="BK149" s="211"/>
      <c r="BL149" s="211"/>
      <c r="BM149" s="213">
        <v>0.45500000000000002</v>
      </c>
    </row>
    <row r="150" spans="1:65">
      <c r="A150" s="30"/>
      <c r="B150" s="3" t="s">
        <v>274</v>
      </c>
      <c r="C150" s="29"/>
      <c r="D150" s="24">
        <v>1.555634918610402E-2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13">
        <v>39</v>
      </c>
    </row>
    <row r="151" spans="1:65">
      <c r="A151" s="30"/>
      <c r="B151" s="3" t="s">
        <v>86</v>
      </c>
      <c r="C151" s="29"/>
      <c r="D151" s="13">
        <v>3.4189778430997839E-2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2.2204460492503131E-16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631</v>
      </c>
      <c r="BM155" s="28" t="s">
        <v>286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326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235</v>
      </c>
      <c r="C157" s="9" t="s">
        <v>235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337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3.2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3.19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34</v>
      </c>
    </row>
    <row r="162" spans="1:65">
      <c r="A162" s="30"/>
      <c r="B162" s="20" t="s">
        <v>272</v>
      </c>
      <c r="C162" s="12"/>
      <c r="D162" s="23">
        <v>3.1950000000000003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273</v>
      </c>
      <c r="C163" s="29"/>
      <c r="D163" s="11">
        <v>3.1950000000000003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3.1949999999999998</v>
      </c>
    </row>
    <row r="164" spans="1:65">
      <c r="A164" s="30"/>
      <c r="B164" s="3" t="s">
        <v>274</v>
      </c>
      <c r="C164" s="29"/>
      <c r="D164" s="24">
        <v>7.0710678118656384E-3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40</v>
      </c>
    </row>
    <row r="165" spans="1:65">
      <c r="A165" s="30"/>
      <c r="B165" s="3" t="s">
        <v>86</v>
      </c>
      <c r="C165" s="29"/>
      <c r="D165" s="13">
        <v>2.2131667642771948E-3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2.2204460492503131E-16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632</v>
      </c>
      <c r="BM169" s="28" t="s">
        <v>286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326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235</v>
      </c>
      <c r="C171" s="9" t="s">
        <v>235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337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1.02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35</v>
      </c>
    </row>
    <row r="176" spans="1:65">
      <c r="A176" s="30"/>
      <c r="B176" s="20" t="s">
        <v>272</v>
      </c>
      <c r="C176" s="12"/>
      <c r="D176" s="23">
        <v>1.01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1.01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1.01</v>
      </c>
    </row>
    <row r="178" spans="1:65">
      <c r="A178" s="30"/>
      <c r="B178" s="3" t="s">
        <v>274</v>
      </c>
      <c r="C178" s="29"/>
      <c r="D178" s="24">
        <v>1.4142135623730963E-2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41</v>
      </c>
    </row>
    <row r="179" spans="1:65">
      <c r="A179" s="30"/>
      <c r="B179" s="3" t="s">
        <v>86</v>
      </c>
      <c r="C179" s="29"/>
      <c r="D179" s="13">
        <v>1.4002114478941547E-2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633</v>
      </c>
      <c r="BM183" s="28" t="s">
        <v>286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326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235</v>
      </c>
      <c r="C185" s="9" t="s">
        <v>235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337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1.1299999999999999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1.1399999999999999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36</v>
      </c>
    </row>
    <row r="190" spans="1:65">
      <c r="A190" s="30"/>
      <c r="B190" s="20" t="s">
        <v>272</v>
      </c>
      <c r="C190" s="12"/>
      <c r="D190" s="23">
        <v>1.1349999999999998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273</v>
      </c>
      <c r="C191" s="29"/>
      <c r="D191" s="11">
        <v>1.1349999999999998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1.135</v>
      </c>
    </row>
    <row r="192" spans="1:65">
      <c r="A192" s="30"/>
      <c r="B192" s="3" t="s">
        <v>274</v>
      </c>
      <c r="C192" s="29"/>
      <c r="D192" s="24">
        <v>7.0710678118654814E-3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42</v>
      </c>
    </row>
    <row r="193" spans="1:65">
      <c r="A193" s="30"/>
      <c r="B193" s="3" t="s">
        <v>86</v>
      </c>
      <c r="C193" s="29"/>
      <c r="D193" s="13">
        <v>6.2300156932735534E-3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-2.2204460492503131E-16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634</v>
      </c>
      <c r="BM197" s="28" t="s">
        <v>286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326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235</v>
      </c>
      <c r="C199" s="9" t="s">
        <v>235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337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5">
        <v>21.4</v>
      </c>
      <c r="E202" s="217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8"/>
      <c r="T202" s="218"/>
      <c r="U202" s="218"/>
      <c r="V202" s="218"/>
      <c r="W202" s="218"/>
      <c r="X202" s="218"/>
      <c r="Y202" s="218"/>
      <c r="Z202" s="218"/>
      <c r="AA202" s="218"/>
      <c r="AB202" s="218"/>
      <c r="AC202" s="218"/>
      <c r="AD202" s="218"/>
      <c r="AE202" s="218"/>
      <c r="AF202" s="218"/>
      <c r="AG202" s="218"/>
      <c r="AH202" s="218"/>
      <c r="AI202" s="218"/>
      <c r="AJ202" s="218"/>
      <c r="AK202" s="218"/>
      <c r="AL202" s="218"/>
      <c r="AM202" s="218"/>
      <c r="AN202" s="218"/>
      <c r="AO202" s="218"/>
      <c r="AP202" s="218"/>
      <c r="AQ202" s="218"/>
      <c r="AR202" s="218"/>
      <c r="AS202" s="218"/>
      <c r="AT202" s="218"/>
      <c r="AU202" s="218"/>
      <c r="AV202" s="218"/>
      <c r="AW202" s="218"/>
      <c r="AX202" s="218"/>
      <c r="AY202" s="218"/>
      <c r="AZ202" s="218"/>
      <c r="BA202" s="218"/>
      <c r="BB202" s="218"/>
      <c r="BC202" s="218"/>
      <c r="BD202" s="218"/>
      <c r="BE202" s="218"/>
      <c r="BF202" s="218"/>
      <c r="BG202" s="218"/>
      <c r="BH202" s="218"/>
      <c r="BI202" s="218"/>
      <c r="BJ202" s="218"/>
      <c r="BK202" s="218"/>
      <c r="BL202" s="218"/>
      <c r="BM202" s="219">
        <v>1</v>
      </c>
    </row>
    <row r="203" spans="1:65">
      <c r="A203" s="30"/>
      <c r="B203" s="19">
        <v>1</v>
      </c>
      <c r="C203" s="9">
        <v>2</v>
      </c>
      <c r="D203" s="220">
        <v>22.2</v>
      </c>
      <c r="E203" s="217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  <c r="AK203" s="218"/>
      <c r="AL203" s="218"/>
      <c r="AM203" s="218"/>
      <c r="AN203" s="218"/>
      <c r="AO203" s="218"/>
      <c r="AP203" s="218"/>
      <c r="AQ203" s="218"/>
      <c r="AR203" s="218"/>
      <c r="AS203" s="218"/>
      <c r="AT203" s="218"/>
      <c r="AU203" s="218"/>
      <c r="AV203" s="218"/>
      <c r="AW203" s="218"/>
      <c r="AX203" s="218"/>
      <c r="AY203" s="218"/>
      <c r="AZ203" s="218"/>
      <c r="BA203" s="218"/>
      <c r="BB203" s="218"/>
      <c r="BC203" s="218"/>
      <c r="BD203" s="218"/>
      <c r="BE203" s="218"/>
      <c r="BF203" s="218"/>
      <c r="BG203" s="218"/>
      <c r="BH203" s="218"/>
      <c r="BI203" s="218"/>
      <c r="BJ203" s="218"/>
      <c r="BK203" s="218"/>
      <c r="BL203" s="218"/>
      <c r="BM203" s="219">
        <v>37</v>
      </c>
    </row>
    <row r="204" spans="1:65">
      <c r="A204" s="30"/>
      <c r="B204" s="20" t="s">
        <v>272</v>
      </c>
      <c r="C204" s="12"/>
      <c r="D204" s="224">
        <v>21.799999999999997</v>
      </c>
      <c r="E204" s="217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  <c r="X204" s="218"/>
      <c r="Y204" s="218"/>
      <c r="Z204" s="218"/>
      <c r="AA204" s="218"/>
      <c r="AB204" s="218"/>
      <c r="AC204" s="218"/>
      <c r="AD204" s="218"/>
      <c r="AE204" s="218"/>
      <c r="AF204" s="218"/>
      <c r="AG204" s="218"/>
      <c r="AH204" s="218"/>
      <c r="AI204" s="218"/>
      <c r="AJ204" s="218"/>
      <c r="AK204" s="218"/>
      <c r="AL204" s="218"/>
      <c r="AM204" s="218"/>
      <c r="AN204" s="218"/>
      <c r="AO204" s="218"/>
      <c r="AP204" s="218"/>
      <c r="AQ204" s="218"/>
      <c r="AR204" s="218"/>
      <c r="AS204" s="218"/>
      <c r="AT204" s="218"/>
      <c r="AU204" s="218"/>
      <c r="AV204" s="218"/>
      <c r="AW204" s="218"/>
      <c r="AX204" s="218"/>
      <c r="AY204" s="218"/>
      <c r="AZ204" s="218"/>
      <c r="BA204" s="218"/>
      <c r="BB204" s="218"/>
      <c r="BC204" s="218"/>
      <c r="BD204" s="218"/>
      <c r="BE204" s="218"/>
      <c r="BF204" s="218"/>
      <c r="BG204" s="218"/>
      <c r="BH204" s="218"/>
      <c r="BI204" s="218"/>
      <c r="BJ204" s="218"/>
      <c r="BK204" s="218"/>
      <c r="BL204" s="218"/>
      <c r="BM204" s="219">
        <v>16</v>
      </c>
    </row>
    <row r="205" spans="1:65">
      <c r="A205" s="30"/>
      <c r="B205" s="3" t="s">
        <v>273</v>
      </c>
      <c r="C205" s="29"/>
      <c r="D205" s="220">
        <v>21.799999999999997</v>
      </c>
      <c r="E205" s="217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  <c r="X205" s="218"/>
      <c r="Y205" s="218"/>
      <c r="Z205" s="218"/>
      <c r="AA205" s="218"/>
      <c r="AB205" s="218"/>
      <c r="AC205" s="218"/>
      <c r="AD205" s="218"/>
      <c r="AE205" s="218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18"/>
      <c r="AT205" s="218"/>
      <c r="AU205" s="218"/>
      <c r="AV205" s="218"/>
      <c r="AW205" s="218"/>
      <c r="AX205" s="218"/>
      <c r="AY205" s="218"/>
      <c r="AZ205" s="218"/>
      <c r="BA205" s="218"/>
      <c r="BB205" s="218"/>
      <c r="BC205" s="218"/>
      <c r="BD205" s="218"/>
      <c r="BE205" s="218"/>
      <c r="BF205" s="218"/>
      <c r="BG205" s="218"/>
      <c r="BH205" s="218"/>
      <c r="BI205" s="218"/>
      <c r="BJ205" s="218"/>
      <c r="BK205" s="218"/>
      <c r="BL205" s="218"/>
      <c r="BM205" s="219">
        <v>21.8</v>
      </c>
    </row>
    <row r="206" spans="1:65">
      <c r="A206" s="30"/>
      <c r="B206" s="3" t="s">
        <v>274</v>
      </c>
      <c r="C206" s="29"/>
      <c r="D206" s="220">
        <v>0.56568542494923857</v>
      </c>
      <c r="E206" s="217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  <c r="X206" s="218"/>
      <c r="Y206" s="218"/>
      <c r="Z206" s="218"/>
      <c r="AA206" s="218"/>
      <c r="AB206" s="218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43</v>
      </c>
    </row>
    <row r="207" spans="1:65">
      <c r="A207" s="30"/>
      <c r="B207" s="3" t="s">
        <v>86</v>
      </c>
      <c r="C207" s="29"/>
      <c r="D207" s="13">
        <v>2.5948872704093517E-2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-1.1102230246251565E-16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635</v>
      </c>
      <c r="BM211" s="28" t="s">
        <v>286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326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235</v>
      </c>
      <c r="C213" s="9" t="s">
        <v>235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337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4.99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5.19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38</v>
      </c>
    </row>
    <row r="218" spans="1:65">
      <c r="A218" s="30"/>
      <c r="B218" s="20" t="s">
        <v>272</v>
      </c>
      <c r="C218" s="12"/>
      <c r="D218" s="23">
        <v>5.09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273</v>
      </c>
      <c r="C219" s="29"/>
      <c r="D219" s="11">
        <v>5.09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5.09</v>
      </c>
    </row>
    <row r="220" spans="1:65">
      <c r="A220" s="30"/>
      <c r="B220" s="3" t="s">
        <v>274</v>
      </c>
      <c r="C220" s="29"/>
      <c r="D220" s="24">
        <v>0.14142135623730964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44</v>
      </c>
    </row>
    <row r="221" spans="1:65">
      <c r="A221" s="30"/>
      <c r="B221" s="3" t="s">
        <v>86</v>
      </c>
      <c r="C221" s="29"/>
      <c r="D221" s="13">
        <v>2.7784156431691482E-2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636</v>
      </c>
      <c r="BM225" s="28" t="s">
        <v>286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326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235</v>
      </c>
      <c r="C227" s="9" t="s">
        <v>235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337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2.2000000000000002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2.15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39</v>
      </c>
    </row>
    <row r="232" spans="1:65">
      <c r="A232" s="30"/>
      <c r="B232" s="20" t="s">
        <v>272</v>
      </c>
      <c r="C232" s="12"/>
      <c r="D232" s="23">
        <v>2.1749999999999998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2.1749999999999998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2.1749999999999998</v>
      </c>
    </row>
    <row r="234" spans="1:65">
      <c r="A234" s="30"/>
      <c r="B234" s="3" t="s">
        <v>274</v>
      </c>
      <c r="C234" s="29"/>
      <c r="D234" s="24">
        <v>3.5355339059327563E-2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45</v>
      </c>
    </row>
    <row r="235" spans="1:65">
      <c r="A235" s="30"/>
      <c r="B235" s="3" t="s">
        <v>86</v>
      </c>
      <c r="C235" s="29"/>
      <c r="D235" s="13">
        <v>1.625532830313911E-2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637</v>
      </c>
      <c r="BM239" s="28" t="s">
        <v>286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326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235</v>
      </c>
      <c r="C241" s="9" t="s">
        <v>235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337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7.04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7.01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23</v>
      </c>
    </row>
    <row r="246" spans="1:65">
      <c r="A246" s="30"/>
      <c r="B246" s="20" t="s">
        <v>272</v>
      </c>
      <c r="C246" s="12"/>
      <c r="D246" s="23">
        <v>7.0250000000000004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7.0250000000000004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7.0250000000000004</v>
      </c>
    </row>
    <row r="248" spans="1:65">
      <c r="A248" s="30"/>
      <c r="B248" s="3" t="s">
        <v>274</v>
      </c>
      <c r="C248" s="29"/>
      <c r="D248" s="24">
        <v>2.12132034355966E-2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29</v>
      </c>
    </row>
    <row r="249" spans="1:65">
      <c r="A249" s="30"/>
      <c r="B249" s="3" t="s">
        <v>86</v>
      </c>
      <c r="C249" s="29"/>
      <c r="D249" s="13">
        <v>3.0196730869176654E-3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638</v>
      </c>
      <c r="BM253" s="28" t="s">
        <v>286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326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235</v>
      </c>
      <c r="C255" s="9" t="s">
        <v>235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337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0.45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0.46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24</v>
      </c>
    </row>
    <row r="260" spans="1:65">
      <c r="A260" s="30"/>
      <c r="B260" s="20" t="s">
        <v>272</v>
      </c>
      <c r="C260" s="12"/>
      <c r="D260" s="23">
        <v>0.45500000000000002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273</v>
      </c>
      <c r="C261" s="29"/>
      <c r="D261" s="11">
        <v>0.45500000000000002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0.45500000000000002</v>
      </c>
    </row>
    <row r="262" spans="1:65">
      <c r="A262" s="30"/>
      <c r="B262" s="3" t="s">
        <v>274</v>
      </c>
      <c r="C262" s="29"/>
      <c r="D262" s="24">
        <v>7.0710678118654814E-3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30</v>
      </c>
    </row>
    <row r="263" spans="1:65">
      <c r="A263" s="30"/>
      <c r="B263" s="3" t="s">
        <v>86</v>
      </c>
      <c r="C263" s="29"/>
      <c r="D263" s="13">
        <v>1.5540808377726333E-2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639</v>
      </c>
      <c r="BM267" s="28" t="s">
        <v>286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326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235</v>
      </c>
      <c r="C269" s="9" t="s">
        <v>235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337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1.2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1.1499999999999999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25</v>
      </c>
    </row>
    <row r="274" spans="1:65">
      <c r="A274" s="30"/>
      <c r="B274" s="20" t="s">
        <v>272</v>
      </c>
      <c r="C274" s="12"/>
      <c r="D274" s="23">
        <v>1.1749999999999998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273</v>
      </c>
      <c r="C275" s="29"/>
      <c r="D275" s="11">
        <v>1.1749999999999998</v>
      </c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1.175</v>
      </c>
    </row>
    <row r="276" spans="1:65">
      <c r="A276" s="30"/>
      <c r="B276" s="3" t="s">
        <v>274</v>
      </c>
      <c r="C276" s="29"/>
      <c r="D276" s="24">
        <v>3.5355339059327411E-2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31</v>
      </c>
    </row>
    <row r="277" spans="1:65">
      <c r="A277" s="30"/>
      <c r="B277" s="3" t="s">
        <v>86</v>
      </c>
      <c r="C277" s="29"/>
      <c r="D277" s="13">
        <v>3.0089650263257377E-2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-2.2204460492503131E-16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640</v>
      </c>
      <c r="BM281" s="28" t="s">
        <v>286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326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235</v>
      </c>
      <c r="C283" s="9" t="s">
        <v>235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337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5">
        <v>42.7</v>
      </c>
      <c r="E286" s="217"/>
      <c r="F286" s="218"/>
      <c r="G286" s="218"/>
      <c r="H286" s="218"/>
      <c r="I286" s="218"/>
      <c r="J286" s="218"/>
      <c r="K286" s="218"/>
      <c r="L286" s="218"/>
      <c r="M286" s="218"/>
      <c r="N286" s="218"/>
      <c r="O286" s="218"/>
      <c r="P286" s="218"/>
      <c r="Q286" s="218"/>
      <c r="R286" s="218"/>
      <c r="S286" s="218"/>
      <c r="T286" s="218"/>
      <c r="U286" s="218"/>
      <c r="V286" s="218"/>
      <c r="W286" s="218"/>
      <c r="X286" s="218"/>
      <c r="Y286" s="218"/>
      <c r="Z286" s="218"/>
      <c r="AA286" s="218"/>
      <c r="AB286" s="218"/>
      <c r="AC286" s="218"/>
      <c r="AD286" s="218"/>
      <c r="AE286" s="218"/>
      <c r="AF286" s="218"/>
      <c r="AG286" s="218"/>
      <c r="AH286" s="218"/>
      <c r="AI286" s="218"/>
      <c r="AJ286" s="218"/>
      <c r="AK286" s="218"/>
      <c r="AL286" s="218"/>
      <c r="AM286" s="218"/>
      <c r="AN286" s="218"/>
      <c r="AO286" s="218"/>
      <c r="AP286" s="218"/>
      <c r="AQ286" s="218"/>
      <c r="AR286" s="218"/>
      <c r="AS286" s="218"/>
      <c r="AT286" s="218"/>
      <c r="AU286" s="218"/>
      <c r="AV286" s="218"/>
      <c r="AW286" s="218"/>
      <c r="AX286" s="218"/>
      <c r="AY286" s="218"/>
      <c r="AZ286" s="218"/>
      <c r="BA286" s="218"/>
      <c r="BB286" s="218"/>
      <c r="BC286" s="218"/>
      <c r="BD286" s="218"/>
      <c r="BE286" s="218"/>
      <c r="BF286" s="218"/>
      <c r="BG286" s="218"/>
      <c r="BH286" s="218"/>
      <c r="BI286" s="218"/>
      <c r="BJ286" s="218"/>
      <c r="BK286" s="218"/>
      <c r="BL286" s="218"/>
      <c r="BM286" s="219">
        <v>1</v>
      </c>
    </row>
    <row r="287" spans="1:65">
      <c r="A287" s="30"/>
      <c r="B287" s="19">
        <v>1</v>
      </c>
      <c r="C287" s="9">
        <v>2</v>
      </c>
      <c r="D287" s="220">
        <v>42.1</v>
      </c>
      <c r="E287" s="217"/>
      <c r="F287" s="218"/>
      <c r="G287" s="218"/>
      <c r="H287" s="218"/>
      <c r="I287" s="218"/>
      <c r="J287" s="218"/>
      <c r="K287" s="218"/>
      <c r="L287" s="218"/>
      <c r="M287" s="218"/>
      <c r="N287" s="218"/>
      <c r="O287" s="218"/>
      <c r="P287" s="218"/>
      <c r="Q287" s="218"/>
      <c r="R287" s="218"/>
      <c r="S287" s="218"/>
      <c r="T287" s="218"/>
      <c r="U287" s="218"/>
      <c r="V287" s="218"/>
      <c r="W287" s="218"/>
      <c r="X287" s="218"/>
      <c r="Y287" s="218"/>
      <c r="Z287" s="218"/>
      <c r="AA287" s="218"/>
      <c r="AB287" s="218"/>
      <c r="AC287" s="218"/>
      <c r="AD287" s="218"/>
      <c r="AE287" s="218"/>
      <c r="AF287" s="218"/>
      <c r="AG287" s="218"/>
      <c r="AH287" s="218"/>
      <c r="AI287" s="218"/>
      <c r="AJ287" s="218"/>
      <c r="AK287" s="218"/>
      <c r="AL287" s="218"/>
      <c r="AM287" s="218"/>
      <c r="AN287" s="218"/>
      <c r="AO287" s="218"/>
      <c r="AP287" s="218"/>
      <c r="AQ287" s="218"/>
      <c r="AR287" s="218"/>
      <c r="AS287" s="218"/>
      <c r="AT287" s="218"/>
      <c r="AU287" s="218"/>
      <c r="AV287" s="218"/>
      <c r="AW287" s="218"/>
      <c r="AX287" s="218"/>
      <c r="AY287" s="218"/>
      <c r="AZ287" s="218"/>
      <c r="BA287" s="218"/>
      <c r="BB287" s="218"/>
      <c r="BC287" s="218"/>
      <c r="BD287" s="218"/>
      <c r="BE287" s="218"/>
      <c r="BF287" s="218"/>
      <c r="BG287" s="218"/>
      <c r="BH287" s="218"/>
      <c r="BI287" s="218"/>
      <c r="BJ287" s="218"/>
      <c r="BK287" s="218"/>
      <c r="BL287" s="218"/>
      <c r="BM287" s="219">
        <v>26</v>
      </c>
    </row>
    <row r="288" spans="1:65">
      <c r="A288" s="30"/>
      <c r="B288" s="20" t="s">
        <v>272</v>
      </c>
      <c r="C288" s="12"/>
      <c r="D288" s="224">
        <v>42.400000000000006</v>
      </c>
      <c r="E288" s="217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8"/>
      <c r="T288" s="218"/>
      <c r="U288" s="218"/>
      <c r="V288" s="218"/>
      <c r="W288" s="218"/>
      <c r="X288" s="218"/>
      <c r="Y288" s="218"/>
      <c r="Z288" s="218"/>
      <c r="AA288" s="218"/>
      <c r="AB288" s="218"/>
      <c r="AC288" s="218"/>
      <c r="AD288" s="218"/>
      <c r="AE288" s="218"/>
      <c r="AF288" s="218"/>
      <c r="AG288" s="218"/>
      <c r="AH288" s="218"/>
      <c r="AI288" s="218"/>
      <c r="AJ288" s="218"/>
      <c r="AK288" s="218"/>
      <c r="AL288" s="218"/>
      <c r="AM288" s="218"/>
      <c r="AN288" s="218"/>
      <c r="AO288" s="218"/>
      <c r="AP288" s="218"/>
      <c r="AQ288" s="218"/>
      <c r="AR288" s="218"/>
      <c r="AS288" s="218"/>
      <c r="AT288" s="218"/>
      <c r="AU288" s="218"/>
      <c r="AV288" s="218"/>
      <c r="AW288" s="218"/>
      <c r="AX288" s="218"/>
      <c r="AY288" s="218"/>
      <c r="AZ288" s="218"/>
      <c r="BA288" s="218"/>
      <c r="BB288" s="218"/>
      <c r="BC288" s="218"/>
      <c r="BD288" s="218"/>
      <c r="BE288" s="218"/>
      <c r="BF288" s="218"/>
      <c r="BG288" s="218"/>
      <c r="BH288" s="218"/>
      <c r="BI288" s="218"/>
      <c r="BJ288" s="218"/>
      <c r="BK288" s="218"/>
      <c r="BL288" s="218"/>
      <c r="BM288" s="219">
        <v>16</v>
      </c>
    </row>
    <row r="289" spans="1:65">
      <c r="A289" s="30"/>
      <c r="B289" s="3" t="s">
        <v>273</v>
      </c>
      <c r="C289" s="29"/>
      <c r="D289" s="220">
        <v>42.400000000000006</v>
      </c>
      <c r="E289" s="217"/>
      <c r="F289" s="218"/>
      <c r="G289" s="218"/>
      <c r="H289" s="218"/>
      <c r="I289" s="218"/>
      <c r="J289" s="218"/>
      <c r="K289" s="218"/>
      <c r="L289" s="218"/>
      <c r="M289" s="218"/>
      <c r="N289" s="218"/>
      <c r="O289" s="218"/>
      <c r="P289" s="218"/>
      <c r="Q289" s="218"/>
      <c r="R289" s="218"/>
      <c r="S289" s="218"/>
      <c r="T289" s="218"/>
      <c r="U289" s="218"/>
      <c r="V289" s="218"/>
      <c r="W289" s="218"/>
      <c r="X289" s="218"/>
      <c r="Y289" s="218"/>
      <c r="Z289" s="218"/>
      <c r="AA289" s="218"/>
      <c r="AB289" s="218"/>
      <c r="AC289" s="218"/>
      <c r="AD289" s="218"/>
      <c r="AE289" s="218"/>
      <c r="AF289" s="218"/>
      <c r="AG289" s="218"/>
      <c r="AH289" s="218"/>
      <c r="AI289" s="218"/>
      <c r="AJ289" s="218"/>
      <c r="AK289" s="218"/>
      <c r="AL289" s="218"/>
      <c r="AM289" s="218"/>
      <c r="AN289" s="218"/>
      <c r="AO289" s="218"/>
      <c r="AP289" s="218"/>
      <c r="AQ289" s="218"/>
      <c r="AR289" s="218"/>
      <c r="AS289" s="218"/>
      <c r="AT289" s="218"/>
      <c r="AU289" s="218"/>
      <c r="AV289" s="218"/>
      <c r="AW289" s="218"/>
      <c r="AX289" s="218"/>
      <c r="AY289" s="218"/>
      <c r="AZ289" s="218"/>
      <c r="BA289" s="218"/>
      <c r="BB289" s="218"/>
      <c r="BC289" s="218"/>
      <c r="BD289" s="218"/>
      <c r="BE289" s="218"/>
      <c r="BF289" s="218"/>
      <c r="BG289" s="218"/>
      <c r="BH289" s="218"/>
      <c r="BI289" s="218"/>
      <c r="BJ289" s="218"/>
      <c r="BK289" s="218"/>
      <c r="BL289" s="218"/>
      <c r="BM289" s="219">
        <v>42.4</v>
      </c>
    </row>
    <row r="290" spans="1:65">
      <c r="A290" s="30"/>
      <c r="B290" s="3" t="s">
        <v>274</v>
      </c>
      <c r="C290" s="29"/>
      <c r="D290" s="220">
        <v>0.42426406871192951</v>
      </c>
      <c r="E290" s="217"/>
      <c r="F290" s="218"/>
      <c r="G290" s="218"/>
      <c r="H290" s="218"/>
      <c r="I290" s="218"/>
      <c r="J290" s="218"/>
      <c r="K290" s="218"/>
      <c r="L290" s="218"/>
      <c r="M290" s="218"/>
      <c r="N290" s="218"/>
      <c r="O290" s="218"/>
      <c r="P290" s="218"/>
      <c r="Q290" s="218"/>
      <c r="R290" s="218"/>
      <c r="S290" s="218"/>
      <c r="T290" s="218"/>
      <c r="U290" s="218"/>
      <c r="V290" s="218"/>
      <c r="W290" s="218"/>
      <c r="X290" s="218"/>
      <c r="Y290" s="218"/>
      <c r="Z290" s="218"/>
      <c r="AA290" s="218"/>
      <c r="AB290" s="218"/>
      <c r="AC290" s="218"/>
      <c r="AD290" s="218"/>
      <c r="AE290" s="218"/>
      <c r="AF290" s="218"/>
      <c r="AG290" s="218"/>
      <c r="AH290" s="218"/>
      <c r="AI290" s="218"/>
      <c r="AJ290" s="218"/>
      <c r="AK290" s="218"/>
      <c r="AL290" s="218"/>
      <c r="AM290" s="218"/>
      <c r="AN290" s="218"/>
      <c r="AO290" s="218"/>
      <c r="AP290" s="218"/>
      <c r="AQ290" s="218"/>
      <c r="AR290" s="218"/>
      <c r="AS290" s="218"/>
      <c r="AT290" s="218"/>
      <c r="AU290" s="218"/>
      <c r="AV290" s="218"/>
      <c r="AW290" s="218"/>
      <c r="AX290" s="218"/>
      <c r="AY290" s="218"/>
      <c r="AZ290" s="218"/>
      <c r="BA290" s="218"/>
      <c r="BB290" s="218"/>
      <c r="BC290" s="218"/>
      <c r="BD290" s="218"/>
      <c r="BE290" s="218"/>
      <c r="BF290" s="218"/>
      <c r="BG290" s="218"/>
      <c r="BH290" s="218"/>
      <c r="BI290" s="218"/>
      <c r="BJ290" s="218"/>
      <c r="BK290" s="218"/>
      <c r="BL290" s="218"/>
      <c r="BM290" s="219">
        <v>32</v>
      </c>
    </row>
    <row r="291" spans="1:65">
      <c r="A291" s="30"/>
      <c r="B291" s="3" t="s">
        <v>86</v>
      </c>
      <c r="C291" s="29"/>
      <c r="D291" s="13">
        <v>1.0006228035658713E-2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2.2204460492503131E-16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641</v>
      </c>
      <c r="BM295" s="28" t="s">
        <v>286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326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235</v>
      </c>
      <c r="C297" s="9" t="s">
        <v>235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337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12">
        <v>0.08</v>
      </c>
      <c r="E300" s="210"/>
      <c r="F300" s="211"/>
      <c r="G300" s="211"/>
      <c r="H300" s="211"/>
      <c r="I300" s="211"/>
      <c r="J300" s="211"/>
      <c r="K300" s="211"/>
      <c r="L300" s="211"/>
      <c r="M300" s="211"/>
      <c r="N300" s="211"/>
      <c r="O300" s="211"/>
      <c r="P300" s="211"/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  <c r="AA300" s="211"/>
      <c r="AB300" s="211"/>
      <c r="AC300" s="211"/>
      <c r="AD300" s="211"/>
      <c r="AE300" s="211"/>
      <c r="AF300" s="211"/>
      <c r="AG300" s="211"/>
      <c r="AH300" s="211"/>
      <c r="AI300" s="211"/>
      <c r="AJ300" s="211"/>
      <c r="AK300" s="211"/>
      <c r="AL300" s="211"/>
      <c r="AM300" s="211"/>
      <c r="AN300" s="211"/>
      <c r="AO300" s="211"/>
      <c r="AP300" s="211"/>
      <c r="AQ300" s="211"/>
      <c r="AR300" s="211"/>
      <c r="AS300" s="211"/>
      <c r="AT300" s="211"/>
      <c r="AU300" s="211"/>
      <c r="AV300" s="211"/>
      <c r="AW300" s="211"/>
      <c r="AX300" s="211"/>
      <c r="AY300" s="211"/>
      <c r="AZ300" s="211"/>
      <c r="BA300" s="211"/>
      <c r="BB300" s="211"/>
      <c r="BC300" s="211"/>
      <c r="BD300" s="211"/>
      <c r="BE300" s="211"/>
      <c r="BF300" s="211"/>
      <c r="BG300" s="211"/>
      <c r="BH300" s="211"/>
      <c r="BI300" s="211"/>
      <c r="BJ300" s="211"/>
      <c r="BK300" s="211"/>
      <c r="BL300" s="211"/>
      <c r="BM300" s="213">
        <v>1</v>
      </c>
    </row>
    <row r="301" spans="1:65">
      <c r="A301" s="30"/>
      <c r="B301" s="19">
        <v>1</v>
      </c>
      <c r="C301" s="9">
        <v>2</v>
      </c>
      <c r="D301" s="24">
        <v>0.08</v>
      </c>
      <c r="E301" s="210"/>
      <c r="F301" s="211"/>
      <c r="G301" s="211"/>
      <c r="H301" s="211"/>
      <c r="I301" s="211"/>
      <c r="J301" s="211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  <c r="AH301" s="211"/>
      <c r="AI301" s="211"/>
      <c r="AJ301" s="211"/>
      <c r="AK301" s="211"/>
      <c r="AL301" s="211"/>
      <c r="AM301" s="211"/>
      <c r="AN301" s="211"/>
      <c r="AO301" s="211"/>
      <c r="AP301" s="211"/>
      <c r="AQ301" s="211"/>
      <c r="AR301" s="211"/>
      <c r="AS301" s="211"/>
      <c r="AT301" s="211"/>
      <c r="AU301" s="211"/>
      <c r="AV301" s="211"/>
      <c r="AW301" s="211"/>
      <c r="AX301" s="211"/>
      <c r="AY301" s="211"/>
      <c r="AZ301" s="211"/>
      <c r="BA301" s="211"/>
      <c r="BB301" s="211"/>
      <c r="BC301" s="211"/>
      <c r="BD301" s="211"/>
      <c r="BE301" s="211"/>
      <c r="BF301" s="211"/>
      <c r="BG301" s="211"/>
      <c r="BH301" s="211"/>
      <c r="BI301" s="211"/>
      <c r="BJ301" s="211"/>
      <c r="BK301" s="211"/>
      <c r="BL301" s="211"/>
      <c r="BM301" s="213">
        <v>27</v>
      </c>
    </row>
    <row r="302" spans="1:65">
      <c r="A302" s="30"/>
      <c r="B302" s="20" t="s">
        <v>272</v>
      </c>
      <c r="C302" s="12"/>
      <c r="D302" s="214">
        <v>0.08</v>
      </c>
      <c r="E302" s="210"/>
      <c r="F302" s="211"/>
      <c r="G302" s="211"/>
      <c r="H302" s="211"/>
      <c r="I302" s="211"/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  <c r="AH302" s="211"/>
      <c r="AI302" s="211"/>
      <c r="AJ302" s="211"/>
      <c r="AK302" s="211"/>
      <c r="AL302" s="211"/>
      <c r="AM302" s="211"/>
      <c r="AN302" s="211"/>
      <c r="AO302" s="211"/>
      <c r="AP302" s="211"/>
      <c r="AQ302" s="211"/>
      <c r="AR302" s="211"/>
      <c r="AS302" s="211"/>
      <c r="AT302" s="211"/>
      <c r="AU302" s="211"/>
      <c r="AV302" s="211"/>
      <c r="AW302" s="211"/>
      <c r="AX302" s="211"/>
      <c r="AY302" s="211"/>
      <c r="AZ302" s="211"/>
      <c r="BA302" s="211"/>
      <c r="BB302" s="211"/>
      <c r="BC302" s="211"/>
      <c r="BD302" s="211"/>
      <c r="BE302" s="211"/>
      <c r="BF302" s="211"/>
      <c r="BG302" s="211"/>
      <c r="BH302" s="211"/>
      <c r="BI302" s="211"/>
      <c r="BJ302" s="211"/>
      <c r="BK302" s="211"/>
      <c r="BL302" s="211"/>
      <c r="BM302" s="213">
        <v>16</v>
      </c>
    </row>
    <row r="303" spans="1:65">
      <c r="A303" s="30"/>
      <c r="B303" s="3" t="s">
        <v>273</v>
      </c>
      <c r="C303" s="29"/>
      <c r="D303" s="24">
        <v>0.08</v>
      </c>
      <c r="E303" s="210"/>
      <c r="F303" s="211"/>
      <c r="G303" s="211"/>
      <c r="H303" s="211"/>
      <c r="I303" s="211"/>
      <c r="J303" s="211"/>
      <c r="K303" s="211"/>
      <c r="L303" s="211"/>
      <c r="M303" s="211"/>
      <c r="N303" s="211"/>
      <c r="O303" s="211"/>
      <c r="P303" s="211"/>
      <c r="Q303" s="211"/>
      <c r="R303" s="211"/>
      <c r="S303" s="211"/>
      <c r="T303" s="211"/>
      <c r="U303" s="211"/>
      <c r="V303" s="211"/>
      <c r="W303" s="211"/>
      <c r="X303" s="211"/>
      <c r="Y303" s="211"/>
      <c r="Z303" s="211"/>
      <c r="AA303" s="211"/>
      <c r="AB303" s="211"/>
      <c r="AC303" s="211"/>
      <c r="AD303" s="211"/>
      <c r="AE303" s="211"/>
      <c r="AF303" s="211"/>
      <c r="AG303" s="211"/>
      <c r="AH303" s="211"/>
      <c r="AI303" s="211"/>
      <c r="AJ303" s="211"/>
      <c r="AK303" s="211"/>
      <c r="AL303" s="211"/>
      <c r="AM303" s="211"/>
      <c r="AN303" s="211"/>
      <c r="AO303" s="211"/>
      <c r="AP303" s="211"/>
      <c r="AQ303" s="211"/>
      <c r="AR303" s="211"/>
      <c r="AS303" s="211"/>
      <c r="AT303" s="211"/>
      <c r="AU303" s="211"/>
      <c r="AV303" s="211"/>
      <c r="AW303" s="211"/>
      <c r="AX303" s="211"/>
      <c r="AY303" s="211"/>
      <c r="AZ303" s="211"/>
      <c r="BA303" s="211"/>
      <c r="BB303" s="211"/>
      <c r="BC303" s="211"/>
      <c r="BD303" s="211"/>
      <c r="BE303" s="211"/>
      <c r="BF303" s="211"/>
      <c r="BG303" s="211"/>
      <c r="BH303" s="211"/>
      <c r="BI303" s="211"/>
      <c r="BJ303" s="211"/>
      <c r="BK303" s="211"/>
      <c r="BL303" s="211"/>
      <c r="BM303" s="213">
        <v>0.08</v>
      </c>
    </row>
    <row r="304" spans="1:65">
      <c r="A304" s="30"/>
      <c r="B304" s="3" t="s">
        <v>274</v>
      </c>
      <c r="C304" s="29"/>
      <c r="D304" s="24">
        <v>0</v>
      </c>
      <c r="E304" s="210"/>
      <c r="F304" s="211"/>
      <c r="G304" s="211"/>
      <c r="H304" s="211"/>
      <c r="I304" s="211"/>
      <c r="J304" s="211"/>
      <c r="K304" s="211"/>
      <c r="L304" s="211"/>
      <c r="M304" s="211"/>
      <c r="N304" s="211"/>
      <c r="O304" s="211"/>
      <c r="P304" s="211"/>
      <c r="Q304" s="211"/>
      <c r="R304" s="211"/>
      <c r="S304" s="211"/>
      <c r="T304" s="211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  <c r="AR304" s="211"/>
      <c r="AS304" s="211"/>
      <c r="AT304" s="211"/>
      <c r="AU304" s="211"/>
      <c r="AV304" s="211"/>
      <c r="AW304" s="211"/>
      <c r="AX304" s="211"/>
      <c r="AY304" s="211"/>
      <c r="AZ304" s="211"/>
      <c r="BA304" s="211"/>
      <c r="BB304" s="211"/>
      <c r="BC304" s="211"/>
      <c r="BD304" s="211"/>
      <c r="BE304" s="211"/>
      <c r="BF304" s="211"/>
      <c r="BG304" s="211"/>
      <c r="BH304" s="211"/>
      <c r="BI304" s="211"/>
      <c r="BJ304" s="211"/>
      <c r="BK304" s="211"/>
      <c r="BL304" s="211"/>
      <c r="BM304" s="213">
        <v>33</v>
      </c>
    </row>
    <row r="305" spans="1:65">
      <c r="A305" s="30"/>
      <c r="B305" s="3" t="s">
        <v>86</v>
      </c>
      <c r="C305" s="29"/>
      <c r="D305" s="13">
        <v>0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642</v>
      </c>
      <c r="BM309" s="28" t="s">
        <v>286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326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235</v>
      </c>
      <c r="C311" s="9" t="s">
        <v>235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337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2">
        <v>2.5399999999999999E-2</v>
      </c>
      <c r="E314" s="210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  <c r="AK314" s="211"/>
      <c r="AL314" s="211"/>
      <c r="AM314" s="211"/>
      <c r="AN314" s="211"/>
      <c r="AO314" s="211"/>
      <c r="AP314" s="211"/>
      <c r="AQ314" s="211"/>
      <c r="AR314" s="211"/>
      <c r="AS314" s="211"/>
      <c r="AT314" s="211"/>
      <c r="AU314" s="211"/>
      <c r="AV314" s="211"/>
      <c r="AW314" s="211"/>
      <c r="AX314" s="211"/>
      <c r="AY314" s="211"/>
      <c r="AZ314" s="211"/>
      <c r="BA314" s="211"/>
      <c r="BB314" s="211"/>
      <c r="BC314" s="211"/>
      <c r="BD314" s="211"/>
      <c r="BE314" s="211"/>
      <c r="BF314" s="211"/>
      <c r="BG314" s="211"/>
      <c r="BH314" s="211"/>
      <c r="BI314" s="211"/>
      <c r="BJ314" s="211"/>
      <c r="BK314" s="211"/>
      <c r="BL314" s="211"/>
      <c r="BM314" s="213">
        <v>1</v>
      </c>
    </row>
    <row r="315" spans="1:65">
      <c r="A315" s="30"/>
      <c r="B315" s="19">
        <v>1</v>
      </c>
      <c r="C315" s="9">
        <v>2</v>
      </c>
      <c r="D315" s="24">
        <v>2.76E-2</v>
      </c>
      <c r="E315" s="210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  <c r="AR315" s="211"/>
      <c r="AS315" s="211"/>
      <c r="AT315" s="211"/>
      <c r="AU315" s="211"/>
      <c r="AV315" s="211"/>
      <c r="AW315" s="211"/>
      <c r="AX315" s="211"/>
      <c r="AY315" s="211"/>
      <c r="AZ315" s="211"/>
      <c r="BA315" s="211"/>
      <c r="BB315" s="211"/>
      <c r="BC315" s="211"/>
      <c r="BD315" s="211"/>
      <c r="BE315" s="211"/>
      <c r="BF315" s="211"/>
      <c r="BG315" s="211"/>
      <c r="BH315" s="211"/>
      <c r="BI315" s="211"/>
      <c r="BJ315" s="211"/>
      <c r="BK315" s="211"/>
      <c r="BL315" s="211"/>
      <c r="BM315" s="213">
        <v>28</v>
      </c>
    </row>
    <row r="316" spans="1:65">
      <c r="A316" s="30"/>
      <c r="B316" s="20" t="s">
        <v>272</v>
      </c>
      <c r="C316" s="12"/>
      <c r="D316" s="214">
        <v>2.6499999999999999E-2</v>
      </c>
      <c r="E316" s="210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1"/>
      <c r="BD316" s="211"/>
      <c r="BE316" s="211"/>
      <c r="BF316" s="211"/>
      <c r="BG316" s="211"/>
      <c r="BH316" s="211"/>
      <c r="BI316" s="211"/>
      <c r="BJ316" s="211"/>
      <c r="BK316" s="211"/>
      <c r="BL316" s="211"/>
      <c r="BM316" s="213">
        <v>16</v>
      </c>
    </row>
    <row r="317" spans="1:65">
      <c r="A317" s="30"/>
      <c r="B317" s="3" t="s">
        <v>273</v>
      </c>
      <c r="C317" s="29"/>
      <c r="D317" s="24">
        <v>2.6499999999999999E-2</v>
      </c>
      <c r="E317" s="210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1"/>
      <c r="AT317" s="211"/>
      <c r="AU317" s="211"/>
      <c r="AV317" s="211"/>
      <c r="AW317" s="211"/>
      <c r="AX317" s="211"/>
      <c r="AY317" s="211"/>
      <c r="AZ317" s="211"/>
      <c r="BA317" s="211"/>
      <c r="BB317" s="211"/>
      <c r="BC317" s="211"/>
      <c r="BD317" s="211"/>
      <c r="BE317" s="211"/>
      <c r="BF317" s="211"/>
      <c r="BG317" s="211"/>
      <c r="BH317" s="211"/>
      <c r="BI317" s="211"/>
      <c r="BJ317" s="211"/>
      <c r="BK317" s="211"/>
      <c r="BL317" s="211"/>
      <c r="BM317" s="213">
        <v>2.6499999999999999E-2</v>
      </c>
    </row>
    <row r="318" spans="1:65">
      <c r="A318" s="30"/>
      <c r="B318" s="3" t="s">
        <v>274</v>
      </c>
      <c r="C318" s="29"/>
      <c r="D318" s="24">
        <v>1.5556349186104049E-3</v>
      </c>
      <c r="E318" s="210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1"/>
      <c r="AT318" s="211"/>
      <c r="AU318" s="211"/>
      <c r="AV318" s="211"/>
      <c r="AW318" s="211"/>
      <c r="AX318" s="211"/>
      <c r="AY318" s="211"/>
      <c r="AZ318" s="211"/>
      <c r="BA318" s="211"/>
      <c r="BB318" s="211"/>
      <c r="BC318" s="211"/>
      <c r="BD318" s="211"/>
      <c r="BE318" s="211"/>
      <c r="BF318" s="211"/>
      <c r="BG318" s="211"/>
      <c r="BH318" s="211"/>
      <c r="BI318" s="211"/>
      <c r="BJ318" s="211"/>
      <c r="BK318" s="211"/>
      <c r="BL318" s="211"/>
      <c r="BM318" s="213">
        <v>34</v>
      </c>
    </row>
    <row r="319" spans="1:65">
      <c r="A319" s="30"/>
      <c r="B319" s="3" t="s">
        <v>86</v>
      </c>
      <c r="C319" s="29"/>
      <c r="D319" s="13">
        <v>5.8703204475864336E-2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643</v>
      </c>
      <c r="BM323" s="28" t="s">
        <v>286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326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235</v>
      </c>
      <c r="C325" s="9" t="s">
        <v>235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337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15">
        <v>40.200000000000003</v>
      </c>
      <c r="E328" s="217"/>
      <c r="F328" s="218"/>
      <c r="G328" s="218"/>
      <c r="H328" s="218"/>
      <c r="I328" s="218"/>
      <c r="J328" s="218"/>
      <c r="K328" s="218"/>
      <c r="L328" s="218"/>
      <c r="M328" s="218"/>
      <c r="N328" s="218"/>
      <c r="O328" s="218"/>
      <c r="P328" s="218"/>
      <c r="Q328" s="218"/>
      <c r="R328" s="218"/>
      <c r="S328" s="218"/>
      <c r="T328" s="218"/>
      <c r="U328" s="218"/>
      <c r="V328" s="218"/>
      <c r="W328" s="218"/>
      <c r="X328" s="218"/>
      <c r="Y328" s="218"/>
      <c r="Z328" s="218"/>
      <c r="AA328" s="218"/>
      <c r="AB328" s="218"/>
      <c r="AC328" s="218"/>
      <c r="AD328" s="218"/>
      <c r="AE328" s="218"/>
      <c r="AF328" s="218"/>
      <c r="AG328" s="218"/>
      <c r="AH328" s="218"/>
      <c r="AI328" s="218"/>
      <c r="AJ328" s="218"/>
      <c r="AK328" s="218"/>
      <c r="AL328" s="218"/>
      <c r="AM328" s="218"/>
      <c r="AN328" s="218"/>
      <c r="AO328" s="218"/>
      <c r="AP328" s="218"/>
      <c r="AQ328" s="218"/>
      <c r="AR328" s="218"/>
      <c r="AS328" s="218"/>
      <c r="AT328" s="218"/>
      <c r="AU328" s="218"/>
      <c r="AV328" s="218"/>
      <c r="AW328" s="218"/>
      <c r="AX328" s="218"/>
      <c r="AY328" s="218"/>
      <c r="AZ328" s="218"/>
      <c r="BA328" s="218"/>
      <c r="BB328" s="218"/>
      <c r="BC328" s="218"/>
      <c r="BD328" s="218"/>
      <c r="BE328" s="218"/>
      <c r="BF328" s="218"/>
      <c r="BG328" s="218"/>
      <c r="BH328" s="218"/>
      <c r="BI328" s="218"/>
      <c r="BJ328" s="218"/>
      <c r="BK328" s="218"/>
      <c r="BL328" s="218"/>
      <c r="BM328" s="219">
        <v>1</v>
      </c>
    </row>
    <row r="329" spans="1:65">
      <c r="A329" s="30"/>
      <c r="B329" s="19">
        <v>1</v>
      </c>
      <c r="C329" s="9">
        <v>2</v>
      </c>
      <c r="D329" s="220">
        <v>40</v>
      </c>
      <c r="E329" s="217"/>
      <c r="F329" s="218"/>
      <c r="G329" s="218"/>
      <c r="H329" s="218"/>
      <c r="I329" s="218"/>
      <c r="J329" s="218"/>
      <c r="K329" s="218"/>
      <c r="L329" s="218"/>
      <c r="M329" s="218"/>
      <c r="N329" s="218"/>
      <c r="O329" s="218"/>
      <c r="P329" s="218"/>
      <c r="Q329" s="218"/>
      <c r="R329" s="218"/>
      <c r="S329" s="218"/>
      <c r="T329" s="218"/>
      <c r="U329" s="218"/>
      <c r="V329" s="218"/>
      <c r="W329" s="218"/>
      <c r="X329" s="218"/>
      <c r="Y329" s="218"/>
      <c r="Z329" s="218"/>
      <c r="AA329" s="218"/>
      <c r="AB329" s="218"/>
      <c r="AC329" s="218"/>
      <c r="AD329" s="218"/>
      <c r="AE329" s="218"/>
      <c r="AF329" s="218"/>
      <c r="AG329" s="218"/>
      <c r="AH329" s="218"/>
      <c r="AI329" s="218"/>
      <c r="AJ329" s="218"/>
      <c r="AK329" s="218"/>
      <c r="AL329" s="218"/>
      <c r="AM329" s="218"/>
      <c r="AN329" s="218"/>
      <c r="AO329" s="218"/>
      <c r="AP329" s="218"/>
      <c r="AQ329" s="218"/>
      <c r="AR329" s="218"/>
      <c r="AS329" s="218"/>
      <c r="AT329" s="218"/>
      <c r="AU329" s="218"/>
      <c r="AV329" s="218"/>
      <c r="AW329" s="218"/>
      <c r="AX329" s="218"/>
      <c r="AY329" s="218"/>
      <c r="AZ329" s="218"/>
      <c r="BA329" s="218"/>
      <c r="BB329" s="218"/>
      <c r="BC329" s="218"/>
      <c r="BD329" s="218"/>
      <c r="BE329" s="218"/>
      <c r="BF329" s="218"/>
      <c r="BG329" s="218"/>
      <c r="BH329" s="218"/>
      <c r="BI329" s="218"/>
      <c r="BJ329" s="218"/>
      <c r="BK329" s="218"/>
      <c r="BL329" s="218"/>
      <c r="BM329" s="219">
        <v>29</v>
      </c>
    </row>
    <row r="330" spans="1:65">
      <c r="A330" s="30"/>
      <c r="B330" s="20" t="s">
        <v>272</v>
      </c>
      <c r="C330" s="12"/>
      <c r="D330" s="224">
        <v>40.1</v>
      </c>
      <c r="E330" s="217"/>
      <c r="F330" s="218"/>
      <c r="G330" s="218"/>
      <c r="H330" s="218"/>
      <c r="I330" s="218"/>
      <c r="J330" s="218"/>
      <c r="K330" s="218"/>
      <c r="L330" s="218"/>
      <c r="M330" s="218"/>
      <c r="N330" s="218"/>
      <c r="O330" s="218"/>
      <c r="P330" s="218"/>
      <c r="Q330" s="218"/>
      <c r="R330" s="218"/>
      <c r="S330" s="218"/>
      <c r="T330" s="218"/>
      <c r="U330" s="218"/>
      <c r="V330" s="218"/>
      <c r="W330" s="218"/>
      <c r="X330" s="218"/>
      <c r="Y330" s="218"/>
      <c r="Z330" s="218"/>
      <c r="AA330" s="218"/>
      <c r="AB330" s="218"/>
      <c r="AC330" s="218"/>
      <c r="AD330" s="218"/>
      <c r="AE330" s="218"/>
      <c r="AF330" s="218"/>
      <c r="AG330" s="218"/>
      <c r="AH330" s="218"/>
      <c r="AI330" s="218"/>
      <c r="AJ330" s="218"/>
      <c r="AK330" s="218"/>
      <c r="AL330" s="218"/>
      <c r="AM330" s="218"/>
      <c r="AN330" s="218"/>
      <c r="AO330" s="218"/>
      <c r="AP330" s="218"/>
      <c r="AQ330" s="218"/>
      <c r="AR330" s="218"/>
      <c r="AS330" s="218"/>
      <c r="AT330" s="218"/>
      <c r="AU330" s="218"/>
      <c r="AV330" s="218"/>
      <c r="AW330" s="218"/>
      <c r="AX330" s="218"/>
      <c r="AY330" s="218"/>
      <c r="AZ330" s="218"/>
      <c r="BA330" s="218"/>
      <c r="BB330" s="218"/>
      <c r="BC330" s="218"/>
      <c r="BD330" s="218"/>
      <c r="BE330" s="218"/>
      <c r="BF330" s="218"/>
      <c r="BG330" s="218"/>
      <c r="BH330" s="218"/>
      <c r="BI330" s="218"/>
      <c r="BJ330" s="218"/>
      <c r="BK330" s="218"/>
      <c r="BL330" s="218"/>
      <c r="BM330" s="219">
        <v>16</v>
      </c>
    </row>
    <row r="331" spans="1:65">
      <c r="A331" s="30"/>
      <c r="B331" s="3" t="s">
        <v>273</v>
      </c>
      <c r="C331" s="29"/>
      <c r="D331" s="220">
        <v>40.1</v>
      </c>
      <c r="E331" s="217"/>
      <c r="F331" s="218"/>
      <c r="G331" s="218"/>
      <c r="H331" s="218"/>
      <c r="I331" s="218"/>
      <c r="J331" s="218"/>
      <c r="K331" s="218"/>
      <c r="L331" s="218"/>
      <c r="M331" s="218"/>
      <c r="N331" s="218"/>
      <c r="O331" s="218"/>
      <c r="P331" s="218"/>
      <c r="Q331" s="218"/>
      <c r="R331" s="218"/>
      <c r="S331" s="218"/>
      <c r="T331" s="218"/>
      <c r="U331" s="218"/>
      <c r="V331" s="218"/>
      <c r="W331" s="218"/>
      <c r="X331" s="218"/>
      <c r="Y331" s="218"/>
      <c r="Z331" s="218"/>
      <c r="AA331" s="218"/>
      <c r="AB331" s="218"/>
      <c r="AC331" s="218"/>
      <c r="AD331" s="218"/>
      <c r="AE331" s="218"/>
      <c r="AF331" s="218"/>
      <c r="AG331" s="218"/>
      <c r="AH331" s="218"/>
      <c r="AI331" s="218"/>
      <c r="AJ331" s="218"/>
      <c r="AK331" s="218"/>
      <c r="AL331" s="218"/>
      <c r="AM331" s="218"/>
      <c r="AN331" s="218"/>
      <c r="AO331" s="218"/>
      <c r="AP331" s="218"/>
      <c r="AQ331" s="218"/>
      <c r="AR331" s="218"/>
      <c r="AS331" s="218"/>
      <c r="AT331" s="218"/>
      <c r="AU331" s="218"/>
      <c r="AV331" s="218"/>
      <c r="AW331" s="218"/>
      <c r="AX331" s="218"/>
      <c r="AY331" s="218"/>
      <c r="AZ331" s="218"/>
      <c r="BA331" s="218"/>
      <c r="BB331" s="218"/>
      <c r="BC331" s="218"/>
      <c r="BD331" s="218"/>
      <c r="BE331" s="218"/>
      <c r="BF331" s="218"/>
      <c r="BG331" s="218"/>
      <c r="BH331" s="218"/>
      <c r="BI331" s="218"/>
      <c r="BJ331" s="218"/>
      <c r="BK331" s="218"/>
      <c r="BL331" s="218"/>
      <c r="BM331" s="219">
        <v>40.1</v>
      </c>
    </row>
    <row r="332" spans="1:65">
      <c r="A332" s="30"/>
      <c r="B332" s="3" t="s">
        <v>274</v>
      </c>
      <c r="C332" s="29"/>
      <c r="D332" s="220">
        <v>0.14142135623731153</v>
      </c>
      <c r="E332" s="217"/>
      <c r="F332" s="218"/>
      <c r="G332" s="218"/>
      <c r="H332" s="218"/>
      <c r="I332" s="218"/>
      <c r="J332" s="218"/>
      <c r="K332" s="218"/>
      <c r="L332" s="218"/>
      <c r="M332" s="218"/>
      <c r="N332" s="218"/>
      <c r="O332" s="218"/>
      <c r="P332" s="218"/>
      <c r="Q332" s="218"/>
      <c r="R332" s="218"/>
      <c r="S332" s="218"/>
      <c r="T332" s="218"/>
      <c r="U332" s="218"/>
      <c r="V332" s="218"/>
      <c r="W332" s="218"/>
      <c r="X332" s="218"/>
      <c r="Y332" s="218"/>
      <c r="Z332" s="218"/>
      <c r="AA332" s="218"/>
      <c r="AB332" s="218"/>
      <c r="AC332" s="218"/>
      <c r="AD332" s="218"/>
      <c r="AE332" s="218"/>
      <c r="AF332" s="218"/>
      <c r="AG332" s="218"/>
      <c r="AH332" s="218"/>
      <c r="AI332" s="218"/>
      <c r="AJ332" s="218"/>
      <c r="AK332" s="218"/>
      <c r="AL332" s="218"/>
      <c r="AM332" s="218"/>
      <c r="AN332" s="218"/>
      <c r="AO332" s="218"/>
      <c r="AP332" s="218"/>
      <c r="AQ332" s="218"/>
      <c r="AR332" s="218"/>
      <c r="AS332" s="218"/>
      <c r="AT332" s="218"/>
      <c r="AU332" s="218"/>
      <c r="AV332" s="218"/>
      <c r="AW332" s="218"/>
      <c r="AX332" s="218"/>
      <c r="AY332" s="218"/>
      <c r="AZ332" s="218"/>
      <c r="BA332" s="218"/>
      <c r="BB332" s="218"/>
      <c r="BC332" s="218"/>
      <c r="BD332" s="218"/>
      <c r="BE332" s="218"/>
      <c r="BF332" s="218"/>
      <c r="BG332" s="218"/>
      <c r="BH332" s="218"/>
      <c r="BI332" s="218"/>
      <c r="BJ332" s="218"/>
      <c r="BK332" s="218"/>
      <c r="BL332" s="218"/>
      <c r="BM332" s="219">
        <v>35</v>
      </c>
    </row>
    <row r="333" spans="1:65">
      <c r="A333" s="30"/>
      <c r="B333" s="3" t="s">
        <v>86</v>
      </c>
      <c r="C333" s="29"/>
      <c r="D333" s="13">
        <v>3.5267171131499134E-3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644</v>
      </c>
      <c r="BM337" s="28" t="s">
        <v>286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326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235</v>
      </c>
      <c r="C339" s="9" t="s">
        <v>235</v>
      </c>
      <c r="D339" s="10" t="s">
        <v>112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337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5">
        <v>16.5</v>
      </c>
      <c r="E342" s="217"/>
      <c r="F342" s="218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8"/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19">
        <v>1</v>
      </c>
    </row>
    <row r="343" spans="1:65">
      <c r="A343" s="30"/>
      <c r="B343" s="19">
        <v>1</v>
      </c>
      <c r="C343" s="9">
        <v>2</v>
      </c>
      <c r="D343" s="220">
        <v>17.2</v>
      </c>
      <c r="E343" s="217"/>
      <c r="F343" s="218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8"/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18"/>
      <c r="AT343" s="218"/>
      <c r="AU343" s="218"/>
      <c r="AV343" s="218"/>
      <c r="AW343" s="218"/>
      <c r="AX343" s="218"/>
      <c r="AY343" s="218"/>
      <c r="AZ343" s="218"/>
      <c r="BA343" s="218"/>
      <c r="BB343" s="218"/>
      <c r="BC343" s="218"/>
      <c r="BD343" s="218"/>
      <c r="BE343" s="218"/>
      <c r="BF343" s="218"/>
      <c r="BG343" s="218"/>
      <c r="BH343" s="218"/>
      <c r="BI343" s="218"/>
      <c r="BJ343" s="218"/>
      <c r="BK343" s="218"/>
      <c r="BL343" s="218"/>
      <c r="BM343" s="219">
        <v>30</v>
      </c>
    </row>
    <row r="344" spans="1:65">
      <c r="A344" s="30"/>
      <c r="B344" s="20" t="s">
        <v>272</v>
      </c>
      <c r="C344" s="12"/>
      <c r="D344" s="224">
        <v>16.850000000000001</v>
      </c>
      <c r="E344" s="217"/>
      <c r="F344" s="218"/>
      <c r="G344" s="218"/>
      <c r="H344" s="218"/>
      <c r="I344" s="218"/>
      <c r="J344" s="218"/>
      <c r="K344" s="218"/>
      <c r="L344" s="218"/>
      <c r="M344" s="218"/>
      <c r="N344" s="218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19">
        <v>16</v>
      </c>
    </row>
    <row r="345" spans="1:65">
      <c r="A345" s="30"/>
      <c r="B345" s="3" t="s">
        <v>273</v>
      </c>
      <c r="C345" s="29"/>
      <c r="D345" s="220">
        <v>16.850000000000001</v>
      </c>
      <c r="E345" s="217"/>
      <c r="F345" s="218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8"/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8"/>
      <c r="AJ345" s="218"/>
      <c r="AK345" s="218"/>
      <c r="AL345" s="218"/>
      <c r="AM345" s="218"/>
      <c r="AN345" s="218"/>
      <c r="AO345" s="218"/>
      <c r="AP345" s="218"/>
      <c r="AQ345" s="218"/>
      <c r="AR345" s="218"/>
      <c r="AS345" s="218"/>
      <c r="AT345" s="218"/>
      <c r="AU345" s="218"/>
      <c r="AV345" s="218"/>
      <c r="AW345" s="218"/>
      <c r="AX345" s="218"/>
      <c r="AY345" s="218"/>
      <c r="AZ345" s="218"/>
      <c r="BA345" s="218"/>
      <c r="BB345" s="218"/>
      <c r="BC345" s="218"/>
      <c r="BD345" s="218"/>
      <c r="BE345" s="218"/>
      <c r="BF345" s="218"/>
      <c r="BG345" s="218"/>
      <c r="BH345" s="218"/>
      <c r="BI345" s="218"/>
      <c r="BJ345" s="218"/>
      <c r="BK345" s="218"/>
      <c r="BL345" s="218"/>
      <c r="BM345" s="219">
        <v>16.850000000000001</v>
      </c>
    </row>
    <row r="346" spans="1:65">
      <c r="A346" s="30"/>
      <c r="B346" s="3" t="s">
        <v>274</v>
      </c>
      <c r="C346" s="29"/>
      <c r="D346" s="220">
        <v>0.49497474683058273</v>
      </c>
      <c r="E346" s="217"/>
      <c r="F346" s="218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8"/>
      <c r="AJ346" s="218"/>
      <c r="AK346" s="218"/>
      <c r="AL346" s="218"/>
      <c r="AM346" s="218"/>
      <c r="AN346" s="218"/>
      <c r="AO346" s="218"/>
      <c r="AP346" s="218"/>
      <c r="AQ346" s="218"/>
      <c r="AR346" s="218"/>
      <c r="AS346" s="218"/>
      <c r="AT346" s="218"/>
      <c r="AU346" s="218"/>
      <c r="AV346" s="218"/>
      <c r="AW346" s="218"/>
      <c r="AX346" s="218"/>
      <c r="AY346" s="218"/>
      <c r="AZ346" s="218"/>
      <c r="BA346" s="218"/>
      <c r="BB346" s="218"/>
      <c r="BC346" s="218"/>
      <c r="BD346" s="218"/>
      <c r="BE346" s="218"/>
      <c r="BF346" s="218"/>
      <c r="BG346" s="218"/>
      <c r="BH346" s="218"/>
      <c r="BI346" s="218"/>
      <c r="BJ346" s="218"/>
      <c r="BK346" s="218"/>
      <c r="BL346" s="218"/>
      <c r="BM346" s="219">
        <v>36</v>
      </c>
    </row>
    <row r="347" spans="1:65">
      <c r="A347" s="30"/>
      <c r="B347" s="3" t="s">
        <v>86</v>
      </c>
      <c r="C347" s="29"/>
      <c r="D347" s="13">
        <v>2.937535589499007E-2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275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276</v>
      </c>
      <c r="C349" s="47"/>
      <c r="D349" s="45" t="s">
        <v>277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645</v>
      </c>
      <c r="BM351" s="28" t="s">
        <v>286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326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235</v>
      </c>
      <c r="C353" s="9" t="s">
        <v>235</v>
      </c>
      <c r="D353" s="10" t="s">
        <v>112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337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5">
        <v>36.200000000000003</v>
      </c>
      <c r="E356" s="217"/>
      <c r="F356" s="218"/>
      <c r="G356" s="218"/>
      <c r="H356" s="218"/>
      <c r="I356" s="218"/>
      <c r="J356" s="218"/>
      <c r="K356" s="218"/>
      <c r="L356" s="218"/>
      <c r="M356" s="218"/>
      <c r="N356" s="218"/>
      <c r="O356" s="218"/>
      <c r="P356" s="218"/>
      <c r="Q356" s="218"/>
      <c r="R356" s="218"/>
      <c r="S356" s="218"/>
      <c r="T356" s="218"/>
      <c r="U356" s="218"/>
      <c r="V356" s="218"/>
      <c r="W356" s="218"/>
      <c r="X356" s="218"/>
      <c r="Y356" s="218"/>
      <c r="Z356" s="218"/>
      <c r="AA356" s="218"/>
      <c r="AB356" s="218"/>
      <c r="AC356" s="218"/>
      <c r="AD356" s="218"/>
      <c r="AE356" s="218"/>
      <c r="AF356" s="218"/>
      <c r="AG356" s="218"/>
      <c r="AH356" s="218"/>
      <c r="AI356" s="218"/>
      <c r="AJ356" s="218"/>
      <c r="AK356" s="218"/>
      <c r="AL356" s="218"/>
      <c r="AM356" s="218"/>
      <c r="AN356" s="218"/>
      <c r="AO356" s="218"/>
      <c r="AP356" s="218"/>
      <c r="AQ356" s="218"/>
      <c r="AR356" s="218"/>
      <c r="AS356" s="218"/>
      <c r="AT356" s="218"/>
      <c r="AU356" s="218"/>
      <c r="AV356" s="218"/>
      <c r="AW356" s="218"/>
      <c r="AX356" s="218"/>
      <c r="AY356" s="218"/>
      <c r="AZ356" s="218"/>
      <c r="BA356" s="218"/>
      <c r="BB356" s="218"/>
      <c r="BC356" s="218"/>
      <c r="BD356" s="218"/>
      <c r="BE356" s="218"/>
      <c r="BF356" s="218"/>
      <c r="BG356" s="218"/>
      <c r="BH356" s="218"/>
      <c r="BI356" s="218"/>
      <c r="BJ356" s="218"/>
      <c r="BK356" s="218"/>
      <c r="BL356" s="218"/>
      <c r="BM356" s="219">
        <v>1</v>
      </c>
    </row>
    <row r="357" spans="1:65">
      <c r="A357" s="30"/>
      <c r="B357" s="19">
        <v>1</v>
      </c>
      <c r="C357" s="9">
        <v>2</v>
      </c>
      <c r="D357" s="220">
        <v>35.6</v>
      </c>
      <c r="E357" s="217"/>
      <c r="F357" s="218"/>
      <c r="G357" s="218"/>
      <c r="H357" s="218"/>
      <c r="I357" s="218"/>
      <c r="J357" s="218"/>
      <c r="K357" s="218"/>
      <c r="L357" s="218"/>
      <c r="M357" s="218"/>
      <c r="N357" s="218"/>
      <c r="O357" s="218"/>
      <c r="P357" s="218"/>
      <c r="Q357" s="218"/>
      <c r="R357" s="218"/>
      <c r="S357" s="218"/>
      <c r="T357" s="218"/>
      <c r="U357" s="218"/>
      <c r="V357" s="218"/>
      <c r="W357" s="218"/>
      <c r="X357" s="218"/>
      <c r="Y357" s="218"/>
      <c r="Z357" s="218"/>
      <c r="AA357" s="218"/>
      <c r="AB357" s="218"/>
      <c r="AC357" s="218"/>
      <c r="AD357" s="218"/>
      <c r="AE357" s="218"/>
      <c r="AF357" s="218"/>
      <c r="AG357" s="218"/>
      <c r="AH357" s="218"/>
      <c r="AI357" s="218"/>
      <c r="AJ357" s="218"/>
      <c r="AK357" s="218"/>
      <c r="AL357" s="218"/>
      <c r="AM357" s="218"/>
      <c r="AN357" s="218"/>
      <c r="AO357" s="218"/>
      <c r="AP357" s="218"/>
      <c r="AQ357" s="218"/>
      <c r="AR357" s="218"/>
      <c r="AS357" s="218"/>
      <c r="AT357" s="218"/>
      <c r="AU357" s="218"/>
      <c r="AV357" s="218"/>
      <c r="AW357" s="218"/>
      <c r="AX357" s="218"/>
      <c r="AY357" s="218"/>
      <c r="AZ357" s="218"/>
      <c r="BA357" s="218"/>
      <c r="BB357" s="218"/>
      <c r="BC357" s="218"/>
      <c r="BD357" s="218"/>
      <c r="BE357" s="218"/>
      <c r="BF357" s="218"/>
      <c r="BG357" s="218"/>
      <c r="BH357" s="218"/>
      <c r="BI357" s="218"/>
      <c r="BJ357" s="218"/>
      <c r="BK357" s="218"/>
      <c r="BL357" s="218"/>
      <c r="BM357" s="219">
        <v>31</v>
      </c>
    </row>
    <row r="358" spans="1:65">
      <c r="A358" s="30"/>
      <c r="B358" s="20" t="s">
        <v>272</v>
      </c>
      <c r="C358" s="12"/>
      <c r="D358" s="224">
        <v>35.900000000000006</v>
      </c>
      <c r="E358" s="217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8"/>
      <c r="T358" s="218"/>
      <c r="U358" s="218"/>
      <c r="V358" s="218"/>
      <c r="W358" s="218"/>
      <c r="X358" s="218"/>
      <c r="Y358" s="218"/>
      <c r="Z358" s="218"/>
      <c r="AA358" s="218"/>
      <c r="AB358" s="218"/>
      <c r="AC358" s="218"/>
      <c r="AD358" s="218"/>
      <c r="AE358" s="218"/>
      <c r="AF358" s="218"/>
      <c r="AG358" s="218"/>
      <c r="AH358" s="218"/>
      <c r="AI358" s="218"/>
      <c r="AJ358" s="218"/>
      <c r="AK358" s="218"/>
      <c r="AL358" s="218"/>
      <c r="AM358" s="218"/>
      <c r="AN358" s="218"/>
      <c r="AO358" s="218"/>
      <c r="AP358" s="218"/>
      <c r="AQ358" s="218"/>
      <c r="AR358" s="218"/>
      <c r="AS358" s="218"/>
      <c r="AT358" s="218"/>
      <c r="AU358" s="218"/>
      <c r="AV358" s="218"/>
      <c r="AW358" s="218"/>
      <c r="AX358" s="218"/>
      <c r="AY358" s="218"/>
      <c r="AZ358" s="218"/>
      <c r="BA358" s="218"/>
      <c r="BB358" s="218"/>
      <c r="BC358" s="218"/>
      <c r="BD358" s="218"/>
      <c r="BE358" s="218"/>
      <c r="BF358" s="218"/>
      <c r="BG358" s="218"/>
      <c r="BH358" s="218"/>
      <c r="BI358" s="218"/>
      <c r="BJ358" s="218"/>
      <c r="BK358" s="218"/>
      <c r="BL358" s="218"/>
      <c r="BM358" s="219">
        <v>16</v>
      </c>
    </row>
    <row r="359" spans="1:65">
      <c r="A359" s="30"/>
      <c r="B359" s="3" t="s">
        <v>273</v>
      </c>
      <c r="C359" s="29"/>
      <c r="D359" s="220">
        <v>35.900000000000006</v>
      </c>
      <c r="E359" s="217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8"/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8"/>
      <c r="AE359" s="218"/>
      <c r="AF359" s="218"/>
      <c r="AG359" s="218"/>
      <c r="AH359" s="218"/>
      <c r="AI359" s="218"/>
      <c r="AJ359" s="218"/>
      <c r="AK359" s="218"/>
      <c r="AL359" s="218"/>
      <c r="AM359" s="218"/>
      <c r="AN359" s="218"/>
      <c r="AO359" s="218"/>
      <c r="AP359" s="218"/>
      <c r="AQ359" s="218"/>
      <c r="AR359" s="218"/>
      <c r="AS359" s="218"/>
      <c r="AT359" s="218"/>
      <c r="AU359" s="218"/>
      <c r="AV359" s="218"/>
      <c r="AW359" s="218"/>
      <c r="AX359" s="218"/>
      <c r="AY359" s="218"/>
      <c r="AZ359" s="218"/>
      <c r="BA359" s="218"/>
      <c r="BB359" s="218"/>
      <c r="BC359" s="218"/>
      <c r="BD359" s="218"/>
      <c r="BE359" s="218"/>
      <c r="BF359" s="218"/>
      <c r="BG359" s="218"/>
      <c r="BH359" s="218"/>
      <c r="BI359" s="218"/>
      <c r="BJ359" s="218"/>
      <c r="BK359" s="218"/>
      <c r="BL359" s="218"/>
      <c r="BM359" s="219">
        <v>35.9</v>
      </c>
    </row>
    <row r="360" spans="1:65">
      <c r="A360" s="30"/>
      <c r="B360" s="3" t="s">
        <v>274</v>
      </c>
      <c r="C360" s="29"/>
      <c r="D360" s="220">
        <v>0.42426406871192951</v>
      </c>
      <c r="E360" s="217"/>
      <c r="F360" s="218"/>
      <c r="G360" s="218"/>
      <c r="H360" s="218"/>
      <c r="I360" s="218"/>
      <c r="J360" s="218"/>
      <c r="K360" s="218"/>
      <c r="L360" s="218"/>
      <c r="M360" s="218"/>
      <c r="N360" s="218"/>
      <c r="O360" s="218"/>
      <c r="P360" s="218"/>
      <c r="Q360" s="218"/>
      <c r="R360" s="218"/>
      <c r="S360" s="218"/>
      <c r="T360" s="218"/>
      <c r="U360" s="218"/>
      <c r="V360" s="218"/>
      <c r="W360" s="218"/>
      <c r="X360" s="218"/>
      <c r="Y360" s="218"/>
      <c r="Z360" s="218"/>
      <c r="AA360" s="218"/>
      <c r="AB360" s="218"/>
      <c r="AC360" s="218"/>
      <c r="AD360" s="218"/>
      <c r="AE360" s="218"/>
      <c r="AF360" s="218"/>
      <c r="AG360" s="218"/>
      <c r="AH360" s="218"/>
      <c r="AI360" s="218"/>
      <c r="AJ360" s="218"/>
      <c r="AK360" s="218"/>
      <c r="AL360" s="218"/>
      <c r="AM360" s="218"/>
      <c r="AN360" s="218"/>
      <c r="AO360" s="218"/>
      <c r="AP360" s="218"/>
      <c r="AQ360" s="218"/>
      <c r="AR360" s="218"/>
      <c r="AS360" s="218"/>
      <c r="AT360" s="218"/>
      <c r="AU360" s="218"/>
      <c r="AV360" s="218"/>
      <c r="AW360" s="218"/>
      <c r="AX360" s="218"/>
      <c r="AY360" s="218"/>
      <c r="AZ360" s="218"/>
      <c r="BA360" s="218"/>
      <c r="BB360" s="218"/>
      <c r="BC360" s="218"/>
      <c r="BD360" s="218"/>
      <c r="BE360" s="218"/>
      <c r="BF360" s="218"/>
      <c r="BG360" s="218"/>
      <c r="BH360" s="218"/>
      <c r="BI360" s="218"/>
      <c r="BJ360" s="218"/>
      <c r="BK360" s="218"/>
      <c r="BL360" s="218"/>
      <c r="BM360" s="219">
        <v>37</v>
      </c>
    </row>
    <row r="361" spans="1:65">
      <c r="A361" s="30"/>
      <c r="B361" s="3" t="s">
        <v>86</v>
      </c>
      <c r="C361" s="29"/>
      <c r="D361" s="13">
        <v>1.1817940632644275E-2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2.2204460492503131E-16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646</v>
      </c>
      <c r="BM365" s="28" t="s">
        <v>286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326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235</v>
      </c>
      <c r="C367" s="9" t="s">
        <v>235</v>
      </c>
      <c r="D367" s="10" t="s">
        <v>112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337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15">
        <v>18</v>
      </c>
      <c r="E370" s="217"/>
      <c r="F370" s="218"/>
      <c r="G370" s="218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  <c r="R370" s="218"/>
      <c r="S370" s="218"/>
      <c r="T370" s="218"/>
      <c r="U370" s="218"/>
      <c r="V370" s="218"/>
      <c r="W370" s="218"/>
      <c r="X370" s="218"/>
      <c r="Y370" s="218"/>
      <c r="Z370" s="218"/>
      <c r="AA370" s="218"/>
      <c r="AB370" s="218"/>
      <c r="AC370" s="218"/>
      <c r="AD370" s="218"/>
      <c r="AE370" s="218"/>
      <c r="AF370" s="218"/>
      <c r="AG370" s="218"/>
      <c r="AH370" s="218"/>
      <c r="AI370" s="218"/>
      <c r="AJ370" s="218"/>
      <c r="AK370" s="218"/>
      <c r="AL370" s="218"/>
      <c r="AM370" s="218"/>
      <c r="AN370" s="218"/>
      <c r="AO370" s="218"/>
      <c r="AP370" s="218"/>
      <c r="AQ370" s="218"/>
      <c r="AR370" s="218"/>
      <c r="AS370" s="218"/>
      <c r="AT370" s="218"/>
      <c r="AU370" s="218"/>
      <c r="AV370" s="218"/>
      <c r="AW370" s="218"/>
      <c r="AX370" s="218"/>
      <c r="AY370" s="218"/>
      <c r="AZ370" s="218"/>
      <c r="BA370" s="218"/>
      <c r="BB370" s="218"/>
      <c r="BC370" s="218"/>
      <c r="BD370" s="218"/>
      <c r="BE370" s="218"/>
      <c r="BF370" s="218"/>
      <c r="BG370" s="218"/>
      <c r="BH370" s="218"/>
      <c r="BI370" s="218"/>
      <c r="BJ370" s="218"/>
      <c r="BK370" s="218"/>
      <c r="BL370" s="218"/>
      <c r="BM370" s="219">
        <v>1</v>
      </c>
    </row>
    <row r="371" spans="1:65">
      <c r="A371" s="30"/>
      <c r="B371" s="19">
        <v>1</v>
      </c>
      <c r="C371" s="9">
        <v>2</v>
      </c>
      <c r="D371" s="220">
        <v>16</v>
      </c>
      <c r="E371" s="217"/>
      <c r="F371" s="218"/>
      <c r="G371" s="218"/>
      <c r="H371" s="218"/>
      <c r="I371" s="218"/>
      <c r="J371" s="218"/>
      <c r="K371" s="218"/>
      <c r="L371" s="218"/>
      <c r="M371" s="218"/>
      <c r="N371" s="218"/>
      <c r="O371" s="218"/>
      <c r="P371" s="218"/>
      <c r="Q371" s="218"/>
      <c r="R371" s="218"/>
      <c r="S371" s="218"/>
      <c r="T371" s="218"/>
      <c r="U371" s="218"/>
      <c r="V371" s="218"/>
      <c r="W371" s="218"/>
      <c r="X371" s="218"/>
      <c r="Y371" s="218"/>
      <c r="Z371" s="218"/>
      <c r="AA371" s="218"/>
      <c r="AB371" s="218"/>
      <c r="AC371" s="218"/>
      <c r="AD371" s="218"/>
      <c r="AE371" s="218"/>
      <c r="AF371" s="218"/>
      <c r="AG371" s="218"/>
      <c r="AH371" s="218"/>
      <c r="AI371" s="218"/>
      <c r="AJ371" s="218"/>
      <c r="AK371" s="218"/>
      <c r="AL371" s="218"/>
      <c r="AM371" s="218"/>
      <c r="AN371" s="218"/>
      <c r="AO371" s="218"/>
      <c r="AP371" s="218"/>
      <c r="AQ371" s="218"/>
      <c r="AR371" s="218"/>
      <c r="AS371" s="218"/>
      <c r="AT371" s="218"/>
      <c r="AU371" s="218"/>
      <c r="AV371" s="218"/>
      <c r="AW371" s="218"/>
      <c r="AX371" s="218"/>
      <c r="AY371" s="218"/>
      <c r="AZ371" s="218"/>
      <c r="BA371" s="218"/>
      <c r="BB371" s="218"/>
      <c r="BC371" s="218"/>
      <c r="BD371" s="218"/>
      <c r="BE371" s="218"/>
      <c r="BF371" s="218"/>
      <c r="BG371" s="218"/>
      <c r="BH371" s="218"/>
      <c r="BI371" s="218"/>
      <c r="BJ371" s="218"/>
      <c r="BK371" s="218"/>
      <c r="BL371" s="218"/>
      <c r="BM371" s="219">
        <v>17</v>
      </c>
    </row>
    <row r="372" spans="1:65">
      <c r="A372" s="30"/>
      <c r="B372" s="20" t="s">
        <v>272</v>
      </c>
      <c r="C372" s="12"/>
      <c r="D372" s="224">
        <v>17</v>
      </c>
      <c r="E372" s="217"/>
      <c r="F372" s="218"/>
      <c r="G372" s="218"/>
      <c r="H372" s="218"/>
      <c r="I372" s="218"/>
      <c r="J372" s="218"/>
      <c r="K372" s="218"/>
      <c r="L372" s="218"/>
      <c r="M372" s="218"/>
      <c r="N372" s="218"/>
      <c r="O372" s="218"/>
      <c r="P372" s="218"/>
      <c r="Q372" s="218"/>
      <c r="R372" s="218"/>
      <c r="S372" s="218"/>
      <c r="T372" s="218"/>
      <c r="U372" s="218"/>
      <c r="V372" s="218"/>
      <c r="W372" s="218"/>
      <c r="X372" s="218"/>
      <c r="Y372" s="218"/>
      <c r="Z372" s="218"/>
      <c r="AA372" s="218"/>
      <c r="AB372" s="218"/>
      <c r="AC372" s="218"/>
      <c r="AD372" s="218"/>
      <c r="AE372" s="218"/>
      <c r="AF372" s="218"/>
      <c r="AG372" s="218"/>
      <c r="AH372" s="218"/>
      <c r="AI372" s="218"/>
      <c r="AJ372" s="218"/>
      <c r="AK372" s="218"/>
      <c r="AL372" s="218"/>
      <c r="AM372" s="218"/>
      <c r="AN372" s="218"/>
      <c r="AO372" s="218"/>
      <c r="AP372" s="218"/>
      <c r="AQ372" s="218"/>
      <c r="AR372" s="218"/>
      <c r="AS372" s="218"/>
      <c r="AT372" s="218"/>
      <c r="AU372" s="218"/>
      <c r="AV372" s="218"/>
      <c r="AW372" s="218"/>
      <c r="AX372" s="218"/>
      <c r="AY372" s="218"/>
      <c r="AZ372" s="218"/>
      <c r="BA372" s="218"/>
      <c r="BB372" s="218"/>
      <c r="BC372" s="218"/>
      <c r="BD372" s="218"/>
      <c r="BE372" s="218"/>
      <c r="BF372" s="218"/>
      <c r="BG372" s="218"/>
      <c r="BH372" s="218"/>
      <c r="BI372" s="218"/>
      <c r="BJ372" s="218"/>
      <c r="BK372" s="218"/>
      <c r="BL372" s="218"/>
      <c r="BM372" s="219">
        <v>16</v>
      </c>
    </row>
    <row r="373" spans="1:65">
      <c r="A373" s="30"/>
      <c r="B373" s="3" t="s">
        <v>273</v>
      </c>
      <c r="C373" s="29"/>
      <c r="D373" s="220">
        <v>17</v>
      </c>
      <c r="E373" s="217"/>
      <c r="F373" s="218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8"/>
      <c r="T373" s="218"/>
      <c r="U373" s="218"/>
      <c r="V373" s="218"/>
      <c r="W373" s="218"/>
      <c r="X373" s="218"/>
      <c r="Y373" s="218"/>
      <c r="Z373" s="218"/>
      <c r="AA373" s="218"/>
      <c r="AB373" s="218"/>
      <c r="AC373" s="218"/>
      <c r="AD373" s="218"/>
      <c r="AE373" s="218"/>
      <c r="AF373" s="218"/>
      <c r="AG373" s="218"/>
      <c r="AH373" s="218"/>
      <c r="AI373" s="218"/>
      <c r="AJ373" s="218"/>
      <c r="AK373" s="218"/>
      <c r="AL373" s="218"/>
      <c r="AM373" s="218"/>
      <c r="AN373" s="218"/>
      <c r="AO373" s="218"/>
      <c r="AP373" s="218"/>
      <c r="AQ373" s="218"/>
      <c r="AR373" s="218"/>
      <c r="AS373" s="218"/>
      <c r="AT373" s="218"/>
      <c r="AU373" s="218"/>
      <c r="AV373" s="218"/>
      <c r="AW373" s="218"/>
      <c r="AX373" s="218"/>
      <c r="AY373" s="218"/>
      <c r="AZ373" s="218"/>
      <c r="BA373" s="218"/>
      <c r="BB373" s="218"/>
      <c r="BC373" s="218"/>
      <c r="BD373" s="218"/>
      <c r="BE373" s="218"/>
      <c r="BF373" s="218"/>
      <c r="BG373" s="218"/>
      <c r="BH373" s="218"/>
      <c r="BI373" s="218"/>
      <c r="BJ373" s="218"/>
      <c r="BK373" s="218"/>
      <c r="BL373" s="218"/>
      <c r="BM373" s="219">
        <v>17</v>
      </c>
    </row>
    <row r="374" spans="1:65">
      <c r="A374" s="30"/>
      <c r="B374" s="3" t="s">
        <v>274</v>
      </c>
      <c r="C374" s="29"/>
      <c r="D374" s="220">
        <v>1.4142135623730951</v>
      </c>
      <c r="E374" s="217"/>
      <c r="F374" s="218"/>
      <c r="G374" s="218"/>
      <c r="H374" s="218"/>
      <c r="I374" s="218"/>
      <c r="J374" s="218"/>
      <c r="K374" s="218"/>
      <c r="L374" s="218"/>
      <c r="M374" s="218"/>
      <c r="N374" s="218"/>
      <c r="O374" s="218"/>
      <c r="P374" s="218"/>
      <c r="Q374" s="218"/>
      <c r="R374" s="218"/>
      <c r="S374" s="218"/>
      <c r="T374" s="218"/>
      <c r="U374" s="218"/>
      <c r="V374" s="218"/>
      <c r="W374" s="218"/>
      <c r="X374" s="218"/>
      <c r="Y374" s="218"/>
      <c r="Z374" s="218"/>
      <c r="AA374" s="218"/>
      <c r="AB374" s="218"/>
      <c r="AC374" s="218"/>
      <c r="AD374" s="218"/>
      <c r="AE374" s="218"/>
      <c r="AF374" s="218"/>
      <c r="AG374" s="218"/>
      <c r="AH374" s="218"/>
      <c r="AI374" s="218"/>
      <c r="AJ374" s="218"/>
      <c r="AK374" s="218"/>
      <c r="AL374" s="218"/>
      <c r="AM374" s="218"/>
      <c r="AN374" s="218"/>
      <c r="AO374" s="218"/>
      <c r="AP374" s="218"/>
      <c r="AQ374" s="218"/>
      <c r="AR374" s="218"/>
      <c r="AS374" s="218"/>
      <c r="AT374" s="218"/>
      <c r="AU374" s="218"/>
      <c r="AV374" s="218"/>
      <c r="AW374" s="218"/>
      <c r="AX374" s="218"/>
      <c r="AY374" s="218"/>
      <c r="AZ374" s="218"/>
      <c r="BA374" s="218"/>
      <c r="BB374" s="218"/>
      <c r="BC374" s="218"/>
      <c r="BD374" s="218"/>
      <c r="BE374" s="218"/>
      <c r="BF374" s="218"/>
      <c r="BG374" s="218"/>
      <c r="BH374" s="218"/>
      <c r="BI374" s="218"/>
      <c r="BJ374" s="218"/>
      <c r="BK374" s="218"/>
      <c r="BL374" s="218"/>
      <c r="BM374" s="219">
        <v>38</v>
      </c>
    </row>
    <row r="375" spans="1:65">
      <c r="A375" s="30"/>
      <c r="B375" s="3" t="s">
        <v>86</v>
      </c>
      <c r="C375" s="29"/>
      <c r="D375" s="13">
        <v>8.3189033080770303E-2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647</v>
      </c>
      <c r="BM379" s="28" t="s">
        <v>286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326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235</v>
      </c>
      <c r="C381" s="9" t="s">
        <v>235</v>
      </c>
      <c r="D381" s="10" t="s">
        <v>112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337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25">
        <v>379</v>
      </c>
      <c r="E384" s="227"/>
      <c r="F384" s="228"/>
      <c r="G384" s="228"/>
      <c r="H384" s="228"/>
      <c r="I384" s="228"/>
      <c r="J384" s="228"/>
      <c r="K384" s="228"/>
      <c r="L384" s="228"/>
      <c r="M384" s="228"/>
      <c r="N384" s="228"/>
      <c r="O384" s="228"/>
      <c r="P384" s="228"/>
      <c r="Q384" s="228"/>
      <c r="R384" s="228"/>
      <c r="S384" s="228"/>
      <c r="T384" s="228"/>
      <c r="U384" s="228"/>
      <c r="V384" s="228"/>
      <c r="W384" s="228"/>
      <c r="X384" s="228"/>
      <c r="Y384" s="228"/>
      <c r="Z384" s="228"/>
      <c r="AA384" s="228"/>
      <c r="AB384" s="228"/>
      <c r="AC384" s="228"/>
      <c r="AD384" s="228"/>
      <c r="AE384" s="228"/>
      <c r="AF384" s="228"/>
      <c r="AG384" s="228"/>
      <c r="AH384" s="228"/>
      <c r="AI384" s="228"/>
      <c r="AJ384" s="228"/>
      <c r="AK384" s="228"/>
      <c r="AL384" s="228"/>
      <c r="AM384" s="228"/>
      <c r="AN384" s="228"/>
      <c r="AO384" s="228"/>
      <c r="AP384" s="228"/>
      <c r="AQ384" s="228"/>
      <c r="AR384" s="228"/>
      <c r="AS384" s="228"/>
      <c r="AT384" s="228"/>
      <c r="AU384" s="228"/>
      <c r="AV384" s="228"/>
      <c r="AW384" s="228"/>
      <c r="AX384" s="228"/>
      <c r="AY384" s="228"/>
      <c r="AZ384" s="228"/>
      <c r="BA384" s="228"/>
      <c r="BB384" s="228"/>
      <c r="BC384" s="228"/>
      <c r="BD384" s="228"/>
      <c r="BE384" s="228"/>
      <c r="BF384" s="228"/>
      <c r="BG384" s="228"/>
      <c r="BH384" s="228"/>
      <c r="BI384" s="228"/>
      <c r="BJ384" s="228"/>
      <c r="BK384" s="228"/>
      <c r="BL384" s="228"/>
      <c r="BM384" s="229">
        <v>1</v>
      </c>
    </row>
    <row r="385" spans="1:65">
      <c r="A385" s="30"/>
      <c r="B385" s="19">
        <v>1</v>
      </c>
      <c r="C385" s="9">
        <v>2</v>
      </c>
      <c r="D385" s="230">
        <v>371</v>
      </c>
      <c r="E385" s="227"/>
      <c r="F385" s="228"/>
      <c r="G385" s="228"/>
      <c r="H385" s="228"/>
      <c r="I385" s="228"/>
      <c r="J385" s="228"/>
      <c r="K385" s="228"/>
      <c r="L385" s="228"/>
      <c r="M385" s="228"/>
      <c r="N385" s="228"/>
      <c r="O385" s="228"/>
      <c r="P385" s="228"/>
      <c r="Q385" s="228"/>
      <c r="R385" s="228"/>
      <c r="S385" s="228"/>
      <c r="T385" s="228"/>
      <c r="U385" s="228"/>
      <c r="V385" s="228"/>
      <c r="W385" s="228"/>
      <c r="X385" s="228"/>
      <c r="Y385" s="228"/>
      <c r="Z385" s="228"/>
      <c r="AA385" s="228"/>
      <c r="AB385" s="228"/>
      <c r="AC385" s="228"/>
      <c r="AD385" s="228"/>
      <c r="AE385" s="228"/>
      <c r="AF385" s="228"/>
      <c r="AG385" s="228"/>
      <c r="AH385" s="228"/>
      <c r="AI385" s="228"/>
      <c r="AJ385" s="228"/>
      <c r="AK385" s="228"/>
      <c r="AL385" s="228"/>
      <c r="AM385" s="228"/>
      <c r="AN385" s="228"/>
      <c r="AO385" s="228"/>
      <c r="AP385" s="228"/>
      <c r="AQ385" s="228"/>
      <c r="AR385" s="228"/>
      <c r="AS385" s="228"/>
      <c r="AT385" s="228"/>
      <c r="AU385" s="228"/>
      <c r="AV385" s="228"/>
      <c r="AW385" s="228"/>
      <c r="AX385" s="228"/>
      <c r="AY385" s="228"/>
      <c r="AZ385" s="228"/>
      <c r="BA385" s="228"/>
      <c r="BB385" s="228"/>
      <c r="BC385" s="228"/>
      <c r="BD385" s="228"/>
      <c r="BE385" s="228"/>
      <c r="BF385" s="228"/>
      <c r="BG385" s="228"/>
      <c r="BH385" s="228"/>
      <c r="BI385" s="228"/>
      <c r="BJ385" s="228"/>
      <c r="BK385" s="228"/>
      <c r="BL385" s="228"/>
      <c r="BM385" s="229">
        <v>19</v>
      </c>
    </row>
    <row r="386" spans="1:65">
      <c r="A386" s="30"/>
      <c r="B386" s="20" t="s">
        <v>272</v>
      </c>
      <c r="C386" s="12"/>
      <c r="D386" s="234">
        <v>375</v>
      </c>
      <c r="E386" s="227"/>
      <c r="F386" s="228"/>
      <c r="G386" s="228"/>
      <c r="H386" s="228"/>
      <c r="I386" s="228"/>
      <c r="J386" s="228"/>
      <c r="K386" s="228"/>
      <c r="L386" s="228"/>
      <c r="M386" s="228"/>
      <c r="N386" s="228"/>
      <c r="O386" s="228"/>
      <c r="P386" s="228"/>
      <c r="Q386" s="228"/>
      <c r="R386" s="228"/>
      <c r="S386" s="228"/>
      <c r="T386" s="228"/>
      <c r="U386" s="228"/>
      <c r="V386" s="228"/>
      <c r="W386" s="228"/>
      <c r="X386" s="228"/>
      <c r="Y386" s="228"/>
      <c r="Z386" s="228"/>
      <c r="AA386" s="228"/>
      <c r="AB386" s="228"/>
      <c r="AC386" s="228"/>
      <c r="AD386" s="228"/>
      <c r="AE386" s="228"/>
      <c r="AF386" s="228"/>
      <c r="AG386" s="228"/>
      <c r="AH386" s="228"/>
      <c r="AI386" s="228"/>
      <c r="AJ386" s="228"/>
      <c r="AK386" s="228"/>
      <c r="AL386" s="228"/>
      <c r="AM386" s="228"/>
      <c r="AN386" s="228"/>
      <c r="AO386" s="228"/>
      <c r="AP386" s="228"/>
      <c r="AQ386" s="228"/>
      <c r="AR386" s="228"/>
      <c r="AS386" s="228"/>
      <c r="AT386" s="228"/>
      <c r="AU386" s="228"/>
      <c r="AV386" s="228"/>
      <c r="AW386" s="228"/>
      <c r="AX386" s="228"/>
      <c r="AY386" s="228"/>
      <c r="AZ386" s="228"/>
      <c r="BA386" s="228"/>
      <c r="BB386" s="228"/>
      <c r="BC386" s="228"/>
      <c r="BD386" s="228"/>
      <c r="BE386" s="228"/>
      <c r="BF386" s="228"/>
      <c r="BG386" s="228"/>
      <c r="BH386" s="228"/>
      <c r="BI386" s="228"/>
      <c r="BJ386" s="228"/>
      <c r="BK386" s="228"/>
      <c r="BL386" s="228"/>
      <c r="BM386" s="229">
        <v>16</v>
      </c>
    </row>
    <row r="387" spans="1:65">
      <c r="A387" s="30"/>
      <c r="B387" s="3" t="s">
        <v>273</v>
      </c>
      <c r="C387" s="29"/>
      <c r="D387" s="230">
        <v>375</v>
      </c>
      <c r="E387" s="227"/>
      <c r="F387" s="228"/>
      <c r="G387" s="228"/>
      <c r="H387" s="228"/>
      <c r="I387" s="228"/>
      <c r="J387" s="228"/>
      <c r="K387" s="228"/>
      <c r="L387" s="228"/>
      <c r="M387" s="228"/>
      <c r="N387" s="228"/>
      <c r="O387" s="228"/>
      <c r="P387" s="228"/>
      <c r="Q387" s="228"/>
      <c r="R387" s="228"/>
      <c r="S387" s="228"/>
      <c r="T387" s="228"/>
      <c r="U387" s="228"/>
      <c r="V387" s="228"/>
      <c r="W387" s="228"/>
      <c r="X387" s="228"/>
      <c r="Y387" s="228"/>
      <c r="Z387" s="228"/>
      <c r="AA387" s="228"/>
      <c r="AB387" s="228"/>
      <c r="AC387" s="228"/>
      <c r="AD387" s="228"/>
      <c r="AE387" s="228"/>
      <c r="AF387" s="228"/>
      <c r="AG387" s="228"/>
      <c r="AH387" s="228"/>
      <c r="AI387" s="228"/>
      <c r="AJ387" s="228"/>
      <c r="AK387" s="228"/>
      <c r="AL387" s="228"/>
      <c r="AM387" s="228"/>
      <c r="AN387" s="228"/>
      <c r="AO387" s="228"/>
      <c r="AP387" s="228"/>
      <c r="AQ387" s="228"/>
      <c r="AR387" s="228"/>
      <c r="AS387" s="228"/>
      <c r="AT387" s="228"/>
      <c r="AU387" s="228"/>
      <c r="AV387" s="228"/>
      <c r="AW387" s="228"/>
      <c r="AX387" s="228"/>
      <c r="AY387" s="228"/>
      <c r="AZ387" s="228"/>
      <c r="BA387" s="228"/>
      <c r="BB387" s="228"/>
      <c r="BC387" s="228"/>
      <c r="BD387" s="228"/>
      <c r="BE387" s="228"/>
      <c r="BF387" s="228"/>
      <c r="BG387" s="228"/>
      <c r="BH387" s="228"/>
      <c r="BI387" s="228"/>
      <c r="BJ387" s="228"/>
      <c r="BK387" s="228"/>
      <c r="BL387" s="228"/>
      <c r="BM387" s="229">
        <v>375</v>
      </c>
    </row>
    <row r="388" spans="1:65">
      <c r="A388" s="30"/>
      <c r="B388" s="3" t="s">
        <v>274</v>
      </c>
      <c r="C388" s="29"/>
      <c r="D388" s="230">
        <v>5.6568542494923806</v>
      </c>
      <c r="E388" s="227"/>
      <c r="F388" s="228"/>
      <c r="G388" s="228"/>
      <c r="H388" s="228"/>
      <c r="I388" s="228"/>
      <c r="J388" s="228"/>
      <c r="K388" s="228"/>
      <c r="L388" s="228"/>
      <c r="M388" s="228"/>
      <c r="N388" s="228"/>
      <c r="O388" s="228"/>
      <c r="P388" s="228"/>
      <c r="Q388" s="228"/>
      <c r="R388" s="228"/>
      <c r="S388" s="228"/>
      <c r="T388" s="228"/>
      <c r="U388" s="228"/>
      <c r="V388" s="228"/>
      <c r="W388" s="228"/>
      <c r="X388" s="228"/>
      <c r="Y388" s="228"/>
      <c r="Z388" s="228"/>
      <c r="AA388" s="228"/>
      <c r="AB388" s="228"/>
      <c r="AC388" s="228"/>
      <c r="AD388" s="228"/>
      <c r="AE388" s="228"/>
      <c r="AF388" s="228"/>
      <c r="AG388" s="228"/>
      <c r="AH388" s="228"/>
      <c r="AI388" s="228"/>
      <c r="AJ388" s="228"/>
      <c r="AK388" s="228"/>
      <c r="AL388" s="228"/>
      <c r="AM388" s="228"/>
      <c r="AN388" s="228"/>
      <c r="AO388" s="228"/>
      <c r="AP388" s="228"/>
      <c r="AQ388" s="228"/>
      <c r="AR388" s="228"/>
      <c r="AS388" s="228"/>
      <c r="AT388" s="228"/>
      <c r="AU388" s="228"/>
      <c r="AV388" s="228"/>
      <c r="AW388" s="228"/>
      <c r="AX388" s="228"/>
      <c r="AY388" s="228"/>
      <c r="AZ388" s="228"/>
      <c r="BA388" s="228"/>
      <c r="BB388" s="228"/>
      <c r="BC388" s="228"/>
      <c r="BD388" s="228"/>
      <c r="BE388" s="228"/>
      <c r="BF388" s="228"/>
      <c r="BG388" s="228"/>
      <c r="BH388" s="228"/>
      <c r="BI388" s="228"/>
      <c r="BJ388" s="228"/>
      <c r="BK388" s="228"/>
      <c r="BL388" s="228"/>
      <c r="BM388" s="229">
        <v>39</v>
      </c>
    </row>
    <row r="389" spans="1:65">
      <c r="A389" s="30"/>
      <c r="B389" s="3" t="s">
        <v>86</v>
      </c>
      <c r="C389" s="29"/>
      <c r="D389" s="13">
        <v>1.5084944665313014E-2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275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276</v>
      </c>
      <c r="C391" s="47"/>
      <c r="D391" s="45" t="s">
        <v>277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648</v>
      </c>
      <c r="BM393" s="28" t="s">
        <v>286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326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235</v>
      </c>
      <c r="C395" s="9" t="s">
        <v>235</v>
      </c>
      <c r="D395" s="10" t="s">
        <v>112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337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9.9600000000000009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9.74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34</v>
      </c>
    </row>
    <row r="400" spans="1:65">
      <c r="A400" s="30"/>
      <c r="B400" s="20" t="s">
        <v>272</v>
      </c>
      <c r="C400" s="12"/>
      <c r="D400" s="23">
        <v>9.8500000000000014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273</v>
      </c>
      <c r="C401" s="29"/>
      <c r="D401" s="11">
        <v>9.8500000000000014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9.85</v>
      </c>
    </row>
    <row r="402" spans="1:65">
      <c r="A402" s="30"/>
      <c r="B402" s="3" t="s">
        <v>274</v>
      </c>
      <c r="C402" s="29"/>
      <c r="D402" s="24">
        <v>0.1555634918610409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40</v>
      </c>
    </row>
    <row r="403" spans="1:65">
      <c r="A403" s="30"/>
      <c r="B403" s="3" t="s">
        <v>86</v>
      </c>
      <c r="C403" s="29"/>
      <c r="D403" s="13">
        <v>1.57932479046742E-2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275</v>
      </c>
      <c r="C404" s="29"/>
      <c r="D404" s="13">
        <v>2.2204460492503131E-16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276</v>
      </c>
      <c r="C405" s="47"/>
      <c r="D405" s="45" t="s">
        <v>277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649</v>
      </c>
      <c r="BM407" s="28" t="s">
        <v>286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326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235</v>
      </c>
      <c r="C409" s="9" t="s">
        <v>235</v>
      </c>
      <c r="D409" s="10" t="s">
        <v>112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337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5">
        <v>121</v>
      </c>
      <c r="E412" s="227"/>
      <c r="F412" s="228"/>
      <c r="G412" s="228"/>
      <c r="H412" s="228"/>
      <c r="I412" s="228"/>
      <c r="J412" s="228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  <c r="AC412" s="228"/>
      <c r="AD412" s="228"/>
      <c r="AE412" s="228"/>
      <c r="AF412" s="228"/>
      <c r="AG412" s="228"/>
      <c r="AH412" s="228"/>
      <c r="AI412" s="228"/>
      <c r="AJ412" s="228"/>
      <c r="AK412" s="228"/>
      <c r="AL412" s="228"/>
      <c r="AM412" s="228"/>
      <c r="AN412" s="228"/>
      <c r="AO412" s="228"/>
      <c r="AP412" s="228"/>
      <c r="AQ412" s="228"/>
      <c r="AR412" s="228"/>
      <c r="AS412" s="228"/>
      <c r="AT412" s="228"/>
      <c r="AU412" s="228"/>
      <c r="AV412" s="228"/>
      <c r="AW412" s="228"/>
      <c r="AX412" s="228"/>
      <c r="AY412" s="228"/>
      <c r="AZ412" s="228"/>
      <c r="BA412" s="228"/>
      <c r="BB412" s="228"/>
      <c r="BC412" s="228"/>
      <c r="BD412" s="228"/>
      <c r="BE412" s="228"/>
      <c r="BF412" s="228"/>
      <c r="BG412" s="228"/>
      <c r="BH412" s="228"/>
      <c r="BI412" s="228"/>
      <c r="BJ412" s="228"/>
      <c r="BK412" s="228"/>
      <c r="BL412" s="228"/>
      <c r="BM412" s="229">
        <v>1</v>
      </c>
    </row>
    <row r="413" spans="1:65">
      <c r="A413" s="30"/>
      <c r="B413" s="19">
        <v>1</v>
      </c>
      <c r="C413" s="9">
        <v>2</v>
      </c>
      <c r="D413" s="230">
        <v>122</v>
      </c>
      <c r="E413" s="227"/>
      <c r="F413" s="228"/>
      <c r="G413" s="228"/>
      <c r="H413" s="228"/>
      <c r="I413" s="228"/>
      <c r="J413" s="228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  <c r="AC413" s="228"/>
      <c r="AD413" s="228"/>
      <c r="AE413" s="228"/>
      <c r="AF413" s="228"/>
      <c r="AG413" s="228"/>
      <c r="AH413" s="228"/>
      <c r="AI413" s="228"/>
      <c r="AJ413" s="228"/>
      <c r="AK413" s="228"/>
      <c r="AL413" s="228"/>
      <c r="AM413" s="228"/>
      <c r="AN413" s="228"/>
      <c r="AO413" s="228"/>
      <c r="AP413" s="228"/>
      <c r="AQ413" s="228"/>
      <c r="AR413" s="228"/>
      <c r="AS413" s="228"/>
      <c r="AT413" s="228"/>
      <c r="AU413" s="228"/>
      <c r="AV413" s="228"/>
      <c r="AW413" s="228"/>
      <c r="AX413" s="228"/>
      <c r="AY413" s="228"/>
      <c r="AZ413" s="228"/>
      <c r="BA413" s="228"/>
      <c r="BB413" s="228"/>
      <c r="BC413" s="228"/>
      <c r="BD413" s="228"/>
      <c r="BE413" s="228"/>
      <c r="BF413" s="228"/>
      <c r="BG413" s="228"/>
      <c r="BH413" s="228"/>
      <c r="BI413" s="228"/>
      <c r="BJ413" s="228"/>
      <c r="BK413" s="228"/>
      <c r="BL413" s="228"/>
      <c r="BM413" s="229">
        <v>35</v>
      </c>
    </row>
    <row r="414" spans="1:65">
      <c r="A414" s="30"/>
      <c r="B414" s="20" t="s">
        <v>272</v>
      </c>
      <c r="C414" s="12"/>
      <c r="D414" s="234">
        <v>121.5</v>
      </c>
      <c r="E414" s="227"/>
      <c r="F414" s="228"/>
      <c r="G414" s="228"/>
      <c r="H414" s="228"/>
      <c r="I414" s="228"/>
      <c r="J414" s="228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  <c r="AC414" s="228"/>
      <c r="AD414" s="228"/>
      <c r="AE414" s="228"/>
      <c r="AF414" s="228"/>
      <c r="AG414" s="228"/>
      <c r="AH414" s="228"/>
      <c r="AI414" s="228"/>
      <c r="AJ414" s="228"/>
      <c r="AK414" s="228"/>
      <c r="AL414" s="228"/>
      <c r="AM414" s="228"/>
      <c r="AN414" s="228"/>
      <c r="AO414" s="228"/>
      <c r="AP414" s="228"/>
      <c r="AQ414" s="228"/>
      <c r="AR414" s="228"/>
      <c r="AS414" s="228"/>
      <c r="AT414" s="228"/>
      <c r="AU414" s="228"/>
      <c r="AV414" s="228"/>
      <c r="AW414" s="228"/>
      <c r="AX414" s="228"/>
      <c r="AY414" s="228"/>
      <c r="AZ414" s="228"/>
      <c r="BA414" s="228"/>
      <c r="BB414" s="228"/>
      <c r="BC414" s="228"/>
      <c r="BD414" s="228"/>
      <c r="BE414" s="228"/>
      <c r="BF414" s="228"/>
      <c r="BG414" s="228"/>
      <c r="BH414" s="228"/>
      <c r="BI414" s="228"/>
      <c r="BJ414" s="228"/>
      <c r="BK414" s="228"/>
      <c r="BL414" s="228"/>
      <c r="BM414" s="229">
        <v>16</v>
      </c>
    </row>
    <row r="415" spans="1:65">
      <c r="A415" s="30"/>
      <c r="B415" s="3" t="s">
        <v>273</v>
      </c>
      <c r="C415" s="29"/>
      <c r="D415" s="230">
        <v>121.5</v>
      </c>
      <c r="E415" s="227"/>
      <c r="F415" s="228"/>
      <c r="G415" s="228"/>
      <c r="H415" s="228"/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  <c r="AC415" s="228"/>
      <c r="AD415" s="228"/>
      <c r="AE415" s="228"/>
      <c r="AF415" s="228"/>
      <c r="AG415" s="228"/>
      <c r="AH415" s="228"/>
      <c r="AI415" s="228"/>
      <c r="AJ415" s="228"/>
      <c r="AK415" s="228"/>
      <c r="AL415" s="228"/>
      <c r="AM415" s="228"/>
      <c r="AN415" s="228"/>
      <c r="AO415" s="228"/>
      <c r="AP415" s="228"/>
      <c r="AQ415" s="228"/>
      <c r="AR415" s="228"/>
      <c r="AS415" s="228"/>
      <c r="AT415" s="228"/>
      <c r="AU415" s="228"/>
      <c r="AV415" s="228"/>
      <c r="AW415" s="228"/>
      <c r="AX415" s="228"/>
      <c r="AY415" s="228"/>
      <c r="AZ415" s="228"/>
      <c r="BA415" s="228"/>
      <c r="BB415" s="228"/>
      <c r="BC415" s="228"/>
      <c r="BD415" s="228"/>
      <c r="BE415" s="228"/>
      <c r="BF415" s="228"/>
      <c r="BG415" s="228"/>
      <c r="BH415" s="228"/>
      <c r="BI415" s="228"/>
      <c r="BJ415" s="228"/>
      <c r="BK415" s="228"/>
      <c r="BL415" s="228"/>
      <c r="BM415" s="229">
        <v>121.5</v>
      </c>
    </row>
    <row r="416" spans="1:65">
      <c r="A416" s="30"/>
      <c r="B416" s="3" t="s">
        <v>274</v>
      </c>
      <c r="C416" s="29"/>
      <c r="D416" s="230">
        <v>0.70710678118654757</v>
      </c>
      <c r="E416" s="227"/>
      <c r="F416" s="228"/>
      <c r="G416" s="228"/>
      <c r="H416" s="228"/>
      <c r="I416" s="228"/>
      <c r="J416" s="228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  <c r="AC416" s="228"/>
      <c r="AD416" s="228"/>
      <c r="AE416" s="228"/>
      <c r="AF416" s="228"/>
      <c r="AG416" s="228"/>
      <c r="AH416" s="228"/>
      <c r="AI416" s="228"/>
      <c r="AJ416" s="228"/>
      <c r="AK416" s="228"/>
      <c r="AL416" s="228"/>
      <c r="AM416" s="228"/>
      <c r="AN416" s="228"/>
      <c r="AO416" s="228"/>
      <c r="AP416" s="228"/>
      <c r="AQ416" s="228"/>
      <c r="AR416" s="228"/>
      <c r="AS416" s="228"/>
      <c r="AT416" s="228"/>
      <c r="AU416" s="228"/>
      <c r="AV416" s="228"/>
      <c r="AW416" s="228"/>
      <c r="AX416" s="228"/>
      <c r="AY416" s="228"/>
      <c r="AZ416" s="228"/>
      <c r="BA416" s="228"/>
      <c r="BB416" s="228"/>
      <c r="BC416" s="228"/>
      <c r="BD416" s="228"/>
      <c r="BE416" s="228"/>
      <c r="BF416" s="228"/>
      <c r="BG416" s="228"/>
      <c r="BH416" s="228"/>
      <c r="BI416" s="228"/>
      <c r="BJ416" s="228"/>
      <c r="BK416" s="228"/>
      <c r="BL416" s="228"/>
      <c r="BM416" s="229">
        <v>41</v>
      </c>
    </row>
    <row r="417" spans="1:65">
      <c r="A417" s="30"/>
      <c r="B417" s="3" t="s">
        <v>86</v>
      </c>
      <c r="C417" s="29"/>
      <c r="D417" s="13">
        <v>5.8198088986547124E-3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 t="s">
        <v>277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650</v>
      </c>
      <c r="BM421" s="28" t="s">
        <v>286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326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235</v>
      </c>
      <c r="C423" s="9" t="s">
        <v>235</v>
      </c>
      <c r="D423" s="10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337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2">
        <v>0.05</v>
      </c>
      <c r="E426" s="210"/>
      <c r="F426" s="211"/>
      <c r="G426" s="211"/>
      <c r="H426" s="211"/>
      <c r="I426" s="211"/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  <c r="AH426" s="211"/>
      <c r="AI426" s="211"/>
      <c r="AJ426" s="211"/>
      <c r="AK426" s="211"/>
      <c r="AL426" s="211"/>
      <c r="AM426" s="211"/>
      <c r="AN426" s="211"/>
      <c r="AO426" s="211"/>
      <c r="AP426" s="211"/>
      <c r="AQ426" s="211"/>
      <c r="AR426" s="211"/>
      <c r="AS426" s="211"/>
      <c r="AT426" s="211"/>
      <c r="AU426" s="211"/>
      <c r="AV426" s="211"/>
      <c r="AW426" s="211"/>
      <c r="AX426" s="211"/>
      <c r="AY426" s="211"/>
      <c r="AZ426" s="211"/>
      <c r="BA426" s="211"/>
      <c r="BB426" s="211"/>
      <c r="BC426" s="211"/>
      <c r="BD426" s="211"/>
      <c r="BE426" s="211"/>
      <c r="BF426" s="211"/>
      <c r="BG426" s="211"/>
      <c r="BH426" s="211"/>
      <c r="BI426" s="211"/>
      <c r="BJ426" s="211"/>
      <c r="BK426" s="211"/>
      <c r="BL426" s="211"/>
      <c r="BM426" s="213">
        <v>1</v>
      </c>
    </row>
    <row r="427" spans="1:65">
      <c r="A427" s="30"/>
      <c r="B427" s="19">
        <v>1</v>
      </c>
      <c r="C427" s="9">
        <v>2</v>
      </c>
      <c r="D427" s="24">
        <v>0.04</v>
      </c>
      <c r="E427" s="210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  <c r="AH427" s="211"/>
      <c r="AI427" s="211"/>
      <c r="AJ427" s="211"/>
      <c r="AK427" s="211"/>
      <c r="AL427" s="211"/>
      <c r="AM427" s="211"/>
      <c r="AN427" s="211"/>
      <c r="AO427" s="211"/>
      <c r="AP427" s="211"/>
      <c r="AQ427" s="211"/>
      <c r="AR427" s="211"/>
      <c r="AS427" s="211"/>
      <c r="AT427" s="211"/>
      <c r="AU427" s="211"/>
      <c r="AV427" s="211"/>
      <c r="AW427" s="211"/>
      <c r="AX427" s="211"/>
      <c r="AY427" s="211"/>
      <c r="AZ427" s="211"/>
      <c r="BA427" s="211"/>
      <c r="BB427" s="211"/>
      <c r="BC427" s="211"/>
      <c r="BD427" s="211"/>
      <c r="BE427" s="211"/>
      <c r="BF427" s="211"/>
      <c r="BG427" s="211"/>
      <c r="BH427" s="211"/>
      <c r="BI427" s="211"/>
      <c r="BJ427" s="211"/>
      <c r="BK427" s="211"/>
      <c r="BL427" s="211"/>
      <c r="BM427" s="213">
        <v>36</v>
      </c>
    </row>
    <row r="428" spans="1:65">
      <c r="A428" s="30"/>
      <c r="B428" s="20" t="s">
        <v>272</v>
      </c>
      <c r="C428" s="12"/>
      <c r="D428" s="214">
        <v>4.4999999999999998E-2</v>
      </c>
      <c r="E428" s="210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  <c r="AH428" s="211"/>
      <c r="AI428" s="211"/>
      <c r="AJ428" s="211"/>
      <c r="AK428" s="211"/>
      <c r="AL428" s="211"/>
      <c r="AM428" s="211"/>
      <c r="AN428" s="211"/>
      <c r="AO428" s="211"/>
      <c r="AP428" s="211"/>
      <c r="AQ428" s="211"/>
      <c r="AR428" s="211"/>
      <c r="AS428" s="211"/>
      <c r="AT428" s="211"/>
      <c r="AU428" s="211"/>
      <c r="AV428" s="211"/>
      <c r="AW428" s="211"/>
      <c r="AX428" s="211"/>
      <c r="AY428" s="211"/>
      <c r="AZ428" s="211"/>
      <c r="BA428" s="211"/>
      <c r="BB428" s="211"/>
      <c r="BC428" s="211"/>
      <c r="BD428" s="211"/>
      <c r="BE428" s="211"/>
      <c r="BF428" s="211"/>
      <c r="BG428" s="211"/>
      <c r="BH428" s="211"/>
      <c r="BI428" s="211"/>
      <c r="BJ428" s="211"/>
      <c r="BK428" s="211"/>
      <c r="BL428" s="211"/>
      <c r="BM428" s="213">
        <v>16</v>
      </c>
    </row>
    <row r="429" spans="1:65">
      <c r="A429" s="30"/>
      <c r="B429" s="3" t="s">
        <v>273</v>
      </c>
      <c r="C429" s="29"/>
      <c r="D429" s="24">
        <v>4.4999999999999998E-2</v>
      </c>
      <c r="E429" s="210"/>
      <c r="F429" s="211"/>
      <c r="G429" s="211"/>
      <c r="H429" s="211"/>
      <c r="I429" s="211"/>
      <c r="J429" s="211"/>
      <c r="K429" s="211"/>
      <c r="L429" s="211"/>
      <c r="M429" s="211"/>
      <c r="N429" s="211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11"/>
      <c r="Z429" s="211"/>
      <c r="AA429" s="211"/>
      <c r="AB429" s="211"/>
      <c r="AC429" s="211"/>
      <c r="AD429" s="211"/>
      <c r="AE429" s="211"/>
      <c r="AF429" s="211"/>
      <c r="AG429" s="211"/>
      <c r="AH429" s="211"/>
      <c r="AI429" s="211"/>
      <c r="AJ429" s="211"/>
      <c r="AK429" s="211"/>
      <c r="AL429" s="211"/>
      <c r="AM429" s="211"/>
      <c r="AN429" s="211"/>
      <c r="AO429" s="211"/>
      <c r="AP429" s="211"/>
      <c r="AQ429" s="211"/>
      <c r="AR429" s="211"/>
      <c r="AS429" s="211"/>
      <c r="AT429" s="211"/>
      <c r="AU429" s="211"/>
      <c r="AV429" s="211"/>
      <c r="AW429" s="211"/>
      <c r="AX429" s="211"/>
      <c r="AY429" s="211"/>
      <c r="AZ429" s="211"/>
      <c r="BA429" s="211"/>
      <c r="BB429" s="211"/>
      <c r="BC429" s="211"/>
      <c r="BD429" s="211"/>
      <c r="BE429" s="211"/>
      <c r="BF429" s="211"/>
      <c r="BG429" s="211"/>
      <c r="BH429" s="211"/>
      <c r="BI429" s="211"/>
      <c r="BJ429" s="211"/>
      <c r="BK429" s="211"/>
      <c r="BL429" s="211"/>
      <c r="BM429" s="213">
        <v>4.4999999999999998E-2</v>
      </c>
    </row>
    <row r="430" spans="1:65">
      <c r="A430" s="30"/>
      <c r="B430" s="3" t="s">
        <v>274</v>
      </c>
      <c r="C430" s="29"/>
      <c r="D430" s="24">
        <v>7.0710678118655152E-3</v>
      </c>
      <c r="E430" s="210"/>
      <c r="F430" s="211"/>
      <c r="G430" s="211"/>
      <c r="H430" s="211"/>
      <c r="I430" s="211"/>
      <c r="J430" s="211"/>
      <c r="K430" s="211"/>
      <c r="L430" s="211"/>
      <c r="M430" s="211"/>
      <c r="N430" s="211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  <c r="AH430" s="211"/>
      <c r="AI430" s="211"/>
      <c r="AJ430" s="211"/>
      <c r="AK430" s="211"/>
      <c r="AL430" s="211"/>
      <c r="AM430" s="211"/>
      <c r="AN430" s="211"/>
      <c r="AO430" s="211"/>
      <c r="AP430" s="211"/>
      <c r="AQ430" s="211"/>
      <c r="AR430" s="211"/>
      <c r="AS430" s="211"/>
      <c r="AT430" s="211"/>
      <c r="AU430" s="211"/>
      <c r="AV430" s="211"/>
      <c r="AW430" s="211"/>
      <c r="AX430" s="211"/>
      <c r="AY430" s="211"/>
      <c r="AZ430" s="211"/>
      <c r="BA430" s="211"/>
      <c r="BB430" s="211"/>
      <c r="BC430" s="211"/>
      <c r="BD430" s="211"/>
      <c r="BE430" s="211"/>
      <c r="BF430" s="211"/>
      <c r="BG430" s="211"/>
      <c r="BH430" s="211"/>
      <c r="BI430" s="211"/>
      <c r="BJ430" s="211"/>
      <c r="BK430" s="211"/>
      <c r="BL430" s="211"/>
      <c r="BM430" s="213">
        <v>42</v>
      </c>
    </row>
    <row r="431" spans="1:65">
      <c r="A431" s="30"/>
      <c r="B431" s="3" t="s">
        <v>86</v>
      </c>
      <c r="C431" s="29"/>
      <c r="D431" s="13">
        <v>0.15713484026367813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3">
        <v>0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276</v>
      </c>
      <c r="C433" s="47"/>
      <c r="D433" s="45" t="s">
        <v>277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651</v>
      </c>
      <c r="BM435" s="28" t="s">
        <v>286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326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235</v>
      </c>
      <c r="C437" s="9" t="s">
        <v>235</v>
      </c>
      <c r="D437" s="10" t="s">
        <v>112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337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25">
        <v>164</v>
      </c>
      <c r="E440" s="227"/>
      <c r="F440" s="228"/>
      <c r="G440" s="228"/>
      <c r="H440" s="228"/>
      <c r="I440" s="228"/>
      <c r="J440" s="228"/>
      <c r="K440" s="22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  <c r="AC440" s="228"/>
      <c r="AD440" s="228"/>
      <c r="AE440" s="228"/>
      <c r="AF440" s="228"/>
      <c r="AG440" s="228"/>
      <c r="AH440" s="228"/>
      <c r="AI440" s="228"/>
      <c r="AJ440" s="228"/>
      <c r="AK440" s="228"/>
      <c r="AL440" s="228"/>
      <c r="AM440" s="228"/>
      <c r="AN440" s="228"/>
      <c r="AO440" s="228"/>
      <c r="AP440" s="228"/>
      <c r="AQ440" s="228"/>
      <c r="AR440" s="228"/>
      <c r="AS440" s="228"/>
      <c r="AT440" s="228"/>
      <c r="AU440" s="228"/>
      <c r="AV440" s="228"/>
      <c r="AW440" s="228"/>
      <c r="AX440" s="228"/>
      <c r="AY440" s="228"/>
      <c r="AZ440" s="228"/>
      <c r="BA440" s="228"/>
      <c r="BB440" s="228"/>
      <c r="BC440" s="228"/>
      <c r="BD440" s="228"/>
      <c r="BE440" s="228"/>
      <c r="BF440" s="228"/>
      <c r="BG440" s="228"/>
      <c r="BH440" s="228"/>
      <c r="BI440" s="228"/>
      <c r="BJ440" s="228"/>
      <c r="BK440" s="228"/>
      <c r="BL440" s="228"/>
      <c r="BM440" s="229">
        <v>1</v>
      </c>
    </row>
    <row r="441" spans="1:65">
      <c r="A441" s="30"/>
      <c r="B441" s="19">
        <v>1</v>
      </c>
      <c r="C441" s="9">
        <v>2</v>
      </c>
      <c r="D441" s="230">
        <v>163</v>
      </c>
      <c r="E441" s="227"/>
      <c r="F441" s="228"/>
      <c r="G441" s="228"/>
      <c r="H441" s="228"/>
      <c r="I441" s="228"/>
      <c r="J441" s="228"/>
      <c r="K441" s="22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  <c r="AC441" s="228"/>
      <c r="AD441" s="228"/>
      <c r="AE441" s="228"/>
      <c r="AF441" s="228"/>
      <c r="AG441" s="228"/>
      <c r="AH441" s="228"/>
      <c r="AI441" s="228"/>
      <c r="AJ441" s="228"/>
      <c r="AK441" s="228"/>
      <c r="AL441" s="228"/>
      <c r="AM441" s="228"/>
      <c r="AN441" s="228"/>
      <c r="AO441" s="228"/>
      <c r="AP441" s="228"/>
      <c r="AQ441" s="228"/>
      <c r="AR441" s="228"/>
      <c r="AS441" s="228"/>
      <c r="AT441" s="228"/>
      <c r="AU441" s="228"/>
      <c r="AV441" s="228"/>
      <c r="AW441" s="228"/>
      <c r="AX441" s="228"/>
      <c r="AY441" s="228"/>
      <c r="AZ441" s="228"/>
      <c r="BA441" s="228"/>
      <c r="BB441" s="228"/>
      <c r="BC441" s="228"/>
      <c r="BD441" s="228"/>
      <c r="BE441" s="228"/>
      <c r="BF441" s="228"/>
      <c r="BG441" s="228"/>
      <c r="BH441" s="228"/>
      <c r="BI441" s="228"/>
      <c r="BJ441" s="228"/>
      <c r="BK441" s="228"/>
      <c r="BL441" s="228"/>
      <c r="BM441" s="229">
        <v>37</v>
      </c>
    </row>
    <row r="442" spans="1:65">
      <c r="A442" s="30"/>
      <c r="B442" s="20" t="s">
        <v>272</v>
      </c>
      <c r="C442" s="12"/>
      <c r="D442" s="234">
        <v>163.5</v>
      </c>
      <c r="E442" s="227"/>
      <c r="F442" s="228"/>
      <c r="G442" s="228"/>
      <c r="H442" s="228"/>
      <c r="I442" s="228"/>
      <c r="J442" s="228"/>
      <c r="K442" s="228"/>
      <c r="L442" s="228"/>
      <c r="M442" s="228"/>
      <c r="N442" s="228"/>
      <c r="O442" s="228"/>
      <c r="P442" s="228"/>
      <c r="Q442" s="228"/>
      <c r="R442" s="228"/>
      <c r="S442" s="228"/>
      <c r="T442" s="228"/>
      <c r="U442" s="228"/>
      <c r="V442" s="228"/>
      <c r="W442" s="228"/>
      <c r="X442" s="228"/>
      <c r="Y442" s="228"/>
      <c r="Z442" s="228"/>
      <c r="AA442" s="228"/>
      <c r="AB442" s="228"/>
      <c r="AC442" s="228"/>
      <c r="AD442" s="228"/>
      <c r="AE442" s="228"/>
      <c r="AF442" s="228"/>
      <c r="AG442" s="228"/>
      <c r="AH442" s="228"/>
      <c r="AI442" s="228"/>
      <c r="AJ442" s="228"/>
      <c r="AK442" s="228"/>
      <c r="AL442" s="228"/>
      <c r="AM442" s="228"/>
      <c r="AN442" s="228"/>
      <c r="AO442" s="228"/>
      <c r="AP442" s="228"/>
      <c r="AQ442" s="228"/>
      <c r="AR442" s="228"/>
      <c r="AS442" s="228"/>
      <c r="AT442" s="228"/>
      <c r="AU442" s="228"/>
      <c r="AV442" s="228"/>
      <c r="AW442" s="228"/>
      <c r="AX442" s="228"/>
      <c r="AY442" s="228"/>
      <c r="AZ442" s="228"/>
      <c r="BA442" s="228"/>
      <c r="BB442" s="228"/>
      <c r="BC442" s="228"/>
      <c r="BD442" s="228"/>
      <c r="BE442" s="228"/>
      <c r="BF442" s="228"/>
      <c r="BG442" s="228"/>
      <c r="BH442" s="228"/>
      <c r="BI442" s="228"/>
      <c r="BJ442" s="228"/>
      <c r="BK442" s="228"/>
      <c r="BL442" s="228"/>
      <c r="BM442" s="229">
        <v>16</v>
      </c>
    </row>
    <row r="443" spans="1:65">
      <c r="A443" s="30"/>
      <c r="B443" s="3" t="s">
        <v>273</v>
      </c>
      <c r="C443" s="29"/>
      <c r="D443" s="230">
        <v>163.5</v>
      </c>
      <c r="E443" s="227"/>
      <c r="F443" s="228"/>
      <c r="G443" s="228"/>
      <c r="H443" s="228"/>
      <c r="I443" s="228"/>
      <c r="J443" s="228"/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  <c r="AC443" s="228"/>
      <c r="AD443" s="228"/>
      <c r="AE443" s="228"/>
      <c r="AF443" s="228"/>
      <c r="AG443" s="228"/>
      <c r="AH443" s="228"/>
      <c r="AI443" s="228"/>
      <c r="AJ443" s="228"/>
      <c r="AK443" s="228"/>
      <c r="AL443" s="228"/>
      <c r="AM443" s="228"/>
      <c r="AN443" s="228"/>
      <c r="AO443" s="228"/>
      <c r="AP443" s="228"/>
      <c r="AQ443" s="228"/>
      <c r="AR443" s="228"/>
      <c r="AS443" s="228"/>
      <c r="AT443" s="228"/>
      <c r="AU443" s="228"/>
      <c r="AV443" s="228"/>
      <c r="AW443" s="228"/>
      <c r="AX443" s="228"/>
      <c r="AY443" s="228"/>
      <c r="AZ443" s="228"/>
      <c r="BA443" s="228"/>
      <c r="BB443" s="228"/>
      <c r="BC443" s="228"/>
      <c r="BD443" s="228"/>
      <c r="BE443" s="228"/>
      <c r="BF443" s="228"/>
      <c r="BG443" s="228"/>
      <c r="BH443" s="228"/>
      <c r="BI443" s="228"/>
      <c r="BJ443" s="228"/>
      <c r="BK443" s="228"/>
      <c r="BL443" s="228"/>
      <c r="BM443" s="229">
        <v>163.5</v>
      </c>
    </row>
    <row r="444" spans="1:65">
      <c r="A444" s="30"/>
      <c r="B444" s="3" t="s">
        <v>274</v>
      </c>
      <c r="C444" s="29"/>
      <c r="D444" s="230">
        <v>0.70710678118654757</v>
      </c>
      <c r="E444" s="227"/>
      <c r="F444" s="228"/>
      <c r="G444" s="228"/>
      <c r="H444" s="228"/>
      <c r="I444" s="228"/>
      <c r="J444" s="228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9">
        <v>43</v>
      </c>
    </row>
    <row r="445" spans="1:65">
      <c r="A445" s="30"/>
      <c r="B445" s="3" t="s">
        <v>86</v>
      </c>
      <c r="C445" s="29"/>
      <c r="D445" s="13">
        <v>4.3248121173489152E-3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275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276</v>
      </c>
      <c r="C447" s="47"/>
      <c r="D447" s="45" t="s">
        <v>277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652</v>
      </c>
      <c r="BM449" s="28" t="s">
        <v>286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326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235</v>
      </c>
      <c r="C451" s="9" t="s">
        <v>235</v>
      </c>
      <c r="D451" s="10" t="s">
        <v>112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337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3.8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4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38</v>
      </c>
    </row>
    <row r="456" spans="1:65">
      <c r="A456" s="30"/>
      <c r="B456" s="20" t="s">
        <v>272</v>
      </c>
      <c r="C456" s="12"/>
      <c r="D456" s="23">
        <v>3.9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273</v>
      </c>
      <c r="C457" s="29"/>
      <c r="D457" s="11">
        <v>3.9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3.9</v>
      </c>
    </row>
    <row r="458" spans="1:65">
      <c r="A458" s="30"/>
      <c r="B458" s="3" t="s">
        <v>274</v>
      </c>
      <c r="C458" s="29"/>
      <c r="D458" s="24">
        <v>0.14142135623730964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44</v>
      </c>
    </row>
    <row r="459" spans="1:65">
      <c r="A459" s="30"/>
      <c r="B459" s="3" t="s">
        <v>86</v>
      </c>
      <c r="C459" s="29"/>
      <c r="D459" s="13">
        <v>3.6261886214694783E-2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275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276</v>
      </c>
      <c r="C461" s="47"/>
      <c r="D461" s="45" t="s">
        <v>277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653</v>
      </c>
      <c r="BM463" s="28" t="s">
        <v>286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326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235</v>
      </c>
      <c r="C465" s="9" t="s">
        <v>235</v>
      </c>
      <c r="D465" s="10" t="s">
        <v>112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337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4" t="s">
        <v>103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5" t="s">
        <v>103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39</v>
      </c>
    </row>
    <row r="470" spans="1:65">
      <c r="A470" s="30"/>
      <c r="B470" s="20" t="s">
        <v>272</v>
      </c>
      <c r="C470" s="12"/>
      <c r="D470" s="23" t="s">
        <v>720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273</v>
      </c>
      <c r="C471" s="29"/>
      <c r="D471" s="11" t="s">
        <v>720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274</v>
      </c>
      <c r="C472" s="29"/>
      <c r="D472" s="24" t="s">
        <v>720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45</v>
      </c>
    </row>
    <row r="473" spans="1:65">
      <c r="A473" s="30"/>
      <c r="B473" s="3" t="s">
        <v>86</v>
      </c>
      <c r="C473" s="29"/>
      <c r="D473" s="13" t="s">
        <v>720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 t="s">
        <v>720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654</v>
      </c>
      <c r="BM477" s="28" t="s">
        <v>286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326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235</v>
      </c>
      <c r="C479" s="9" t="s">
        <v>235</v>
      </c>
      <c r="D479" s="10" t="s">
        <v>112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337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6.67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6.53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23</v>
      </c>
    </row>
    <row r="484" spans="1:65">
      <c r="A484" s="30"/>
      <c r="B484" s="20" t="s">
        <v>272</v>
      </c>
      <c r="C484" s="12"/>
      <c r="D484" s="23">
        <v>6.6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273</v>
      </c>
      <c r="C485" s="29"/>
      <c r="D485" s="11">
        <v>6.6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6.6</v>
      </c>
    </row>
    <row r="486" spans="1:65">
      <c r="A486" s="30"/>
      <c r="B486" s="3" t="s">
        <v>274</v>
      </c>
      <c r="C486" s="29"/>
      <c r="D486" s="24">
        <v>9.8994949366116428E-2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29</v>
      </c>
    </row>
    <row r="487" spans="1:65">
      <c r="A487" s="30"/>
      <c r="B487" s="3" t="s">
        <v>86</v>
      </c>
      <c r="C487" s="29"/>
      <c r="D487" s="13">
        <v>1.4999234752441883E-2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275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276</v>
      </c>
      <c r="C489" s="47"/>
      <c r="D489" s="45" t="s">
        <v>277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655</v>
      </c>
      <c r="BM491" s="28" t="s">
        <v>286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326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235</v>
      </c>
      <c r="C493" s="9" t="s">
        <v>235</v>
      </c>
      <c r="D493" s="10" t="s">
        <v>112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337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9.8000000000000007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9.8000000000000007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14</v>
      </c>
    </row>
    <row r="498" spans="1:65">
      <c r="A498" s="30"/>
      <c r="B498" s="20" t="s">
        <v>272</v>
      </c>
      <c r="C498" s="12"/>
      <c r="D498" s="23">
        <v>9.8000000000000007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273</v>
      </c>
      <c r="C499" s="29"/>
      <c r="D499" s="11">
        <v>9.8000000000000007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9.8000000000000007</v>
      </c>
    </row>
    <row r="500" spans="1:65">
      <c r="A500" s="30"/>
      <c r="B500" s="3" t="s">
        <v>274</v>
      </c>
      <c r="C500" s="29"/>
      <c r="D500" s="24">
        <v>0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30</v>
      </c>
    </row>
    <row r="501" spans="1:65">
      <c r="A501" s="30"/>
      <c r="B501" s="3" t="s">
        <v>86</v>
      </c>
      <c r="C501" s="29"/>
      <c r="D501" s="13">
        <v>0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656</v>
      </c>
      <c r="BM505" s="28" t="s">
        <v>286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326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235</v>
      </c>
      <c r="C507" s="9" t="s">
        <v>235</v>
      </c>
      <c r="D507" s="10" t="s">
        <v>112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337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5">
        <v>198</v>
      </c>
      <c r="E510" s="227"/>
      <c r="F510" s="228"/>
      <c r="G510" s="228"/>
      <c r="H510" s="228"/>
      <c r="I510" s="228"/>
      <c r="J510" s="228"/>
      <c r="K510" s="228"/>
      <c r="L510" s="228"/>
      <c r="M510" s="228"/>
      <c r="N510" s="228"/>
      <c r="O510" s="228"/>
      <c r="P510" s="228"/>
      <c r="Q510" s="228"/>
      <c r="R510" s="228"/>
      <c r="S510" s="228"/>
      <c r="T510" s="228"/>
      <c r="U510" s="228"/>
      <c r="V510" s="228"/>
      <c r="W510" s="228"/>
      <c r="X510" s="228"/>
      <c r="Y510" s="228"/>
      <c r="Z510" s="228"/>
      <c r="AA510" s="228"/>
      <c r="AB510" s="228"/>
      <c r="AC510" s="228"/>
      <c r="AD510" s="228"/>
      <c r="AE510" s="228"/>
      <c r="AF510" s="228"/>
      <c r="AG510" s="228"/>
      <c r="AH510" s="228"/>
      <c r="AI510" s="228"/>
      <c r="AJ510" s="228"/>
      <c r="AK510" s="228"/>
      <c r="AL510" s="228"/>
      <c r="AM510" s="228"/>
      <c r="AN510" s="228"/>
      <c r="AO510" s="228"/>
      <c r="AP510" s="228"/>
      <c r="AQ510" s="228"/>
      <c r="AR510" s="228"/>
      <c r="AS510" s="228"/>
      <c r="AT510" s="228"/>
      <c r="AU510" s="228"/>
      <c r="AV510" s="228"/>
      <c r="AW510" s="228"/>
      <c r="AX510" s="228"/>
      <c r="AY510" s="228"/>
      <c r="AZ510" s="228"/>
      <c r="BA510" s="228"/>
      <c r="BB510" s="228"/>
      <c r="BC510" s="228"/>
      <c r="BD510" s="228"/>
      <c r="BE510" s="228"/>
      <c r="BF510" s="228"/>
      <c r="BG510" s="228"/>
      <c r="BH510" s="228"/>
      <c r="BI510" s="228"/>
      <c r="BJ510" s="228"/>
      <c r="BK510" s="228"/>
      <c r="BL510" s="228"/>
      <c r="BM510" s="229">
        <v>1</v>
      </c>
    </row>
    <row r="511" spans="1:65">
      <c r="A511" s="30"/>
      <c r="B511" s="19">
        <v>1</v>
      </c>
      <c r="C511" s="9">
        <v>2</v>
      </c>
      <c r="D511" s="230">
        <v>200</v>
      </c>
      <c r="E511" s="227"/>
      <c r="F511" s="228"/>
      <c r="G511" s="228"/>
      <c r="H511" s="228"/>
      <c r="I511" s="228"/>
      <c r="J511" s="228"/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8"/>
      <c r="AT511" s="228"/>
      <c r="AU511" s="228"/>
      <c r="AV511" s="228"/>
      <c r="AW511" s="228"/>
      <c r="AX511" s="228"/>
      <c r="AY511" s="228"/>
      <c r="AZ511" s="228"/>
      <c r="BA511" s="228"/>
      <c r="BB511" s="228"/>
      <c r="BC511" s="228"/>
      <c r="BD511" s="228"/>
      <c r="BE511" s="228"/>
      <c r="BF511" s="228"/>
      <c r="BG511" s="228"/>
      <c r="BH511" s="228"/>
      <c r="BI511" s="228"/>
      <c r="BJ511" s="228"/>
      <c r="BK511" s="228"/>
      <c r="BL511" s="228"/>
      <c r="BM511" s="229">
        <v>15</v>
      </c>
    </row>
    <row r="512" spans="1:65">
      <c r="A512" s="30"/>
      <c r="B512" s="20" t="s">
        <v>272</v>
      </c>
      <c r="C512" s="12"/>
      <c r="D512" s="234">
        <v>199</v>
      </c>
      <c r="E512" s="227"/>
      <c r="F512" s="228"/>
      <c r="G512" s="228"/>
      <c r="H512" s="228"/>
      <c r="I512" s="228"/>
      <c r="J512" s="228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9">
        <v>16</v>
      </c>
    </row>
    <row r="513" spans="1:65">
      <c r="A513" s="30"/>
      <c r="B513" s="3" t="s">
        <v>273</v>
      </c>
      <c r="C513" s="29"/>
      <c r="D513" s="230">
        <v>199</v>
      </c>
      <c r="E513" s="227"/>
      <c r="F513" s="228"/>
      <c r="G513" s="228"/>
      <c r="H513" s="228"/>
      <c r="I513" s="228"/>
      <c r="J513" s="228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9">
        <v>199</v>
      </c>
    </row>
    <row r="514" spans="1:65">
      <c r="A514" s="30"/>
      <c r="B514" s="3" t="s">
        <v>274</v>
      </c>
      <c r="C514" s="29"/>
      <c r="D514" s="230">
        <v>1.4142135623730951</v>
      </c>
      <c r="E514" s="227"/>
      <c r="F514" s="228"/>
      <c r="G514" s="228"/>
      <c r="H514" s="228"/>
      <c r="I514" s="228"/>
      <c r="J514" s="228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9">
        <v>31</v>
      </c>
    </row>
    <row r="515" spans="1:65">
      <c r="A515" s="30"/>
      <c r="B515" s="3" t="s">
        <v>86</v>
      </c>
      <c r="C515" s="29"/>
      <c r="D515" s="13">
        <v>7.1066008159452014E-3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275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276</v>
      </c>
      <c r="C517" s="47"/>
      <c r="D517" s="45" t="s">
        <v>277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657</v>
      </c>
      <c r="BM519" s="28" t="s">
        <v>286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326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235</v>
      </c>
      <c r="C521" s="9" t="s">
        <v>235</v>
      </c>
      <c r="D521" s="10" t="s">
        <v>112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337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1.26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1.24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26</v>
      </c>
    </row>
    <row r="526" spans="1:65">
      <c r="A526" s="30"/>
      <c r="B526" s="20" t="s">
        <v>272</v>
      </c>
      <c r="C526" s="12"/>
      <c r="D526" s="23">
        <v>1.25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273</v>
      </c>
      <c r="C527" s="29"/>
      <c r="D527" s="11">
        <v>1.25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1.25</v>
      </c>
    </row>
    <row r="528" spans="1:65">
      <c r="A528" s="30"/>
      <c r="B528" s="3" t="s">
        <v>274</v>
      </c>
      <c r="C528" s="29"/>
      <c r="D528" s="24">
        <v>1.4142135623730963E-2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32</v>
      </c>
    </row>
    <row r="529" spans="1:65">
      <c r="A529" s="30"/>
      <c r="B529" s="3" t="s">
        <v>86</v>
      </c>
      <c r="C529" s="29"/>
      <c r="D529" s="13">
        <v>1.1313708498984771E-2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 t="s">
        <v>277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658</v>
      </c>
      <c r="BM533" s="28" t="s">
        <v>286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326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235</v>
      </c>
      <c r="C535" s="9" t="s">
        <v>235</v>
      </c>
      <c r="D535" s="10" t="s">
        <v>112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337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0.69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0.71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27</v>
      </c>
    </row>
    <row r="540" spans="1:65">
      <c r="A540" s="30"/>
      <c r="B540" s="20" t="s">
        <v>272</v>
      </c>
      <c r="C540" s="12"/>
      <c r="D540" s="23">
        <v>0.7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273</v>
      </c>
      <c r="C541" s="29"/>
      <c r="D541" s="11">
        <v>0.7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0.7</v>
      </c>
    </row>
    <row r="542" spans="1:65">
      <c r="A542" s="30"/>
      <c r="B542" s="3" t="s">
        <v>274</v>
      </c>
      <c r="C542" s="29"/>
      <c r="D542" s="24">
        <v>1.4142135623730963E-2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33</v>
      </c>
    </row>
    <row r="543" spans="1:65">
      <c r="A543" s="30"/>
      <c r="B543" s="3" t="s">
        <v>86</v>
      </c>
      <c r="C543" s="29"/>
      <c r="D543" s="13">
        <v>2.0203050891044235E-2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 t="s">
        <v>277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659</v>
      </c>
      <c r="BM547" s="28" t="s">
        <v>286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326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235</v>
      </c>
      <c r="C549" s="9" t="s">
        <v>235</v>
      </c>
      <c r="D549" s="10" t="s">
        <v>112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337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5">
        <v>13.4</v>
      </c>
      <c r="E552" s="217"/>
      <c r="F552" s="218"/>
      <c r="G552" s="218"/>
      <c r="H552" s="218"/>
      <c r="I552" s="218"/>
      <c r="J552" s="218"/>
      <c r="K552" s="218"/>
      <c r="L552" s="218"/>
      <c r="M552" s="218"/>
      <c r="N552" s="218"/>
      <c r="O552" s="218"/>
      <c r="P552" s="218"/>
      <c r="Q552" s="218"/>
      <c r="R552" s="218"/>
      <c r="S552" s="218"/>
      <c r="T552" s="218"/>
      <c r="U552" s="218"/>
      <c r="V552" s="218"/>
      <c r="W552" s="218"/>
      <c r="X552" s="218"/>
      <c r="Y552" s="218"/>
      <c r="Z552" s="218"/>
      <c r="AA552" s="218"/>
      <c r="AB552" s="218"/>
      <c r="AC552" s="218"/>
      <c r="AD552" s="218"/>
      <c r="AE552" s="218"/>
      <c r="AF552" s="218"/>
      <c r="AG552" s="218"/>
      <c r="AH552" s="218"/>
      <c r="AI552" s="218"/>
      <c r="AJ552" s="218"/>
      <c r="AK552" s="218"/>
      <c r="AL552" s="218"/>
      <c r="AM552" s="218"/>
      <c r="AN552" s="218"/>
      <c r="AO552" s="218"/>
      <c r="AP552" s="218"/>
      <c r="AQ552" s="218"/>
      <c r="AR552" s="218"/>
      <c r="AS552" s="218"/>
      <c r="AT552" s="218"/>
      <c r="AU552" s="218"/>
      <c r="AV552" s="218"/>
      <c r="AW552" s="218"/>
      <c r="AX552" s="218"/>
      <c r="AY552" s="218"/>
      <c r="AZ552" s="218"/>
      <c r="BA552" s="218"/>
      <c r="BB552" s="218"/>
      <c r="BC552" s="218"/>
      <c r="BD552" s="218"/>
      <c r="BE552" s="218"/>
      <c r="BF552" s="218"/>
      <c r="BG552" s="218"/>
      <c r="BH552" s="218"/>
      <c r="BI552" s="218"/>
      <c r="BJ552" s="218"/>
      <c r="BK552" s="218"/>
      <c r="BL552" s="218"/>
      <c r="BM552" s="219">
        <v>1</v>
      </c>
    </row>
    <row r="553" spans="1:65">
      <c r="A553" s="30"/>
      <c r="B553" s="19">
        <v>1</v>
      </c>
      <c r="C553" s="9">
        <v>2</v>
      </c>
      <c r="D553" s="220">
        <v>13.6</v>
      </c>
      <c r="E553" s="217"/>
      <c r="F553" s="218"/>
      <c r="G553" s="218"/>
      <c r="H553" s="218"/>
      <c r="I553" s="218"/>
      <c r="J553" s="218"/>
      <c r="K553" s="218"/>
      <c r="L553" s="218"/>
      <c r="M553" s="218"/>
      <c r="N553" s="218"/>
      <c r="O553" s="218"/>
      <c r="P553" s="218"/>
      <c r="Q553" s="218"/>
      <c r="R553" s="218"/>
      <c r="S553" s="218"/>
      <c r="T553" s="218"/>
      <c r="U553" s="218"/>
      <c r="V553" s="218"/>
      <c r="W553" s="218"/>
      <c r="X553" s="218"/>
      <c r="Y553" s="218"/>
      <c r="Z553" s="218"/>
      <c r="AA553" s="218"/>
      <c r="AB553" s="218"/>
      <c r="AC553" s="218"/>
      <c r="AD553" s="218"/>
      <c r="AE553" s="218"/>
      <c r="AF553" s="218"/>
      <c r="AG553" s="218"/>
      <c r="AH553" s="218"/>
      <c r="AI553" s="218"/>
      <c r="AJ553" s="218"/>
      <c r="AK553" s="218"/>
      <c r="AL553" s="218"/>
      <c r="AM553" s="218"/>
      <c r="AN553" s="218"/>
      <c r="AO553" s="218"/>
      <c r="AP553" s="218"/>
      <c r="AQ553" s="218"/>
      <c r="AR553" s="218"/>
      <c r="AS553" s="218"/>
      <c r="AT553" s="218"/>
      <c r="AU553" s="218"/>
      <c r="AV553" s="218"/>
      <c r="AW553" s="218"/>
      <c r="AX553" s="218"/>
      <c r="AY553" s="218"/>
      <c r="AZ553" s="218"/>
      <c r="BA553" s="218"/>
      <c r="BB553" s="218"/>
      <c r="BC553" s="218"/>
      <c r="BD553" s="218"/>
      <c r="BE553" s="218"/>
      <c r="BF553" s="218"/>
      <c r="BG553" s="218"/>
      <c r="BH553" s="218"/>
      <c r="BI553" s="218"/>
      <c r="BJ553" s="218"/>
      <c r="BK553" s="218"/>
      <c r="BL553" s="218"/>
      <c r="BM553" s="219">
        <v>28</v>
      </c>
    </row>
    <row r="554" spans="1:65">
      <c r="A554" s="30"/>
      <c r="B554" s="20" t="s">
        <v>272</v>
      </c>
      <c r="C554" s="12"/>
      <c r="D554" s="224">
        <v>13.5</v>
      </c>
      <c r="E554" s="217"/>
      <c r="F554" s="218"/>
      <c r="G554" s="218"/>
      <c r="H554" s="218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  <c r="Z554" s="218"/>
      <c r="AA554" s="218"/>
      <c r="AB554" s="218"/>
      <c r="AC554" s="218"/>
      <c r="AD554" s="218"/>
      <c r="AE554" s="218"/>
      <c r="AF554" s="218"/>
      <c r="AG554" s="218"/>
      <c r="AH554" s="218"/>
      <c r="AI554" s="218"/>
      <c r="AJ554" s="218"/>
      <c r="AK554" s="218"/>
      <c r="AL554" s="218"/>
      <c r="AM554" s="218"/>
      <c r="AN554" s="218"/>
      <c r="AO554" s="218"/>
      <c r="AP554" s="218"/>
      <c r="AQ554" s="218"/>
      <c r="AR554" s="218"/>
      <c r="AS554" s="218"/>
      <c r="AT554" s="218"/>
      <c r="AU554" s="218"/>
      <c r="AV554" s="218"/>
      <c r="AW554" s="218"/>
      <c r="AX554" s="218"/>
      <c r="AY554" s="218"/>
      <c r="AZ554" s="218"/>
      <c r="BA554" s="218"/>
      <c r="BB554" s="218"/>
      <c r="BC554" s="218"/>
      <c r="BD554" s="218"/>
      <c r="BE554" s="218"/>
      <c r="BF554" s="218"/>
      <c r="BG554" s="218"/>
      <c r="BH554" s="218"/>
      <c r="BI554" s="218"/>
      <c r="BJ554" s="218"/>
      <c r="BK554" s="218"/>
      <c r="BL554" s="218"/>
      <c r="BM554" s="219">
        <v>16</v>
      </c>
    </row>
    <row r="555" spans="1:65">
      <c r="A555" s="30"/>
      <c r="B555" s="3" t="s">
        <v>273</v>
      </c>
      <c r="C555" s="29"/>
      <c r="D555" s="220">
        <v>13.5</v>
      </c>
      <c r="E555" s="217"/>
      <c r="F555" s="218"/>
      <c r="G555" s="218"/>
      <c r="H555" s="218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  <c r="AU555" s="218"/>
      <c r="AV555" s="218"/>
      <c r="AW555" s="218"/>
      <c r="AX555" s="218"/>
      <c r="AY555" s="218"/>
      <c r="AZ555" s="218"/>
      <c r="BA555" s="218"/>
      <c r="BB555" s="218"/>
      <c r="BC555" s="218"/>
      <c r="BD555" s="218"/>
      <c r="BE555" s="218"/>
      <c r="BF555" s="218"/>
      <c r="BG555" s="218"/>
      <c r="BH555" s="218"/>
      <c r="BI555" s="218"/>
      <c r="BJ555" s="218"/>
      <c r="BK555" s="218"/>
      <c r="BL555" s="218"/>
      <c r="BM555" s="219">
        <v>13.5</v>
      </c>
    </row>
    <row r="556" spans="1:65">
      <c r="A556" s="30"/>
      <c r="B556" s="3" t="s">
        <v>274</v>
      </c>
      <c r="C556" s="29"/>
      <c r="D556" s="220">
        <v>0.141421356237309</v>
      </c>
      <c r="E556" s="217"/>
      <c r="F556" s="218"/>
      <c r="G556" s="218"/>
      <c r="H556" s="218"/>
      <c r="I556" s="218"/>
      <c r="J556" s="218"/>
      <c r="K556" s="218"/>
      <c r="L556" s="218"/>
      <c r="M556" s="218"/>
      <c r="N556" s="218"/>
      <c r="O556" s="218"/>
      <c r="P556" s="218"/>
      <c r="Q556" s="218"/>
      <c r="R556" s="218"/>
      <c r="S556" s="218"/>
      <c r="T556" s="218"/>
      <c r="U556" s="218"/>
      <c r="V556" s="218"/>
      <c r="W556" s="218"/>
      <c r="X556" s="218"/>
      <c r="Y556" s="218"/>
      <c r="Z556" s="218"/>
      <c r="AA556" s="218"/>
      <c r="AB556" s="218"/>
      <c r="AC556" s="218"/>
      <c r="AD556" s="218"/>
      <c r="AE556" s="218"/>
      <c r="AF556" s="218"/>
      <c r="AG556" s="218"/>
      <c r="AH556" s="218"/>
      <c r="AI556" s="218"/>
      <c r="AJ556" s="218"/>
      <c r="AK556" s="218"/>
      <c r="AL556" s="218"/>
      <c r="AM556" s="218"/>
      <c r="AN556" s="218"/>
      <c r="AO556" s="218"/>
      <c r="AP556" s="218"/>
      <c r="AQ556" s="218"/>
      <c r="AR556" s="218"/>
      <c r="AS556" s="218"/>
      <c r="AT556" s="218"/>
      <c r="AU556" s="218"/>
      <c r="AV556" s="218"/>
      <c r="AW556" s="218"/>
      <c r="AX556" s="218"/>
      <c r="AY556" s="218"/>
      <c r="AZ556" s="218"/>
      <c r="BA556" s="218"/>
      <c r="BB556" s="218"/>
      <c r="BC556" s="218"/>
      <c r="BD556" s="218"/>
      <c r="BE556" s="218"/>
      <c r="BF556" s="218"/>
      <c r="BG556" s="218"/>
      <c r="BH556" s="218"/>
      <c r="BI556" s="218"/>
      <c r="BJ556" s="218"/>
      <c r="BK556" s="218"/>
      <c r="BL556" s="218"/>
      <c r="BM556" s="219">
        <v>34</v>
      </c>
    </row>
    <row r="557" spans="1:65">
      <c r="A557" s="30"/>
      <c r="B557" s="3" t="s">
        <v>86</v>
      </c>
      <c r="C557" s="29"/>
      <c r="D557" s="13">
        <v>1.0475656017578446E-2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275</v>
      </c>
      <c r="C558" s="29"/>
      <c r="D558" s="13">
        <v>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276</v>
      </c>
      <c r="C559" s="47"/>
      <c r="D559" s="45" t="s">
        <v>277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660</v>
      </c>
      <c r="BM561" s="28" t="s">
        <v>286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326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235</v>
      </c>
      <c r="C563" s="9" t="s">
        <v>235</v>
      </c>
      <c r="D563" s="10" t="s">
        <v>112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337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15">
        <v>13.9</v>
      </c>
      <c r="E566" s="217"/>
      <c r="F566" s="218"/>
      <c r="G566" s="218"/>
      <c r="H566" s="218"/>
      <c r="I566" s="218"/>
      <c r="J566" s="218"/>
      <c r="K566" s="218"/>
      <c r="L566" s="218"/>
      <c r="M566" s="218"/>
      <c r="N566" s="218"/>
      <c r="O566" s="218"/>
      <c r="P566" s="218"/>
      <c r="Q566" s="218"/>
      <c r="R566" s="218"/>
      <c r="S566" s="218"/>
      <c r="T566" s="218"/>
      <c r="U566" s="218"/>
      <c r="V566" s="218"/>
      <c r="W566" s="218"/>
      <c r="X566" s="218"/>
      <c r="Y566" s="218"/>
      <c r="Z566" s="218"/>
      <c r="AA566" s="218"/>
      <c r="AB566" s="218"/>
      <c r="AC566" s="218"/>
      <c r="AD566" s="218"/>
      <c r="AE566" s="218"/>
      <c r="AF566" s="218"/>
      <c r="AG566" s="218"/>
      <c r="AH566" s="218"/>
      <c r="AI566" s="218"/>
      <c r="AJ566" s="218"/>
      <c r="AK566" s="218"/>
      <c r="AL566" s="218"/>
      <c r="AM566" s="218"/>
      <c r="AN566" s="218"/>
      <c r="AO566" s="218"/>
      <c r="AP566" s="218"/>
      <c r="AQ566" s="218"/>
      <c r="AR566" s="218"/>
      <c r="AS566" s="218"/>
      <c r="AT566" s="218"/>
      <c r="AU566" s="218"/>
      <c r="AV566" s="218"/>
      <c r="AW566" s="218"/>
      <c r="AX566" s="218"/>
      <c r="AY566" s="218"/>
      <c r="AZ566" s="218"/>
      <c r="BA566" s="218"/>
      <c r="BB566" s="218"/>
      <c r="BC566" s="218"/>
      <c r="BD566" s="218"/>
      <c r="BE566" s="218"/>
      <c r="BF566" s="218"/>
      <c r="BG566" s="218"/>
      <c r="BH566" s="218"/>
      <c r="BI566" s="218"/>
      <c r="BJ566" s="218"/>
      <c r="BK566" s="218"/>
      <c r="BL566" s="218"/>
      <c r="BM566" s="219">
        <v>1</v>
      </c>
    </row>
    <row r="567" spans="1:65">
      <c r="A567" s="30"/>
      <c r="B567" s="19">
        <v>1</v>
      </c>
      <c r="C567" s="9">
        <v>2</v>
      </c>
      <c r="D567" s="220">
        <v>13.7</v>
      </c>
      <c r="E567" s="217"/>
      <c r="F567" s="218"/>
      <c r="G567" s="218"/>
      <c r="H567" s="218"/>
      <c r="I567" s="218"/>
      <c r="J567" s="218"/>
      <c r="K567" s="218"/>
      <c r="L567" s="218"/>
      <c r="M567" s="218"/>
      <c r="N567" s="218"/>
      <c r="O567" s="218"/>
      <c r="P567" s="218"/>
      <c r="Q567" s="218"/>
      <c r="R567" s="218"/>
      <c r="S567" s="218"/>
      <c r="T567" s="218"/>
      <c r="U567" s="218"/>
      <c r="V567" s="218"/>
      <c r="W567" s="218"/>
      <c r="X567" s="218"/>
      <c r="Y567" s="218"/>
      <c r="Z567" s="218"/>
      <c r="AA567" s="218"/>
      <c r="AB567" s="218"/>
      <c r="AC567" s="218"/>
      <c r="AD567" s="218"/>
      <c r="AE567" s="218"/>
      <c r="AF567" s="218"/>
      <c r="AG567" s="218"/>
      <c r="AH567" s="218"/>
      <c r="AI567" s="218"/>
      <c r="AJ567" s="218"/>
      <c r="AK567" s="218"/>
      <c r="AL567" s="218"/>
      <c r="AM567" s="218"/>
      <c r="AN567" s="218"/>
      <c r="AO567" s="218"/>
      <c r="AP567" s="218"/>
      <c r="AQ567" s="218"/>
      <c r="AR567" s="218"/>
      <c r="AS567" s="218"/>
      <c r="AT567" s="218"/>
      <c r="AU567" s="218"/>
      <c r="AV567" s="218"/>
      <c r="AW567" s="218"/>
      <c r="AX567" s="218"/>
      <c r="AY567" s="218"/>
      <c r="AZ567" s="218"/>
      <c r="BA567" s="218"/>
      <c r="BB567" s="218"/>
      <c r="BC567" s="218"/>
      <c r="BD567" s="218"/>
      <c r="BE567" s="218"/>
      <c r="BF567" s="218"/>
      <c r="BG567" s="218"/>
      <c r="BH567" s="218"/>
      <c r="BI567" s="218"/>
      <c r="BJ567" s="218"/>
      <c r="BK567" s="218"/>
      <c r="BL567" s="218"/>
      <c r="BM567" s="219">
        <v>29</v>
      </c>
    </row>
    <row r="568" spans="1:65">
      <c r="A568" s="30"/>
      <c r="B568" s="20" t="s">
        <v>272</v>
      </c>
      <c r="C568" s="12"/>
      <c r="D568" s="224">
        <v>13.8</v>
      </c>
      <c r="E568" s="217"/>
      <c r="F568" s="218"/>
      <c r="G568" s="218"/>
      <c r="H568" s="218"/>
      <c r="I568" s="218"/>
      <c r="J568" s="218"/>
      <c r="K568" s="218"/>
      <c r="L568" s="218"/>
      <c r="M568" s="218"/>
      <c r="N568" s="218"/>
      <c r="O568" s="218"/>
      <c r="P568" s="218"/>
      <c r="Q568" s="218"/>
      <c r="R568" s="218"/>
      <c r="S568" s="218"/>
      <c r="T568" s="218"/>
      <c r="U568" s="218"/>
      <c r="V568" s="218"/>
      <c r="W568" s="218"/>
      <c r="X568" s="218"/>
      <c r="Y568" s="218"/>
      <c r="Z568" s="218"/>
      <c r="AA568" s="218"/>
      <c r="AB568" s="218"/>
      <c r="AC568" s="218"/>
      <c r="AD568" s="218"/>
      <c r="AE568" s="218"/>
      <c r="AF568" s="218"/>
      <c r="AG568" s="218"/>
      <c r="AH568" s="218"/>
      <c r="AI568" s="218"/>
      <c r="AJ568" s="218"/>
      <c r="AK568" s="218"/>
      <c r="AL568" s="218"/>
      <c r="AM568" s="218"/>
      <c r="AN568" s="218"/>
      <c r="AO568" s="218"/>
      <c r="AP568" s="218"/>
      <c r="AQ568" s="218"/>
      <c r="AR568" s="218"/>
      <c r="AS568" s="218"/>
      <c r="AT568" s="218"/>
      <c r="AU568" s="218"/>
      <c r="AV568" s="218"/>
      <c r="AW568" s="218"/>
      <c r="AX568" s="218"/>
      <c r="AY568" s="218"/>
      <c r="AZ568" s="218"/>
      <c r="BA568" s="218"/>
      <c r="BB568" s="218"/>
      <c r="BC568" s="218"/>
      <c r="BD568" s="218"/>
      <c r="BE568" s="218"/>
      <c r="BF568" s="218"/>
      <c r="BG568" s="218"/>
      <c r="BH568" s="218"/>
      <c r="BI568" s="218"/>
      <c r="BJ568" s="218"/>
      <c r="BK568" s="218"/>
      <c r="BL568" s="218"/>
      <c r="BM568" s="219">
        <v>16</v>
      </c>
    </row>
    <row r="569" spans="1:65">
      <c r="A569" s="30"/>
      <c r="B569" s="3" t="s">
        <v>273</v>
      </c>
      <c r="C569" s="29"/>
      <c r="D569" s="220">
        <v>13.8</v>
      </c>
      <c r="E569" s="217"/>
      <c r="F569" s="218"/>
      <c r="G569" s="218"/>
      <c r="H569" s="218"/>
      <c r="I569" s="218"/>
      <c r="J569" s="218"/>
      <c r="K569" s="218"/>
      <c r="L569" s="218"/>
      <c r="M569" s="218"/>
      <c r="N569" s="218"/>
      <c r="O569" s="218"/>
      <c r="P569" s="218"/>
      <c r="Q569" s="218"/>
      <c r="R569" s="218"/>
      <c r="S569" s="218"/>
      <c r="T569" s="218"/>
      <c r="U569" s="218"/>
      <c r="V569" s="218"/>
      <c r="W569" s="218"/>
      <c r="X569" s="218"/>
      <c r="Y569" s="218"/>
      <c r="Z569" s="218"/>
      <c r="AA569" s="218"/>
      <c r="AB569" s="218"/>
      <c r="AC569" s="218"/>
      <c r="AD569" s="218"/>
      <c r="AE569" s="218"/>
      <c r="AF569" s="218"/>
      <c r="AG569" s="218"/>
      <c r="AH569" s="218"/>
      <c r="AI569" s="218"/>
      <c r="AJ569" s="218"/>
      <c r="AK569" s="218"/>
      <c r="AL569" s="218"/>
      <c r="AM569" s="218"/>
      <c r="AN569" s="218"/>
      <c r="AO569" s="218"/>
      <c r="AP569" s="218"/>
      <c r="AQ569" s="218"/>
      <c r="AR569" s="218"/>
      <c r="AS569" s="218"/>
      <c r="AT569" s="218"/>
      <c r="AU569" s="218"/>
      <c r="AV569" s="218"/>
      <c r="AW569" s="218"/>
      <c r="AX569" s="218"/>
      <c r="AY569" s="218"/>
      <c r="AZ569" s="218"/>
      <c r="BA569" s="218"/>
      <c r="BB569" s="218"/>
      <c r="BC569" s="218"/>
      <c r="BD569" s="218"/>
      <c r="BE569" s="218"/>
      <c r="BF569" s="218"/>
      <c r="BG569" s="218"/>
      <c r="BH569" s="218"/>
      <c r="BI569" s="218"/>
      <c r="BJ569" s="218"/>
      <c r="BK569" s="218"/>
      <c r="BL569" s="218"/>
      <c r="BM569" s="219">
        <v>13.8</v>
      </c>
    </row>
    <row r="570" spans="1:65">
      <c r="A570" s="30"/>
      <c r="B570" s="3" t="s">
        <v>274</v>
      </c>
      <c r="C570" s="29"/>
      <c r="D570" s="220">
        <v>0.14142135623731025</v>
      </c>
      <c r="E570" s="217"/>
      <c r="F570" s="218"/>
      <c r="G570" s="218"/>
      <c r="H570" s="218"/>
      <c r="I570" s="218"/>
      <c r="J570" s="218"/>
      <c r="K570" s="218"/>
      <c r="L570" s="218"/>
      <c r="M570" s="218"/>
      <c r="N570" s="218"/>
      <c r="O570" s="218"/>
      <c r="P570" s="218"/>
      <c r="Q570" s="218"/>
      <c r="R570" s="218"/>
      <c r="S570" s="218"/>
      <c r="T570" s="218"/>
      <c r="U570" s="218"/>
      <c r="V570" s="218"/>
      <c r="W570" s="218"/>
      <c r="X570" s="218"/>
      <c r="Y570" s="218"/>
      <c r="Z570" s="218"/>
      <c r="AA570" s="218"/>
      <c r="AB570" s="218"/>
      <c r="AC570" s="218"/>
      <c r="AD570" s="218"/>
      <c r="AE570" s="218"/>
      <c r="AF570" s="218"/>
      <c r="AG570" s="218"/>
      <c r="AH570" s="218"/>
      <c r="AI570" s="218"/>
      <c r="AJ570" s="218"/>
      <c r="AK570" s="218"/>
      <c r="AL570" s="218"/>
      <c r="AM570" s="218"/>
      <c r="AN570" s="218"/>
      <c r="AO570" s="218"/>
      <c r="AP570" s="218"/>
      <c r="AQ570" s="218"/>
      <c r="AR570" s="218"/>
      <c r="AS570" s="218"/>
      <c r="AT570" s="218"/>
      <c r="AU570" s="218"/>
      <c r="AV570" s="218"/>
      <c r="AW570" s="218"/>
      <c r="AX570" s="218"/>
      <c r="AY570" s="218"/>
      <c r="AZ570" s="218"/>
      <c r="BA570" s="218"/>
      <c r="BB570" s="218"/>
      <c r="BC570" s="218"/>
      <c r="BD570" s="218"/>
      <c r="BE570" s="218"/>
      <c r="BF570" s="218"/>
      <c r="BG570" s="218"/>
      <c r="BH570" s="218"/>
      <c r="BI570" s="218"/>
      <c r="BJ570" s="218"/>
      <c r="BK570" s="218"/>
      <c r="BL570" s="218"/>
      <c r="BM570" s="219">
        <v>35</v>
      </c>
    </row>
    <row r="571" spans="1:65">
      <c r="A571" s="30"/>
      <c r="B571" s="3" t="s">
        <v>86</v>
      </c>
      <c r="C571" s="29"/>
      <c r="D571" s="13">
        <v>1.0247924365022481E-2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275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276</v>
      </c>
      <c r="C573" s="47"/>
      <c r="D573" s="45" t="s">
        <v>277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661</v>
      </c>
      <c r="BM575" s="28" t="s">
        <v>286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326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235</v>
      </c>
      <c r="C577" s="9" t="s">
        <v>235</v>
      </c>
      <c r="D577" s="10" t="s">
        <v>112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337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2">
        <v>0.123</v>
      </c>
      <c r="E580" s="210"/>
      <c r="F580" s="211"/>
      <c r="G580" s="211"/>
      <c r="H580" s="211"/>
      <c r="I580" s="211"/>
      <c r="J580" s="211"/>
      <c r="K580" s="211"/>
      <c r="L580" s="211"/>
      <c r="M580" s="211"/>
      <c r="N580" s="211"/>
      <c r="O580" s="211"/>
      <c r="P580" s="211"/>
      <c r="Q580" s="211"/>
      <c r="R580" s="211"/>
      <c r="S580" s="211"/>
      <c r="T580" s="211"/>
      <c r="U580" s="211"/>
      <c r="V580" s="211"/>
      <c r="W580" s="211"/>
      <c r="X580" s="211"/>
      <c r="Y580" s="211"/>
      <c r="Z580" s="211"/>
      <c r="AA580" s="211"/>
      <c r="AB580" s="211"/>
      <c r="AC580" s="211"/>
      <c r="AD580" s="211"/>
      <c r="AE580" s="211"/>
      <c r="AF580" s="211"/>
      <c r="AG580" s="211"/>
      <c r="AH580" s="211"/>
      <c r="AI580" s="211"/>
      <c r="AJ580" s="211"/>
      <c r="AK580" s="211"/>
      <c r="AL580" s="211"/>
      <c r="AM580" s="211"/>
      <c r="AN580" s="211"/>
      <c r="AO580" s="211"/>
      <c r="AP580" s="211"/>
      <c r="AQ580" s="211"/>
      <c r="AR580" s="211"/>
      <c r="AS580" s="211"/>
      <c r="AT580" s="211"/>
      <c r="AU580" s="211"/>
      <c r="AV580" s="211"/>
      <c r="AW580" s="211"/>
      <c r="AX580" s="211"/>
      <c r="AY580" s="211"/>
      <c r="AZ580" s="211"/>
      <c r="BA580" s="211"/>
      <c r="BB580" s="211"/>
      <c r="BC580" s="211"/>
      <c r="BD580" s="211"/>
      <c r="BE580" s="211"/>
      <c r="BF580" s="211"/>
      <c r="BG580" s="211"/>
      <c r="BH580" s="211"/>
      <c r="BI580" s="211"/>
      <c r="BJ580" s="211"/>
      <c r="BK580" s="211"/>
      <c r="BL580" s="211"/>
      <c r="BM580" s="213">
        <v>1</v>
      </c>
    </row>
    <row r="581" spans="1:65">
      <c r="A581" s="30"/>
      <c r="B581" s="19">
        <v>1</v>
      </c>
      <c r="C581" s="9">
        <v>2</v>
      </c>
      <c r="D581" s="24">
        <v>0.123</v>
      </c>
      <c r="E581" s="210"/>
      <c r="F581" s="211"/>
      <c r="G581" s="211"/>
      <c r="H581" s="211"/>
      <c r="I581" s="211"/>
      <c r="J581" s="211"/>
      <c r="K581" s="211"/>
      <c r="L581" s="211"/>
      <c r="M581" s="211"/>
      <c r="N581" s="211"/>
      <c r="O581" s="211"/>
      <c r="P581" s="211"/>
      <c r="Q581" s="211"/>
      <c r="R581" s="211"/>
      <c r="S581" s="211"/>
      <c r="T581" s="211"/>
      <c r="U581" s="211"/>
      <c r="V581" s="211"/>
      <c r="W581" s="211"/>
      <c r="X581" s="211"/>
      <c r="Y581" s="211"/>
      <c r="Z581" s="211"/>
      <c r="AA581" s="211"/>
      <c r="AB581" s="211"/>
      <c r="AC581" s="211"/>
      <c r="AD581" s="211"/>
      <c r="AE581" s="211"/>
      <c r="AF581" s="211"/>
      <c r="AG581" s="211"/>
      <c r="AH581" s="211"/>
      <c r="AI581" s="211"/>
      <c r="AJ581" s="211"/>
      <c r="AK581" s="211"/>
      <c r="AL581" s="211"/>
      <c r="AM581" s="211"/>
      <c r="AN581" s="211"/>
      <c r="AO581" s="211"/>
      <c r="AP581" s="211"/>
      <c r="AQ581" s="211"/>
      <c r="AR581" s="211"/>
      <c r="AS581" s="211"/>
      <c r="AT581" s="211"/>
      <c r="AU581" s="211"/>
      <c r="AV581" s="211"/>
      <c r="AW581" s="211"/>
      <c r="AX581" s="211"/>
      <c r="AY581" s="211"/>
      <c r="AZ581" s="211"/>
      <c r="BA581" s="211"/>
      <c r="BB581" s="211"/>
      <c r="BC581" s="211"/>
      <c r="BD581" s="211"/>
      <c r="BE581" s="211"/>
      <c r="BF581" s="211"/>
      <c r="BG581" s="211"/>
      <c r="BH581" s="211"/>
      <c r="BI581" s="211"/>
      <c r="BJ581" s="211"/>
      <c r="BK581" s="211"/>
      <c r="BL581" s="211"/>
      <c r="BM581" s="213">
        <v>30</v>
      </c>
    </row>
    <row r="582" spans="1:65">
      <c r="A582" s="30"/>
      <c r="B582" s="20" t="s">
        <v>272</v>
      </c>
      <c r="C582" s="12"/>
      <c r="D582" s="214">
        <v>0.123</v>
      </c>
      <c r="E582" s="210"/>
      <c r="F582" s="211"/>
      <c r="G582" s="211"/>
      <c r="H582" s="211"/>
      <c r="I582" s="211"/>
      <c r="J582" s="211"/>
      <c r="K582" s="211"/>
      <c r="L582" s="211"/>
      <c r="M582" s="211"/>
      <c r="N582" s="211"/>
      <c r="O582" s="211"/>
      <c r="P582" s="211"/>
      <c r="Q582" s="211"/>
      <c r="R582" s="211"/>
      <c r="S582" s="211"/>
      <c r="T582" s="211"/>
      <c r="U582" s="211"/>
      <c r="V582" s="211"/>
      <c r="W582" s="211"/>
      <c r="X582" s="211"/>
      <c r="Y582" s="211"/>
      <c r="Z582" s="211"/>
      <c r="AA582" s="211"/>
      <c r="AB582" s="211"/>
      <c r="AC582" s="211"/>
      <c r="AD582" s="211"/>
      <c r="AE582" s="211"/>
      <c r="AF582" s="211"/>
      <c r="AG582" s="211"/>
      <c r="AH582" s="211"/>
      <c r="AI582" s="211"/>
      <c r="AJ582" s="211"/>
      <c r="AK582" s="211"/>
      <c r="AL582" s="211"/>
      <c r="AM582" s="211"/>
      <c r="AN582" s="211"/>
      <c r="AO582" s="211"/>
      <c r="AP582" s="211"/>
      <c r="AQ582" s="211"/>
      <c r="AR582" s="211"/>
      <c r="AS582" s="211"/>
      <c r="AT582" s="211"/>
      <c r="AU582" s="211"/>
      <c r="AV582" s="211"/>
      <c r="AW582" s="211"/>
      <c r="AX582" s="211"/>
      <c r="AY582" s="211"/>
      <c r="AZ582" s="211"/>
      <c r="BA582" s="211"/>
      <c r="BB582" s="211"/>
      <c r="BC582" s="211"/>
      <c r="BD582" s="211"/>
      <c r="BE582" s="211"/>
      <c r="BF582" s="211"/>
      <c r="BG582" s="211"/>
      <c r="BH582" s="211"/>
      <c r="BI582" s="211"/>
      <c r="BJ582" s="211"/>
      <c r="BK582" s="211"/>
      <c r="BL582" s="211"/>
      <c r="BM582" s="213">
        <v>16</v>
      </c>
    </row>
    <row r="583" spans="1:65">
      <c r="A583" s="30"/>
      <c r="B583" s="3" t="s">
        <v>273</v>
      </c>
      <c r="C583" s="29"/>
      <c r="D583" s="24">
        <v>0.123</v>
      </c>
      <c r="E583" s="210"/>
      <c r="F583" s="211"/>
      <c r="G583" s="211"/>
      <c r="H583" s="211"/>
      <c r="I583" s="211"/>
      <c r="J583" s="211"/>
      <c r="K583" s="211"/>
      <c r="L583" s="211"/>
      <c r="M583" s="211"/>
      <c r="N583" s="211"/>
      <c r="O583" s="211"/>
      <c r="P583" s="211"/>
      <c r="Q583" s="211"/>
      <c r="R583" s="211"/>
      <c r="S583" s="211"/>
      <c r="T583" s="211"/>
      <c r="U583" s="211"/>
      <c r="V583" s="211"/>
      <c r="W583" s="211"/>
      <c r="X583" s="211"/>
      <c r="Y583" s="211"/>
      <c r="Z583" s="211"/>
      <c r="AA583" s="211"/>
      <c r="AB583" s="211"/>
      <c r="AC583" s="211"/>
      <c r="AD583" s="211"/>
      <c r="AE583" s="211"/>
      <c r="AF583" s="211"/>
      <c r="AG583" s="211"/>
      <c r="AH583" s="211"/>
      <c r="AI583" s="211"/>
      <c r="AJ583" s="211"/>
      <c r="AK583" s="211"/>
      <c r="AL583" s="211"/>
      <c r="AM583" s="211"/>
      <c r="AN583" s="211"/>
      <c r="AO583" s="211"/>
      <c r="AP583" s="211"/>
      <c r="AQ583" s="211"/>
      <c r="AR583" s="211"/>
      <c r="AS583" s="211"/>
      <c r="AT583" s="211"/>
      <c r="AU583" s="211"/>
      <c r="AV583" s="211"/>
      <c r="AW583" s="211"/>
      <c r="AX583" s="211"/>
      <c r="AY583" s="211"/>
      <c r="AZ583" s="211"/>
      <c r="BA583" s="211"/>
      <c r="BB583" s="211"/>
      <c r="BC583" s="211"/>
      <c r="BD583" s="211"/>
      <c r="BE583" s="211"/>
      <c r="BF583" s="211"/>
      <c r="BG583" s="211"/>
      <c r="BH583" s="211"/>
      <c r="BI583" s="211"/>
      <c r="BJ583" s="211"/>
      <c r="BK583" s="211"/>
      <c r="BL583" s="211"/>
      <c r="BM583" s="213">
        <v>0.123</v>
      </c>
    </row>
    <row r="584" spans="1:65">
      <c r="A584" s="30"/>
      <c r="B584" s="3" t="s">
        <v>274</v>
      </c>
      <c r="C584" s="29"/>
      <c r="D584" s="24">
        <v>0</v>
      </c>
      <c r="E584" s="210"/>
      <c r="F584" s="211"/>
      <c r="G584" s="211"/>
      <c r="H584" s="211"/>
      <c r="I584" s="211"/>
      <c r="J584" s="211"/>
      <c r="K584" s="211"/>
      <c r="L584" s="211"/>
      <c r="M584" s="211"/>
      <c r="N584" s="211"/>
      <c r="O584" s="211"/>
      <c r="P584" s="211"/>
      <c r="Q584" s="211"/>
      <c r="R584" s="211"/>
      <c r="S584" s="211"/>
      <c r="T584" s="211"/>
      <c r="U584" s="211"/>
      <c r="V584" s="211"/>
      <c r="W584" s="211"/>
      <c r="X584" s="211"/>
      <c r="Y584" s="211"/>
      <c r="Z584" s="211"/>
      <c r="AA584" s="211"/>
      <c r="AB584" s="211"/>
      <c r="AC584" s="211"/>
      <c r="AD584" s="211"/>
      <c r="AE584" s="211"/>
      <c r="AF584" s="211"/>
      <c r="AG584" s="211"/>
      <c r="AH584" s="211"/>
      <c r="AI584" s="211"/>
      <c r="AJ584" s="211"/>
      <c r="AK584" s="211"/>
      <c r="AL584" s="211"/>
      <c r="AM584" s="211"/>
      <c r="AN584" s="211"/>
      <c r="AO584" s="211"/>
      <c r="AP584" s="211"/>
      <c r="AQ584" s="211"/>
      <c r="AR584" s="211"/>
      <c r="AS584" s="211"/>
      <c r="AT584" s="211"/>
      <c r="AU584" s="211"/>
      <c r="AV584" s="211"/>
      <c r="AW584" s="211"/>
      <c r="AX584" s="211"/>
      <c r="AY584" s="211"/>
      <c r="AZ584" s="211"/>
      <c r="BA584" s="211"/>
      <c r="BB584" s="211"/>
      <c r="BC584" s="211"/>
      <c r="BD584" s="211"/>
      <c r="BE584" s="211"/>
      <c r="BF584" s="211"/>
      <c r="BG584" s="211"/>
      <c r="BH584" s="211"/>
      <c r="BI584" s="211"/>
      <c r="BJ584" s="211"/>
      <c r="BK584" s="211"/>
      <c r="BL584" s="211"/>
      <c r="BM584" s="213">
        <v>36</v>
      </c>
    </row>
    <row r="585" spans="1:65">
      <c r="A585" s="30"/>
      <c r="B585" s="3" t="s">
        <v>86</v>
      </c>
      <c r="C585" s="29"/>
      <c r="D585" s="13">
        <v>0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 t="s">
        <v>277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662</v>
      </c>
      <c r="BM589" s="28" t="s">
        <v>286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326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235</v>
      </c>
      <c r="C591" s="9" t="s">
        <v>235</v>
      </c>
      <c r="D591" s="10" t="s">
        <v>112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337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1.2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1.2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31</v>
      </c>
    </row>
    <row r="596" spans="1:65">
      <c r="A596" s="30"/>
      <c r="B596" s="20" t="s">
        <v>272</v>
      </c>
      <c r="C596" s="12"/>
      <c r="D596" s="23">
        <v>1.2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273</v>
      </c>
      <c r="C597" s="29"/>
      <c r="D597" s="11">
        <v>1.2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1.2</v>
      </c>
    </row>
    <row r="598" spans="1:65">
      <c r="A598" s="30"/>
      <c r="B598" s="3" t="s">
        <v>274</v>
      </c>
      <c r="C598" s="29"/>
      <c r="D598" s="24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37</v>
      </c>
    </row>
    <row r="599" spans="1:65">
      <c r="A599" s="30"/>
      <c r="B599" s="3" t="s">
        <v>86</v>
      </c>
      <c r="C599" s="29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 t="s">
        <v>277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663</v>
      </c>
      <c r="BM603" s="28" t="s">
        <v>286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326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235</v>
      </c>
      <c r="C605" s="9" t="s">
        <v>235</v>
      </c>
      <c r="D605" s="10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337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0.11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0.11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6</v>
      </c>
    </row>
    <row r="610" spans="1:65">
      <c r="A610" s="30"/>
      <c r="B610" s="20" t="s">
        <v>272</v>
      </c>
      <c r="C610" s="12"/>
      <c r="D610" s="23">
        <v>0.11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273</v>
      </c>
      <c r="C611" s="29"/>
      <c r="D611" s="11">
        <v>0.11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0.11</v>
      </c>
    </row>
    <row r="612" spans="1:65">
      <c r="A612" s="30"/>
      <c r="B612" s="3" t="s">
        <v>274</v>
      </c>
      <c r="C612" s="29"/>
      <c r="D612" s="24">
        <v>0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38</v>
      </c>
    </row>
    <row r="613" spans="1:65">
      <c r="A613" s="30"/>
      <c r="B613" s="3" t="s">
        <v>86</v>
      </c>
      <c r="C613" s="29"/>
      <c r="D613" s="13">
        <v>0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275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276</v>
      </c>
      <c r="C615" s="47"/>
      <c r="D615" s="45" t="s">
        <v>277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664</v>
      </c>
      <c r="BM617" s="28" t="s">
        <v>286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326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235</v>
      </c>
      <c r="C619" s="9" t="s">
        <v>235</v>
      </c>
      <c r="D619" s="10" t="s">
        <v>112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337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5.16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4.9800000000000004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33</v>
      </c>
    </row>
    <row r="624" spans="1:65">
      <c r="A624" s="30"/>
      <c r="B624" s="20" t="s">
        <v>272</v>
      </c>
      <c r="C624" s="12"/>
      <c r="D624" s="23">
        <v>5.07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273</v>
      </c>
      <c r="C625" s="29"/>
      <c r="D625" s="11">
        <v>5.07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5.07</v>
      </c>
    </row>
    <row r="626" spans="1:65">
      <c r="A626" s="30"/>
      <c r="B626" s="3" t="s">
        <v>274</v>
      </c>
      <c r="C626" s="29"/>
      <c r="D626" s="24">
        <v>0.12727922061357835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39</v>
      </c>
    </row>
    <row r="627" spans="1:65">
      <c r="A627" s="30"/>
      <c r="B627" s="3" t="s">
        <v>86</v>
      </c>
      <c r="C627" s="29"/>
      <c r="D627" s="13">
        <v>2.5104382764019398E-2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665</v>
      </c>
      <c r="BM631" s="28" t="s">
        <v>286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326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235</v>
      </c>
      <c r="C633" s="9" t="s">
        <v>235</v>
      </c>
      <c r="D633" s="10" t="s">
        <v>112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337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9.6999999999999993</v>
      </c>
      <c r="E636" s="15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9.6</v>
      </c>
      <c r="E637" s="15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34</v>
      </c>
    </row>
    <row r="638" spans="1:65">
      <c r="A638" s="30"/>
      <c r="B638" s="20" t="s">
        <v>272</v>
      </c>
      <c r="C638" s="12"/>
      <c r="D638" s="23">
        <v>9.6499999999999986</v>
      </c>
      <c r="E638" s="15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273</v>
      </c>
      <c r="C639" s="29"/>
      <c r="D639" s="11">
        <v>9.6499999999999986</v>
      </c>
      <c r="E639" s="15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9.65</v>
      </c>
    </row>
    <row r="640" spans="1:65">
      <c r="A640" s="30"/>
      <c r="B640" s="3" t="s">
        <v>274</v>
      </c>
      <c r="C640" s="29"/>
      <c r="D640" s="24">
        <v>7.0710678118654502E-2</v>
      </c>
      <c r="E640" s="15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40</v>
      </c>
    </row>
    <row r="641" spans="1:65">
      <c r="A641" s="30"/>
      <c r="B641" s="3" t="s">
        <v>86</v>
      </c>
      <c r="C641" s="29"/>
      <c r="D641" s="13">
        <v>7.3275314112595351E-3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275</v>
      </c>
      <c r="C642" s="29"/>
      <c r="D642" s="13">
        <v>-2.2204460492503131E-16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276</v>
      </c>
      <c r="C643" s="47"/>
      <c r="D643" s="45" t="s">
        <v>277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666</v>
      </c>
      <c r="BM645" s="28" t="s">
        <v>286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326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235</v>
      </c>
      <c r="C647" s="9" t="s">
        <v>235</v>
      </c>
      <c r="D647" s="10" t="s">
        <v>112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337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3.5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3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35</v>
      </c>
    </row>
    <row r="652" spans="1:65">
      <c r="A652" s="30"/>
      <c r="B652" s="20" t="s">
        <v>272</v>
      </c>
      <c r="C652" s="12"/>
      <c r="D652" s="23">
        <v>3.25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273</v>
      </c>
      <c r="C653" s="29"/>
      <c r="D653" s="11">
        <v>3.25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3.25</v>
      </c>
    </row>
    <row r="654" spans="1:65">
      <c r="A654" s="30"/>
      <c r="B654" s="3" t="s">
        <v>274</v>
      </c>
      <c r="C654" s="29"/>
      <c r="D654" s="24">
        <v>0.35355339059327379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41</v>
      </c>
    </row>
    <row r="655" spans="1:65">
      <c r="A655" s="30"/>
      <c r="B655" s="3" t="s">
        <v>86</v>
      </c>
      <c r="C655" s="29"/>
      <c r="D655" s="13">
        <v>0.10878565864408424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 t="s">
        <v>277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667</v>
      </c>
      <c r="BM659" s="28" t="s">
        <v>286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326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235</v>
      </c>
      <c r="C661" s="9" t="s">
        <v>235</v>
      </c>
      <c r="D661" s="10" t="s">
        <v>112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337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5">
        <v>13.9</v>
      </c>
      <c r="E664" s="217"/>
      <c r="F664" s="218"/>
      <c r="G664" s="218"/>
      <c r="H664" s="218"/>
      <c r="I664" s="218"/>
      <c r="J664" s="218"/>
      <c r="K664" s="218"/>
      <c r="L664" s="218"/>
      <c r="M664" s="218"/>
      <c r="N664" s="218"/>
      <c r="O664" s="218"/>
      <c r="P664" s="218"/>
      <c r="Q664" s="218"/>
      <c r="R664" s="218"/>
      <c r="S664" s="218"/>
      <c r="T664" s="218"/>
      <c r="U664" s="218"/>
      <c r="V664" s="218"/>
      <c r="W664" s="218"/>
      <c r="X664" s="218"/>
      <c r="Y664" s="218"/>
      <c r="Z664" s="218"/>
      <c r="AA664" s="218"/>
      <c r="AB664" s="218"/>
      <c r="AC664" s="218"/>
      <c r="AD664" s="218"/>
      <c r="AE664" s="218"/>
      <c r="AF664" s="218"/>
      <c r="AG664" s="218"/>
      <c r="AH664" s="218"/>
      <c r="AI664" s="218"/>
      <c r="AJ664" s="218"/>
      <c r="AK664" s="218"/>
      <c r="AL664" s="218"/>
      <c r="AM664" s="218"/>
      <c r="AN664" s="218"/>
      <c r="AO664" s="218"/>
      <c r="AP664" s="218"/>
      <c r="AQ664" s="218"/>
      <c r="AR664" s="218"/>
      <c r="AS664" s="218"/>
      <c r="AT664" s="218"/>
      <c r="AU664" s="218"/>
      <c r="AV664" s="218"/>
      <c r="AW664" s="218"/>
      <c r="AX664" s="218"/>
      <c r="AY664" s="218"/>
      <c r="AZ664" s="218"/>
      <c r="BA664" s="218"/>
      <c r="BB664" s="218"/>
      <c r="BC664" s="218"/>
      <c r="BD664" s="218"/>
      <c r="BE664" s="218"/>
      <c r="BF664" s="218"/>
      <c r="BG664" s="218"/>
      <c r="BH664" s="218"/>
      <c r="BI664" s="218"/>
      <c r="BJ664" s="218"/>
      <c r="BK664" s="218"/>
      <c r="BL664" s="218"/>
      <c r="BM664" s="219">
        <v>1</v>
      </c>
    </row>
    <row r="665" spans="1:65">
      <c r="A665" s="30"/>
      <c r="B665" s="19">
        <v>1</v>
      </c>
      <c r="C665" s="9">
        <v>2</v>
      </c>
      <c r="D665" s="220">
        <v>14.1</v>
      </c>
      <c r="E665" s="217"/>
      <c r="F665" s="218"/>
      <c r="G665" s="218"/>
      <c r="H665" s="218"/>
      <c r="I665" s="218"/>
      <c r="J665" s="218"/>
      <c r="K665" s="218"/>
      <c r="L665" s="218"/>
      <c r="M665" s="218"/>
      <c r="N665" s="218"/>
      <c r="O665" s="218"/>
      <c r="P665" s="218"/>
      <c r="Q665" s="218"/>
      <c r="R665" s="218"/>
      <c r="S665" s="218"/>
      <c r="T665" s="218"/>
      <c r="U665" s="218"/>
      <c r="V665" s="218"/>
      <c r="W665" s="218"/>
      <c r="X665" s="218"/>
      <c r="Y665" s="218"/>
      <c r="Z665" s="218"/>
      <c r="AA665" s="218"/>
      <c r="AB665" s="218"/>
      <c r="AC665" s="218"/>
      <c r="AD665" s="218"/>
      <c r="AE665" s="218"/>
      <c r="AF665" s="218"/>
      <c r="AG665" s="218"/>
      <c r="AH665" s="218"/>
      <c r="AI665" s="218"/>
      <c r="AJ665" s="218"/>
      <c r="AK665" s="218"/>
      <c r="AL665" s="218"/>
      <c r="AM665" s="218"/>
      <c r="AN665" s="218"/>
      <c r="AO665" s="218"/>
      <c r="AP665" s="218"/>
      <c r="AQ665" s="218"/>
      <c r="AR665" s="218"/>
      <c r="AS665" s="218"/>
      <c r="AT665" s="218"/>
      <c r="AU665" s="218"/>
      <c r="AV665" s="218"/>
      <c r="AW665" s="218"/>
      <c r="AX665" s="218"/>
      <c r="AY665" s="218"/>
      <c r="AZ665" s="218"/>
      <c r="BA665" s="218"/>
      <c r="BB665" s="218"/>
      <c r="BC665" s="218"/>
      <c r="BD665" s="218"/>
      <c r="BE665" s="218"/>
      <c r="BF665" s="218"/>
      <c r="BG665" s="218"/>
      <c r="BH665" s="218"/>
      <c r="BI665" s="218"/>
      <c r="BJ665" s="218"/>
      <c r="BK665" s="218"/>
      <c r="BL665" s="218"/>
      <c r="BM665" s="219">
        <v>36</v>
      </c>
    </row>
    <row r="666" spans="1:65">
      <c r="A666" s="30"/>
      <c r="B666" s="20" t="s">
        <v>272</v>
      </c>
      <c r="C666" s="12"/>
      <c r="D666" s="224">
        <v>14</v>
      </c>
      <c r="E666" s="217"/>
      <c r="F666" s="218"/>
      <c r="G666" s="218"/>
      <c r="H666" s="218"/>
      <c r="I666" s="218"/>
      <c r="J666" s="218"/>
      <c r="K666" s="218"/>
      <c r="L666" s="218"/>
      <c r="M666" s="218"/>
      <c r="N666" s="218"/>
      <c r="O666" s="218"/>
      <c r="P666" s="218"/>
      <c r="Q666" s="218"/>
      <c r="R666" s="218"/>
      <c r="S666" s="218"/>
      <c r="T666" s="218"/>
      <c r="U666" s="218"/>
      <c r="V666" s="218"/>
      <c r="W666" s="218"/>
      <c r="X666" s="218"/>
      <c r="Y666" s="218"/>
      <c r="Z666" s="218"/>
      <c r="AA666" s="218"/>
      <c r="AB666" s="218"/>
      <c r="AC666" s="218"/>
      <c r="AD666" s="218"/>
      <c r="AE666" s="218"/>
      <c r="AF666" s="218"/>
      <c r="AG666" s="218"/>
      <c r="AH666" s="218"/>
      <c r="AI666" s="218"/>
      <c r="AJ666" s="218"/>
      <c r="AK666" s="218"/>
      <c r="AL666" s="218"/>
      <c r="AM666" s="218"/>
      <c r="AN666" s="218"/>
      <c r="AO666" s="218"/>
      <c r="AP666" s="218"/>
      <c r="AQ666" s="218"/>
      <c r="AR666" s="218"/>
      <c r="AS666" s="218"/>
      <c r="AT666" s="218"/>
      <c r="AU666" s="218"/>
      <c r="AV666" s="218"/>
      <c r="AW666" s="218"/>
      <c r="AX666" s="218"/>
      <c r="AY666" s="218"/>
      <c r="AZ666" s="218"/>
      <c r="BA666" s="218"/>
      <c r="BB666" s="218"/>
      <c r="BC666" s="218"/>
      <c r="BD666" s="218"/>
      <c r="BE666" s="218"/>
      <c r="BF666" s="218"/>
      <c r="BG666" s="218"/>
      <c r="BH666" s="218"/>
      <c r="BI666" s="218"/>
      <c r="BJ666" s="218"/>
      <c r="BK666" s="218"/>
      <c r="BL666" s="218"/>
      <c r="BM666" s="219">
        <v>16</v>
      </c>
    </row>
    <row r="667" spans="1:65">
      <c r="A667" s="30"/>
      <c r="B667" s="3" t="s">
        <v>273</v>
      </c>
      <c r="C667" s="29"/>
      <c r="D667" s="220">
        <v>14</v>
      </c>
      <c r="E667" s="217"/>
      <c r="F667" s="218"/>
      <c r="G667" s="218"/>
      <c r="H667" s="218"/>
      <c r="I667" s="218"/>
      <c r="J667" s="218"/>
      <c r="K667" s="218"/>
      <c r="L667" s="218"/>
      <c r="M667" s="218"/>
      <c r="N667" s="218"/>
      <c r="O667" s="218"/>
      <c r="P667" s="218"/>
      <c r="Q667" s="218"/>
      <c r="R667" s="218"/>
      <c r="S667" s="218"/>
      <c r="T667" s="218"/>
      <c r="U667" s="218"/>
      <c r="V667" s="218"/>
      <c r="W667" s="218"/>
      <c r="X667" s="218"/>
      <c r="Y667" s="218"/>
      <c r="Z667" s="218"/>
      <c r="AA667" s="218"/>
      <c r="AB667" s="218"/>
      <c r="AC667" s="218"/>
      <c r="AD667" s="218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18"/>
      <c r="AT667" s="218"/>
      <c r="AU667" s="218"/>
      <c r="AV667" s="218"/>
      <c r="AW667" s="218"/>
      <c r="AX667" s="218"/>
      <c r="AY667" s="218"/>
      <c r="AZ667" s="218"/>
      <c r="BA667" s="218"/>
      <c r="BB667" s="218"/>
      <c r="BC667" s="218"/>
      <c r="BD667" s="218"/>
      <c r="BE667" s="218"/>
      <c r="BF667" s="218"/>
      <c r="BG667" s="218"/>
      <c r="BH667" s="218"/>
      <c r="BI667" s="218"/>
      <c r="BJ667" s="218"/>
      <c r="BK667" s="218"/>
      <c r="BL667" s="218"/>
      <c r="BM667" s="219">
        <v>14</v>
      </c>
    </row>
    <row r="668" spans="1:65">
      <c r="A668" s="30"/>
      <c r="B668" s="3" t="s">
        <v>274</v>
      </c>
      <c r="C668" s="29"/>
      <c r="D668" s="220">
        <v>0.141421356237309</v>
      </c>
      <c r="E668" s="217"/>
      <c r="F668" s="218"/>
      <c r="G668" s="218"/>
      <c r="H668" s="218"/>
      <c r="I668" s="218"/>
      <c r="J668" s="218"/>
      <c r="K668" s="218"/>
      <c r="L668" s="218"/>
      <c r="M668" s="218"/>
      <c r="N668" s="218"/>
      <c r="O668" s="218"/>
      <c r="P668" s="218"/>
      <c r="Q668" s="218"/>
      <c r="R668" s="218"/>
      <c r="S668" s="218"/>
      <c r="T668" s="218"/>
      <c r="U668" s="218"/>
      <c r="V668" s="218"/>
      <c r="W668" s="218"/>
      <c r="X668" s="218"/>
      <c r="Y668" s="218"/>
      <c r="Z668" s="218"/>
      <c r="AA668" s="218"/>
      <c r="AB668" s="218"/>
      <c r="AC668" s="218"/>
      <c r="AD668" s="218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18"/>
      <c r="AT668" s="218"/>
      <c r="AU668" s="218"/>
      <c r="AV668" s="218"/>
      <c r="AW668" s="218"/>
      <c r="AX668" s="218"/>
      <c r="AY668" s="218"/>
      <c r="AZ668" s="218"/>
      <c r="BA668" s="218"/>
      <c r="BB668" s="218"/>
      <c r="BC668" s="218"/>
      <c r="BD668" s="218"/>
      <c r="BE668" s="218"/>
      <c r="BF668" s="218"/>
      <c r="BG668" s="218"/>
      <c r="BH668" s="218"/>
      <c r="BI668" s="218"/>
      <c r="BJ668" s="218"/>
      <c r="BK668" s="218"/>
      <c r="BL668" s="218"/>
      <c r="BM668" s="219">
        <v>42</v>
      </c>
    </row>
    <row r="669" spans="1:65">
      <c r="A669" s="30"/>
      <c r="B669" s="3" t="s">
        <v>86</v>
      </c>
      <c r="C669" s="29"/>
      <c r="D669" s="13">
        <v>1.0101525445522072E-2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275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276</v>
      </c>
      <c r="C671" s="47"/>
      <c r="D671" s="45" t="s">
        <v>277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668</v>
      </c>
      <c r="BM673" s="28" t="s">
        <v>286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326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235</v>
      </c>
      <c r="C675" s="9" t="s">
        <v>235</v>
      </c>
      <c r="D675" s="10" t="s">
        <v>112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337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0.54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0.56000000000000005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37</v>
      </c>
    </row>
    <row r="680" spans="1:65">
      <c r="A680" s="30"/>
      <c r="B680" s="20" t="s">
        <v>272</v>
      </c>
      <c r="C680" s="12"/>
      <c r="D680" s="23">
        <v>0.55000000000000004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273</v>
      </c>
      <c r="C681" s="29"/>
      <c r="D681" s="11">
        <v>0.55000000000000004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0.55000000000000004</v>
      </c>
    </row>
    <row r="682" spans="1:65">
      <c r="A682" s="30"/>
      <c r="B682" s="3" t="s">
        <v>274</v>
      </c>
      <c r="C682" s="29"/>
      <c r="D682" s="24">
        <v>1.4142135623730963E-2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43</v>
      </c>
    </row>
    <row r="683" spans="1:65">
      <c r="A683" s="30"/>
      <c r="B683" s="3" t="s">
        <v>86</v>
      </c>
      <c r="C683" s="29"/>
      <c r="D683" s="13">
        <v>2.5712973861329022E-2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275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276</v>
      </c>
      <c r="C685" s="47"/>
      <c r="D685" s="45" t="s">
        <v>277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669</v>
      </c>
      <c r="BM687" s="28" t="s">
        <v>286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326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235</v>
      </c>
      <c r="C689" s="9" t="s">
        <v>235</v>
      </c>
      <c r="D689" s="10" t="s">
        <v>112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337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5">
        <v>1130</v>
      </c>
      <c r="E692" s="227"/>
      <c r="F692" s="228"/>
      <c r="G692" s="228"/>
      <c r="H692" s="228"/>
      <c r="I692" s="228"/>
      <c r="J692" s="228"/>
      <c r="K692" s="228"/>
      <c r="L692" s="228"/>
      <c r="M692" s="228"/>
      <c r="N692" s="228"/>
      <c r="O692" s="228"/>
      <c r="P692" s="228"/>
      <c r="Q692" s="228"/>
      <c r="R692" s="228"/>
      <c r="S692" s="228"/>
      <c r="T692" s="228"/>
      <c r="U692" s="228"/>
      <c r="V692" s="228"/>
      <c r="W692" s="228"/>
      <c r="X692" s="228"/>
      <c r="Y692" s="228"/>
      <c r="Z692" s="228"/>
      <c r="AA692" s="228"/>
      <c r="AB692" s="228"/>
      <c r="AC692" s="228"/>
      <c r="AD692" s="228"/>
      <c r="AE692" s="228"/>
      <c r="AF692" s="228"/>
      <c r="AG692" s="228"/>
      <c r="AH692" s="228"/>
      <c r="AI692" s="228"/>
      <c r="AJ692" s="228"/>
      <c r="AK692" s="228"/>
      <c r="AL692" s="228"/>
      <c r="AM692" s="228"/>
      <c r="AN692" s="228"/>
      <c r="AO692" s="228"/>
      <c r="AP692" s="228"/>
      <c r="AQ692" s="228"/>
      <c r="AR692" s="228"/>
      <c r="AS692" s="228"/>
      <c r="AT692" s="228"/>
      <c r="AU692" s="228"/>
      <c r="AV692" s="228"/>
      <c r="AW692" s="228"/>
      <c r="AX692" s="228"/>
      <c r="AY692" s="228"/>
      <c r="AZ692" s="228"/>
      <c r="BA692" s="228"/>
      <c r="BB692" s="228"/>
      <c r="BC692" s="228"/>
      <c r="BD692" s="228"/>
      <c r="BE692" s="228"/>
      <c r="BF692" s="228"/>
      <c r="BG692" s="228"/>
      <c r="BH692" s="228"/>
      <c r="BI692" s="228"/>
      <c r="BJ692" s="228"/>
      <c r="BK692" s="228"/>
      <c r="BL692" s="228"/>
      <c r="BM692" s="229">
        <v>1</v>
      </c>
    </row>
    <row r="693" spans="1:65">
      <c r="A693" s="30"/>
      <c r="B693" s="19">
        <v>1</v>
      </c>
      <c r="C693" s="9">
        <v>2</v>
      </c>
      <c r="D693" s="230">
        <v>1120</v>
      </c>
      <c r="E693" s="227"/>
      <c r="F693" s="228"/>
      <c r="G693" s="228"/>
      <c r="H693" s="228"/>
      <c r="I693" s="228"/>
      <c r="J693" s="228"/>
      <c r="K693" s="228"/>
      <c r="L693" s="228"/>
      <c r="M693" s="228"/>
      <c r="N693" s="228"/>
      <c r="O693" s="228"/>
      <c r="P693" s="228"/>
      <c r="Q693" s="228"/>
      <c r="R693" s="228"/>
      <c r="S693" s="228"/>
      <c r="T693" s="228"/>
      <c r="U693" s="228"/>
      <c r="V693" s="228"/>
      <c r="W693" s="228"/>
      <c r="X693" s="228"/>
      <c r="Y693" s="228"/>
      <c r="Z693" s="228"/>
      <c r="AA693" s="228"/>
      <c r="AB693" s="228"/>
      <c r="AC693" s="228"/>
      <c r="AD693" s="228"/>
      <c r="AE693" s="228"/>
      <c r="AF693" s="228"/>
      <c r="AG693" s="228"/>
      <c r="AH693" s="228"/>
      <c r="AI693" s="228"/>
      <c r="AJ693" s="228"/>
      <c r="AK693" s="228"/>
      <c r="AL693" s="228"/>
      <c r="AM693" s="228"/>
      <c r="AN693" s="228"/>
      <c r="AO693" s="228"/>
      <c r="AP693" s="228"/>
      <c r="AQ693" s="228"/>
      <c r="AR693" s="228"/>
      <c r="AS693" s="228"/>
      <c r="AT693" s="228"/>
      <c r="AU693" s="228"/>
      <c r="AV693" s="228"/>
      <c r="AW693" s="228"/>
      <c r="AX693" s="228"/>
      <c r="AY693" s="228"/>
      <c r="AZ693" s="228"/>
      <c r="BA693" s="228"/>
      <c r="BB693" s="228"/>
      <c r="BC693" s="228"/>
      <c r="BD693" s="228"/>
      <c r="BE693" s="228"/>
      <c r="BF693" s="228"/>
      <c r="BG693" s="228"/>
      <c r="BH693" s="228"/>
      <c r="BI693" s="228"/>
      <c r="BJ693" s="228"/>
      <c r="BK693" s="228"/>
      <c r="BL693" s="228"/>
      <c r="BM693" s="229">
        <v>18</v>
      </c>
    </row>
    <row r="694" spans="1:65">
      <c r="A694" s="30"/>
      <c r="B694" s="20" t="s">
        <v>272</v>
      </c>
      <c r="C694" s="12"/>
      <c r="D694" s="234">
        <v>1125</v>
      </c>
      <c r="E694" s="227"/>
      <c r="F694" s="228"/>
      <c r="G694" s="228"/>
      <c r="H694" s="228"/>
      <c r="I694" s="228"/>
      <c r="J694" s="228"/>
      <c r="K694" s="228"/>
      <c r="L694" s="228"/>
      <c r="M694" s="228"/>
      <c r="N694" s="228"/>
      <c r="O694" s="228"/>
      <c r="P694" s="228"/>
      <c r="Q694" s="228"/>
      <c r="R694" s="228"/>
      <c r="S694" s="228"/>
      <c r="T694" s="228"/>
      <c r="U694" s="228"/>
      <c r="V694" s="228"/>
      <c r="W694" s="228"/>
      <c r="X694" s="228"/>
      <c r="Y694" s="228"/>
      <c r="Z694" s="228"/>
      <c r="AA694" s="228"/>
      <c r="AB694" s="228"/>
      <c r="AC694" s="228"/>
      <c r="AD694" s="228"/>
      <c r="AE694" s="228"/>
      <c r="AF694" s="228"/>
      <c r="AG694" s="228"/>
      <c r="AH694" s="228"/>
      <c r="AI694" s="228"/>
      <c r="AJ694" s="228"/>
      <c r="AK694" s="228"/>
      <c r="AL694" s="228"/>
      <c r="AM694" s="228"/>
      <c r="AN694" s="228"/>
      <c r="AO694" s="228"/>
      <c r="AP694" s="228"/>
      <c r="AQ694" s="228"/>
      <c r="AR694" s="228"/>
      <c r="AS694" s="228"/>
      <c r="AT694" s="228"/>
      <c r="AU694" s="228"/>
      <c r="AV694" s="228"/>
      <c r="AW694" s="228"/>
      <c r="AX694" s="228"/>
      <c r="AY694" s="228"/>
      <c r="AZ694" s="228"/>
      <c r="BA694" s="228"/>
      <c r="BB694" s="228"/>
      <c r="BC694" s="228"/>
      <c r="BD694" s="228"/>
      <c r="BE694" s="228"/>
      <c r="BF694" s="228"/>
      <c r="BG694" s="228"/>
      <c r="BH694" s="228"/>
      <c r="BI694" s="228"/>
      <c r="BJ694" s="228"/>
      <c r="BK694" s="228"/>
      <c r="BL694" s="228"/>
      <c r="BM694" s="229">
        <v>16</v>
      </c>
    </row>
    <row r="695" spans="1:65">
      <c r="A695" s="30"/>
      <c r="B695" s="3" t="s">
        <v>273</v>
      </c>
      <c r="C695" s="29"/>
      <c r="D695" s="230">
        <v>1125</v>
      </c>
      <c r="E695" s="227"/>
      <c r="F695" s="228"/>
      <c r="G695" s="228"/>
      <c r="H695" s="228"/>
      <c r="I695" s="228"/>
      <c r="J695" s="228"/>
      <c r="K695" s="228"/>
      <c r="L695" s="228"/>
      <c r="M695" s="228"/>
      <c r="N695" s="228"/>
      <c r="O695" s="228"/>
      <c r="P695" s="228"/>
      <c r="Q695" s="228"/>
      <c r="R695" s="228"/>
      <c r="S695" s="228"/>
      <c r="T695" s="228"/>
      <c r="U695" s="228"/>
      <c r="V695" s="228"/>
      <c r="W695" s="228"/>
      <c r="X695" s="228"/>
      <c r="Y695" s="228"/>
      <c r="Z695" s="228"/>
      <c r="AA695" s="228"/>
      <c r="AB695" s="228"/>
      <c r="AC695" s="228"/>
      <c r="AD695" s="228"/>
      <c r="AE695" s="228"/>
      <c r="AF695" s="228"/>
      <c r="AG695" s="228"/>
      <c r="AH695" s="228"/>
      <c r="AI695" s="228"/>
      <c r="AJ695" s="228"/>
      <c r="AK695" s="228"/>
      <c r="AL695" s="228"/>
      <c r="AM695" s="228"/>
      <c r="AN695" s="228"/>
      <c r="AO695" s="228"/>
      <c r="AP695" s="228"/>
      <c r="AQ695" s="228"/>
      <c r="AR695" s="228"/>
      <c r="AS695" s="228"/>
      <c r="AT695" s="228"/>
      <c r="AU695" s="228"/>
      <c r="AV695" s="228"/>
      <c r="AW695" s="228"/>
      <c r="AX695" s="228"/>
      <c r="AY695" s="228"/>
      <c r="AZ695" s="228"/>
      <c r="BA695" s="228"/>
      <c r="BB695" s="228"/>
      <c r="BC695" s="228"/>
      <c r="BD695" s="228"/>
      <c r="BE695" s="228"/>
      <c r="BF695" s="228"/>
      <c r="BG695" s="228"/>
      <c r="BH695" s="228"/>
      <c r="BI695" s="228"/>
      <c r="BJ695" s="228"/>
      <c r="BK695" s="228"/>
      <c r="BL695" s="228"/>
      <c r="BM695" s="229">
        <v>1125</v>
      </c>
    </row>
    <row r="696" spans="1:65">
      <c r="A696" s="30"/>
      <c r="B696" s="3" t="s">
        <v>274</v>
      </c>
      <c r="C696" s="29"/>
      <c r="D696" s="230">
        <v>7.0710678118654755</v>
      </c>
      <c r="E696" s="227"/>
      <c r="F696" s="228"/>
      <c r="G696" s="228"/>
      <c r="H696" s="228"/>
      <c r="I696" s="228"/>
      <c r="J696" s="228"/>
      <c r="K696" s="228"/>
      <c r="L696" s="228"/>
      <c r="M696" s="228"/>
      <c r="N696" s="228"/>
      <c r="O696" s="228"/>
      <c r="P696" s="228"/>
      <c r="Q696" s="228"/>
      <c r="R696" s="228"/>
      <c r="S696" s="228"/>
      <c r="T696" s="228"/>
      <c r="U696" s="228"/>
      <c r="V696" s="228"/>
      <c r="W696" s="228"/>
      <c r="X696" s="228"/>
      <c r="Y696" s="228"/>
      <c r="Z696" s="228"/>
      <c r="AA696" s="228"/>
      <c r="AB696" s="228"/>
      <c r="AC696" s="228"/>
      <c r="AD696" s="228"/>
      <c r="AE696" s="228"/>
      <c r="AF696" s="228"/>
      <c r="AG696" s="228"/>
      <c r="AH696" s="228"/>
      <c r="AI696" s="228"/>
      <c r="AJ696" s="228"/>
      <c r="AK696" s="228"/>
      <c r="AL696" s="228"/>
      <c r="AM696" s="228"/>
      <c r="AN696" s="228"/>
      <c r="AO696" s="228"/>
      <c r="AP696" s="228"/>
      <c r="AQ696" s="228"/>
      <c r="AR696" s="228"/>
      <c r="AS696" s="228"/>
      <c r="AT696" s="228"/>
      <c r="AU696" s="228"/>
      <c r="AV696" s="228"/>
      <c r="AW696" s="228"/>
      <c r="AX696" s="228"/>
      <c r="AY696" s="228"/>
      <c r="AZ696" s="228"/>
      <c r="BA696" s="228"/>
      <c r="BB696" s="228"/>
      <c r="BC696" s="228"/>
      <c r="BD696" s="228"/>
      <c r="BE696" s="228"/>
      <c r="BF696" s="228"/>
      <c r="BG696" s="228"/>
      <c r="BH696" s="228"/>
      <c r="BI696" s="228"/>
      <c r="BJ696" s="228"/>
      <c r="BK696" s="228"/>
      <c r="BL696" s="228"/>
      <c r="BM696" s="229">
        <v>44</v>
      </c>
    </row>
    <row r="697" spans="1:65">
      <c r="A697" s="30"/>
      <c r="B697" s="3" t="s">
        <v>86</v>
      </c>
      <c r="C697" s="29"/>
      <c r="D697" s="13">
        <v>6.2853936105470897E-3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275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276</v>
      </c>
      <c r="C699" s="47"/>
      <c r="D699" s="45" t="s">
        <v>277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670</v>
      </c>
      <c r="BM701" s="28" t="s">
        <v>286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326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235</v>
      </c>
      <c r="C703" s="9" t="s">
        <v>235</v>
      </c>
      <c r="D703" s="10" t="s">
        <v>112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337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5">
        <v>255.00000000000003</v>
      </c>
      <c r="E706" s="227"/>
      <c r="F706" s="228"/>
      <c r="G706" s="228"/>
      <c r="H706" s="228"/>
      <c r="I706" s="228"/>
      <c r="J706" s="228"/>
      <c r="K706" s="228"/>
      <c r="L706" s="228"/>
      <c r="M706" s="228"/>
      <c r="N706" s="228"/>
      <c r="O706" s="228"/>
      <c r="P706" s="228"/>
      <c r="Q706" s="228"/>
      <c r="R706" s="228"/>
      <c r="S706" s="228"/>
      <c r="T706" s="228"/>
      <c r="U706" s="228"/>
      <c r="V706" s="228"/>
      <c r="W706" s="228"/>
      <c r="X706" s="228"/>
      <c r="Y706" s="228"/>
      <c r="Z706" s="228"/>
      <c r="AA706" s="228"/>
      <c r="AB706" s="228"/>
      <c r="AC706" s="228"/>
      <c r="AD706" s="228"/>
      <c r="AE706" s="228"/>
      <c r="AF706" s="228"/>
      <c r="AG706" s="228"/>
      <c r="AH706" s="228"/>
      <c r="AI706" s="228"/>
      <c r="AJ706" s="228"/>
      <c r="AK706" s="228"/>
      <c r="AL706" s="228"/>
      <c r="AM706" s="228"/>
      <c r="AN706" s="228"/>
      <c r="AO706" s="228"/>
      <c r="AP706" s="228"/>
      <c r="AQ706" s="228"/>
      <c r="AR706" s="228"/>
      <c r="AS706" s="228"/>
      <c r="AT706" s="228"/>
      <c r="AU706" s="228"/>
      <c r="AV706" s="228"/>
      <c r="AW706" s="228"/>
      <c r="AX706" s="228"/>
      <c r="AY706" s="228"/>
      <c r="AZ706" s="228"/>
      <c r="BA706" s="228"/>
      <c r="BB706" s="228"/>
      <c r="BC706" s="228"/>
      <c r="BD706" s="228"/>
      <c r="BE706" s="228"/>
      <c r="BF706" s="228"/>
      <c r="BG706" s="228"/>
      <c r="BH706" s="228"/>
      <c r="BI706" s="228"/>
      <c r="BJ706" s="228"/>
      <c r="BK706" s="228"/>
      <c r="BL706" s="228"/>
      <c r="BM706" s="229">
        <v>1</v>
      </c>
    </row>
    <row r="707" spans="1:65">
      <c r="A707" s="30"/>
      <c r="B707" s="19">
        <v>1</v>
      </c>
      <c r="C707" s="9">
        <v>2</v>
      </c>
      <c r="D707" s="230">
        <v>257</v>
      </c>
      <c r="E707" s="227"/>
      <c r="F707" s="228"/>
      <c r="G707" s="228"/>
      <c r="H707" s="228"/>
      <c r="I707" s="228"/>
      <c r="J707" s="228"/>
      <c r="K707" s="228"/>
      <c r="L707" s="228"/>
      <c r="M707" s="228"/>
      <c r="N707" s="228"/>
      <c r="O707" s="228"/>
      <c r="P707" s="228"/>
      <c r="Q707" s="228"/>
      <c r="R707" s="228"/>
      <c r="S707" s="228"/>
      <c r="T707" s="228"/>
      <c r="U707" s="228"/>
      <c r="V707" s="228"/>
      <c r="W707" s="228"/>
      <c r="X707" s="228"/>
      <c r="Y707" s="228"/>
      <c r="Z707" s="228"/>
      <c r="AA707" s="228"/>
      <c r="AB707" s="228"/>
      <c r="AC707" s="228"/>
      <c r="AD707" s="228"/>
      <c r="AE707" s="228"/>
      <c r="AF707" s="228"/>
      <c r="AG707" s="228"/>
      <c r="AH707" s="228"/>
      <c r="AI707" s="228"/>
      <c r="AJ707" s="228"/>
      <c r="AK707" s="228"/>
      <c r="AL707" s="228"/>
      <c r="AM707" s="228"/>
      <c r="AN707" s="228"/>
      <c r="AO707" s="228"/>
      <c r="AP707" s="228"/>
      <c r="AQ707" s="228"/>
      <c r="AR707" s="228"/>
      <c r="AS707" s="228"/>
      <c r="AT707" s="228"/>
      <c r="AU707" s="228"/>
      <c r="AV707" s="228"/>
      <c r="AW707" s="228"/>
      <c r="AX707" s="228"/>
      <c r="AY707" s="228"/>
      <c r="AZ707" s="228"/>
      <c r="BA707" s="228"/>
      <c r="BB707" s="228"/>
      <c r="BC707" s="228"/>
      <c r="BD707" s="228"/>
      <c r="BE707" s="228"/>
      <c r="BF707" s="228"/>
      <c r="BG707" s="228"/>
      <c r="BH707" s="228"/>
      <c r="BI707" s="228"/>
      <c r="BJ707" s="228"/>
      <c r="BK707" s="228"/>
      <c r="BL707" s="228"/>
      <c r="BM707" s="229">
        <v>19</v>
      </c>
    </row>
    <row r="708" spans="1:65">
      <c r="A708" s="30"/>
      <c r="B708" s="20" t="s">
        <v>272</v>
      </c>
      <c r="C708" s="12"/>
      <c r="D708" s="234">
        <v>256</v>
      </c>
      <c r="E708" s="227"/>
      <c r="F708" s="228"/>
      <c r="G708" s="228"/>
      <c r="H708" s="228"/>
      <c r="I708" s="228"/>
      <c r="J708" s="228"/>
      <c r="K708" s="228"/>
      <c r="L708" s="228"/>
      <c r="M708" s="228"/>
      <c r="N708" s="228"/>
      <c r="O708" s="228"/>
      <c r="P708" s="228"/>
      <c r="Q708" s="228"/>
      <c r="R708" s="228"/>
      <c r="S708" s="228"/>
      <c r="T708" s="228"/>
      <c r="U708" s="228"/>
      <c r="V708" s="228"/>
      <c r="W708" s="228"/>
      <c r="X708" s="228"/>
      <c r="Y708" s="228"/>
      <c r="Z708" s="228"/>
      <c r="AA708" s="228"/>
      <c r="AB708" s="228"/>
      <c r="AC708" s="228"/>
      <c r="AD708" s="228"/>
      <c r="AE708" s="228"/>
      <c r="AF708" s="228"/>
      <c r="AG708" s="228"/>
      <c r="AH708" s="228"/>
      <c r="AI708" s="228"/>
      <c r="AJ708" s="228"/>
      <c r="AK708" s="228"/>
      <c r="AL708" s="228"/>
      <c r="AM708" s="228"/>
      <c r="AN708" s="228"/>
      <c r="AO708" s="228"/>
      <c r="AP708" s="228"/>
      <c r="AQ708" s="228"/>
      <c r="AR708" s="228"/>
      <c r="AS708" s="228"/>
      <c r="AT708" s="228"/>
      <c r="AU708" s="228"/>
      <c r="AV708" s="228"/>
      <c r="AW708" s="228"/>
      <c r="AX708" s="228"/>
      <c r="AY708" s="228"/>
      <c r="AZ708" s="228"/>
      <c r="BA708" s="228"/>
      <c r="BB708" s="228"/>
      <c r="BC708" s="228"/>
      <c r="BD708" s="228"/>
      <c r="BE708" s="228"/>
      <c r="BF708" s="228"/>
      <c r="BG708" s="228"/>
      <c r="BH708" s="228"/>
      <c r="BI708" s="228"/>
      <c r="BJ708" s="228"/>
      <c r="BK708" s="228"/>
      <c r="BL708" s="228"/>
      <c r="BM708" s="229">
        <v>16</v>
      </c>
    </row>
    <row r="709" spans="1:65">
      <c r="A709" s="30"/>
      <c r="B709" s="3" t="s">
        <v>273</v>
      </c>
      <c r="C709" s="29"/>
      <c r="D709" s="230">
        <v>256</v>
      </c>
      <c r="E709" s="227"/>
      <c r="F709" s="228"/>
      <c r="G709" s="228"/>
      <c r="H709" s="228"/>
      <c r="I709" s="228"/>
      <c r="J709" s="228"/>
      <c r="K709" s="228"/>
      <c r="L709" s="228"/>
      <c r="M709" s="228"/>
      <c r="N709" s="228"/>
      <c r="O709" s="228"/>
      <c r="P709" s="228"/>
      <c r="Q709" s="228"/>
      <c r="R709" s="228"/>
      <c r="S709" s="228"/>
      <c r="T709" s="228"/>
      <c r="U709" s="228"/>
      <c r="V709" s="228"/>
      <c r="W709" s="228"/>
      <c r="X709" s="228"/>
      <c r="Y709" s="228"/>
      <c r="Z709" s="228"/>
      <c r="AA709" s="228"/>
      <c r="AB709" s="228"/>
      <c r="AC709" s="228"/>
      <c r="AD709" s="228"/>
      <c r="AE709" s="228"/>
      <c r="AF709" s="228"/>
      <c r="AG709" s="228"/>
      <c r="AH709" s="228"/>
      <c r="AI709" s="228"/>
      <c r="AJ709" s="228"/>
      <c r="AK709" s="228"/>
      <c r="AL709" s="228"/>
      <c r="AM709" s="228"/>
      <c r="AN709" s="228"/>
      <c r="AO709" s="228"/>
      <c r="AP709" s="228"/>
      <c r="AQ709" s="228"/>
      <c r="AR709" s="228"/>
      <c r="AS709" s="228"/>
      <c r="AT709" s="228"/>
      <c r="AU709" s="228"/>
      <c r="AV709" s="228"/>
      <c r="AW709" s="228"/>
      <c r="AX709" s="228"/>
      <c r="AY709" s="228"/>
      <c r="AZ709" s="228"/>
      <c r="BA709" s="228"/>
      <c r="BB709" s="228"/>
      <c r="BC709" s="228"/>
      <c r="BD709" s="228"/>
      <c r="BE709" s="228"/>
      <c r="BF709" s="228"/>
      <c r="BG709" s="228"/>
      <c r="BH709" s="228"/>
      <c r="BI709" s="228"/>
      <c r="BJ709" s="228"/>
      <c r="BK709" s="228"/>
      <c r="BL709" s="228"/>
      <c r="BM709" s="229">
        <v>256</v>
      </c>
    </row>
    <row r="710" spans="1:65">
      <c r="A710" s="30"/>
      <c r="B710" s="3" t="s">
        <v>274</v>
      </c>
      <c r="C710" s="29"/>
      <c r="D710" s="230">
        <v>1.4142135623730749</v>
      </c>
      <c r="E710" s="227"/>
      <c r="F710" s="228"/>
      <c r="G710" s="228"/>
      <c r="H710" s="228"/>
      <c r="I710" s="228"/>
      <c r="J710" s="228"/>
      <c r="K710" s="228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8"/>
      <c r="Z710" s="228"/>
      <c r="AA710" s="228"/>
      <c r="AB710" s="228"/>
      <c r="AC710" s="228"/>
      <c r="AD710" s="228"/>
      <c r="AE710" s="228"/>
      <c r="AF710" s="228"/>
      <c r="AG710" s="228"/>
      <c r="AH710" s="228"/>
      <c r="AI710" s="228"/>
      <c r="AJ710" s="228"/>
      <c r="AK710" s="228"/>
      <c r="AL710" s="228"/>
      <c r="AM710" s="228"/>
      <c r="AN710" s="228"/>
      <c r="AO710" s="228"/>
      <c r="AP710" s="228"/>
      <c r="AQ710" s="228"/>
      <c r="AR710" s="228"/>
      <c r="AS710" s="228"/>
      <c r="AT710" s="228"/>
      <c r="AU710" s="228"/>
      <c r="AV710" s="228"/>
      <c r="AW710" s="228"/>
      <c r="AX710" s="228"/>
      <c r="AY710" s="228"/>
      <c r="AZ710" s="228"/>
      <c r="BA710" s="228"/>
      <c r="BB710" s="228"/>
      <c r="BC710" s="228"/>
      <c r="BD710" s="228"/>
      <c r="BE710" s="228"/>
      <c r="BF710" s="228"/>
      <c r="BG710" s="228"/>
      <c r="BH710" s="228"/>
      <c r="BI710" s="228"/>
      <c r="BJ710" s="228"/>
      <c r="BK710" s="228"/>
      <c r="BL710" s="228"/>
      <c r="BM710" s="229">
        <v>45</v>
      </c>
    </row>
    <row r="711" spans="1:65">
      <c r="A711" s="30"/>
      <c r="B711" s="3" t="s">
        <v>86</v>
      </c>
      <c r="C711" s="29"/>
      <c r="D711" s="13">
        <v>5.524271728019824E-3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 t="s">
        <v>277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BADA-3927-4AEC-9CAC-6C2BF6833100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671</v>
      </c>
      <c r="BM1" s="28" t="s">
        <v>286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1" t="s">
        <v>261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5">
        <v>25.5</v>
      </c>
      <c r="E6" s="217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25.1</v>
      </c>
      <c r="E7" s="217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23</v>
      </c>
    </row>
    <row r="8" spans="1:66">
      <c r="A8" s="30"/>
      <c r="B8" s="19">
        <v>1</v>
      </c>
      <c r="C8" s="9">
        <v>3</v>
      </c>
      <c r="D8" s="220">
        <v>24.6</v>
      </c>
      <c r="E8" s="217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24.6</v>
      </c>
      <c r="E9" s="217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24.8333333333333</v>
      </c>
      <c r="BN9" s="28"/>
    </row>
    <row r="10" spans="1:66">
      <c r="A10" s="30"/>
      <c r="B10" s="19">
        <v>1</v>
      </c>
      <c r="C10" s="9">
        <v>5</v>
      </c>
      <c r="D10" s="220">
        <v>24.6</v>
      </c>
      <c r="E10" s="217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47</v>
      </c>
    </row>
    <row r="11" spans="1:66">
      <c r="A11" s="30"/>
      <c r="B11" s="19">
        <v>1</v>
      </c>
      <c r="C11" s="9">
        <v>6</v>
      </c>
      <c r="D11" s="220">
        <v>24.6</v>
      </c>
      <c r="E11" s="217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3"/>
    </row>
    <row r="12" spans="1:66">
      <c r="A12" s="30"/>
      <c r="B12" s="20" t="s">
        <v>272</v>
      </c>
      <c r="C12" s="12"/>
      <c r="D12" s="224">
        <v>24.833333333333332</v>
      </c>
      <c r="E12" s="217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3"/>
    </row>
    <row r="13" spans="1:66">
      <c r="A13" s="30"/>
      <c r="B13" s="3" t="s">
        <v>273</v>
      </c>
      <c r="C13" s="29"/>
      <c r="D13" s="220">
        <v>24.6</v>
      </c>
      <c r="E13" s="217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3"/>
    </row>
    <row r="14" spans="1:66">
      <c r="A14" s="30"/>
      <c r="B14" s="3" t="s">
        <v>274</v>
      </c>
      <c r="C14" s="29"/>
      <c r="D14" s="220">
        <v>0.38297084310253471</v>
      </c>
      <c r="E14" s="217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23"/>
    </row>
    <row r="15" spans="1:66">
      <c r="A15" s="30"/>
      <c r="B15" s="3" t="s">
        <v>86</v>
      </c>
      <c r="C15" s="29"/>
      <c r="D15" s="13">
        <v>1.5421644688692674E-2</v>
      </c>
      <c r="E15" s="15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1.3322676295501878E-15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 t="s">
        <v>277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9.5">
      <c r="B19" s="8" t="s">
        <v>672</v>
      </c>
      <c r="BM19" s="28" t="s">
        <v>286</v>
      </c>
    </row>
    <row r="20" spans="1:65" ht="19.5">
      <c r="A20" s="25" t="s">
        <v>117</v>
      </c>
      <c r="B20" s="18" t="s">
        <v>110</v>
      </c>
      <c r="C20" s="15" t="s">
        <v>111</v>
      </c>
      <c r="D20" s="16" t="s">
        <v>234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1" t="s">
        <v>261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339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13.3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13.200000000000001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12</v>
      </c>
    </row>
    <row r="26" spans="1:65">
      <c r="A26" s="30"/>
      <c r="B26" s="19">
        <v>1</v>
      </c>
      <c r="C26" s="9">
        <v>3</v>
      </c>
      <c r="D26" s="11">
        <v>13.100000000000001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14.099999999999998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13.4</v>
      </c>
    </row>
    <row r="28" spans="1:65">
      <c r="A28" s="30"/>
      <c r="B28" s="19">
        <v>1</v>
      </c>
      <c r="C28" s="9">
        <v>5</v>
      </c>
      <c r="D28" s="11">
        <v>13.600000000000001</v>
      </c>
      <c r="E28" s="15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48</v>
      </c>
    </row>
    <row r="29" spans="1:65">
      <c r="A29" s="30"/>
      <c r="B29" s="19">
        <v>1</v>
      </c>
      <c r="C29" s="9">
        <v>6</v>
      </c>
      <c r="D29" s="11">
        <v>13.100000000000001</v>
      </c>
      <c r="E29" s="15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13.4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13.25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0.38987177379235738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2.9094908491966966E-2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0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 t="s">
        <v>277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673</v>
      </c>
      <c r="BM37" s="28" t="s">
        <v>286</v>
      </c>
    </row>
    <row r="38" spans="1:65" ht="15">
      <c r="A38" s="25" t="s">
        <v>10</v>
      </c>
      <c r="B38" s="18" t="s">
        <v>110</v>
      </c>
      <c r="C38" s="15" t="s">
        <v>111</v>
      </c>
      <c r="D38" s="16" t="s">
        <v>234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1" t="s">
        <v>261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339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5">
        <v>2680</v>
      </c>
      <c r="E42" s="227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9">
        <v>1</v>
      </c>
    </row>
    <row r="43" spans="1:65">
      <c r="A43" s="30"/>
      <c r="B43" s="19">
        <v>1</v>
      </c>
      <c r="C43" s="9">
        <v>2</v>
      </c>
      <c r="D43" s="230">
        <v>2570</v>
      </c>
      <c r="E43" s="227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9">
        <v>5</v>
      </c>
    </row>
    <row r="44" spans="1:65">
      <c r="A44" s="30"/>
      <c r="B44" s="19">
        <v>1</v>
      </c>
      <c r="C44" s="9">
        <v>3</v>
      </c>
      <c r="D44" s="230">
        <v>2600</v>
      </c>
      <c r="E44" s="227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9">
        <v>16</v>
      </c>
    </row>
    <row r="45" spans="1:65">
      <c r="A45" s="30"/>
      <c r="B45" s="19">
        <v>1</v>
      </c>
      <c r="C45" s="9">
        <v>4</v>
      </c>
      <c r="D45" s="230">
        <v>2630</v>
      </c>
      <c r="E45" s="227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9">
        <v>2625</v>
      </c>
    </row>
    <row r="46" spans="1:65">
      <c r="A46" s="30"/>
      <c r="B46" s="19">
        <v>1</v>
      </c>
      <c r="C46" s="9">
        <v>5</v>
      </c>
      <c r="D46" s="230">
        <v>2660</v>
      </c>
      <c r="E46" s="227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9">
        <v>49</v>
      </c>
    </row>
    <row r="47" spans="1:65">
      <c r="A47" s="30"/>
      <c r="B47" s="19">
        <v>1</v>
      </c>
      <c r="C47" s="9">
        <v>6</v>
      </c>
      <c r="D47" s="230">
        <v>2610</v>
      </c>
      <c r="E47" s="227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33"/>
    </row>
    <row r="48" spans="1:65">
      <c r="A48" s="30"/>
      <c r="B48" s="20" t="s">
        <v>272</v>
      </c>
      <c r="C48" s="12"/>
      <c r="D48" s="234">
        <v>2625</v>
      </c>
      <c r="E48" s="227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33"/>
    </row>
    <row r="49" spans="1:65">
      <c r="A49" s="30"/>
      <c r="B49" s="3" t="s">
        <v>273</v>
      </c>
      <c r="C49" s="29"/>
      <c r="D49" s="230">
        <v>2620</v>
      </c>
      <c r="E49" s="227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33"/>
    </row>
    <row r="50" spans="1:65">
      <c r="A50" s="30"/>
      <c r="B50" s="3" t="s">
        <v>274</v>
      </c>
      <c r="C50" s="29"/>
      <c r="D50" s="230">
        <v>40.373258476372698</v>
      </c>
      <c r="E50" s="227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33"/>
    </row>
    <row r="51" spans="1:65">
      <c r="A51" s="30"/>
      <c r="B51" s="3" t="s">
        <v>86</v>
      </c>
      <c r="C51" s="29"/>
      <c r="D51" s="13">
        <v>1.5380288943380076E-2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 t="s">
        <v>277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674</v>
      </c>
      <c r="BM55" s="28" t="s">
        <v>286</v>
      </c>
    </row>
    <row r="56" spans="1:65" ht="15">
      <c r="A56" s="25" t="s">
        <v>13</v>
      </c>
      <c r="B56" s="18" t="s">
        <v>110</v>
      </c>
      <c r="C56" s="15" t="s">
        <v>111</v>
      </c>
      <c r="D56" s="16" t="s">
        <v>234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1" t="s">
        <v>261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338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2.9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2.9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26</v>
      </c>
    </row>
    <row r="62" spans="1:65">
      <c r="A62" s="30"/>
      <c r="B62" s="19">
        <v>1</v>
      </c>
      <c r="C62" s="9">
        <v>3</v>
      </c>
      <c r="D62" s="11">
        <v>2.8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2.8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2.8333333333333299</v>
      </c>
    </row>
    <row r="64" spans="1:65">
      <c r="A64" s="30"/>
      <c r="B64" s="19">
        <v>1</v>
      </c>
      <c r="C64" s="9">
        <v>5</v>
      </c>
      <c r="D64" s="11">
        <v>2.8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50</v>
      </c>
    </row>
    <row r="65" spans="1:65">
      <c r="A65" s="30"/>
      <c r="B65" s="19">
        <v>1</v>
      </c>
      <c r="C65" s="9">
        <v>6</v>
      </c>
      <c r="D65" s="11">
        <v>2.8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272</v>
      </c>
      <c r="C66" s="12"/>
      <c r="D66" s="23">
        <v>2.8333333333333335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273</v>
      </c>
      <c r="C67" s="29"/>
      <c r="D67" s="11">
        <v>2.8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24">
        <v>5.1639777949432267E-2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86</v>
      </c>
      <c r="C69" s="29"/>
      <c r="D69" s="13">
        <v>1.8225803982152563E-2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1.3322676295501878E-15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 t="s">
        <v>277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675</v>
      </c>
      <c r="BM73" s="28" t="s">
        <v>286</v>
      </c>
    </row>
    <row r="74" spans="1:65" ht="15">
      <c r="A74" s="25" t="s">
        <v>16</v>
      </c>
      <c r="B74" s="18" t="s">
        <v>110</v>
      </c>
      <c r="C74" s="15" t="s">
        <v>111</v>
      </c>
      <c r="D74" s="16" t="s">
        <v>234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235</v>
      </c>
      <c r="C75" s="9" t="s">
        <v>235</v>
      </c>
      <c r="D75" s="151" t="s">
        <v>261</v>
      </c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338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5">
        <v>65.099999999999994</v>
      </c>
      <c r="E78" s="227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9">
        <v>1</v>
      </c>
    </row>
    <row r="79" spans="1:65">
      <c r="A79" s="30"/>
      <c r="B79" s="19">
        <v>1</v>
      </c>
      <c r="C79" s="9">
        <v>2</v>
      </c>
      <c r="D79" s="230">
        <v>64.900000000000006</v>
      </c>
      <c r="E79" s="227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9">
        <v>27</v>
      </c>
    </row>
    <row r="80" spans="1:65">
      <c r="A80" s="30"/>
      <c r="B80" s="19">
        <v>1</v>
      </c>
      <c r="C80" s="9">
        <v>3</v>
      </c>
      <c r="D80" s="230">
        <v>64.400000000000006</v>
      </c>
      <c r="E80" s="227"/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9">
        <v>16</v>
      </c>
    </row>
    <row r="81" spans="1:65">
      <c r="A81" s="30"/>
      <c r="B81" s="19">
        <v>1</v>
      </c>
      <c r="C81" s="9">
        <v>4</v>
      </c>
      <c r="D81" s="230">
        <v>62</v>
      </c>
      <c r="E81" s="227"/>
      <c r="F81" s="228"/>
      <c r="G81" s="228"/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9">
        <v>63.983333333333299</v>
      </c>
    </row>
    <row r="82" spans="1:65">
      <c r="A82" s="30"/>
      <c r="B82" s="19">
        <v>1</v>
      </c>
      <c r="C82" s="9">
        <v>5</v>
      </c>
      <c r="D82" s="230">
        <v>64.2</v>
      </c>
      <c r="E82" s="227"/>
      <c r="F82" s="228"/>
      <c r="G82" s="228"/>
      <c r="H82" s="228"/>
      <c r="I82" s="228"/>
      <c r="J82" s="22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9">
        <v>51</v>
      </c>
    </row>
    <row r="83" spans="1:65">
      <c r="A83" s="30"/>
      <c r="B83" s="19">
        <v>1</v>
      </c>
      <c r="C83" s="9">
        <v>6</v>
      </c>
      <c r="D83" s="230">
        <v>63.3</v>
      </c>
      <c r="E83" s="227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33"/>
    </row>
    <row r="84" spans="1:65">
      <c r="A84" s="30"/>
      <c r="B84" s="20" t="s">
        <v>272</v>
      </c>
      <c r="C84" s="12"/>
      <c r="D84" s="234">
        <v>63.983333333333327</v>
      </c>
      <c r="E84" s="227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33"/>
    </row>
    <row r="85" spans="1:65">
      <c r="A85" s="30"/>
      <c r="B85" s="3" t="s">
        <v>273</v>
      </c>
      <c r="C85" s="29"/>
      <c r="D85" s="230">
        <v>64.300000000000011</v>
      </c>
      <c r="E85" s="227"/>
      <c r="F85" s="228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33"/>
    </row>
    <row r="86" spans="1:65">
      <c r="A86" s="30"/>
      <c r="B86" s="3" t="s">
        <v>274</v>
      </c>
      <c r="C86" s="29"/>
      <c r="D86" s="230">
        <v>1.1583033569262708</v>
      </c>
      <c r="E86" s="227"/>
      <c r="F86" s="228"/>
      <c r="G86" s="228"/>
      <c r="H86" s="228"/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33"/>
    </row>
    <row r="87" spans="1:65">
      <c r="A87" s="30"/>
      <c r="B87" s="3" t="s">
        <v>86</v>
      </c>
      <c r="C87" s="29"/>
      <c r="D87" s="13">
        <v>1.8103204328100093E-2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4.4408920985006262E-16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 t="s">
        <v>277</v>
      </c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676</v>
      </c>
      <c r="BM91" s="28" t="s">
        <v>286</v>
      </c>
    </row>
    <row r="92" spans="1:65" ht="15">
      <c r="A92" s="25" t="s">
        <v>100</v>
      </c>
      <c r="B92" s="18" t="s">
        <v>110</v>
      </c>
      <c r="C92" s="15" t="s">
        <v>111</v>
      </c>
      <c r="D92" s="16" t="s">
        <v>234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235</v>
      </c>
      <c r="C93" s="9" t="s">
        <v>235</v>
      </c>
      <c r="D93" s="151" t="s">
        <v>261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339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1.52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1.5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15</v>
      </c>
    </row>
    <row r="98" spans="1:65">
      <c r="A98" s="30"/>
      <c r="B98" s="19">
        <v>1</v>
      </c>
      <c r="C98" s="9">
        <v>3</v>
      </c>
      <c r="D98" s="11">
        <v>1.5</v>
      </c>
      <c r="E98" s="15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1.6</v>
      </c>
      <c r="E99" s="15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1.5266666666666699</v>
      </c>
    </row>
    <row r="100" spans="1:65">
      <c r="A100" s="30"/>
      <c r="B100" s="19">
        <v>1</v>
      </c>
      <c r="C100" s="9">
        <v>5</v>
      </c>
      <c r="D100" s="11">
        <v>1.55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52</v>
      </c>
    </row>
    <row r="101" spans="1:65">
      <c r="A101" s="30"/>
      <c r="B101" s="19">
        <v>1</v>
      </c>
      <c r="C101" s="9">
        <v>6</v>
      </c>
      <c r="D101" s="11">
        <v>1.49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272</v>
      </c>
      <c r="C102" s="12"/>
      <c r="D102" s="23">
        <v>1.5266666666666664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273</v>
      </c>
      <c r="C103" s="29"/>
      <c r="D103" s="11">
        <v>1.51</v>
      </c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24">
        <v>4.1793141383086652E-2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2.7375420119925758E-2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>
        <v>-2.3314683517128287E-15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 t="s">
        <v>277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677</v>
      </c>
      <c r="BM109" s="28" t="s">
        <v>286</v>
      </c>
    </row>
    <row r="110" spans="1:65" ht="15">
      <c r="A110" s="25" t="s">
        <v>19</v>
      </c>
      <c r="B110" s="18" t="s">
        <v>110</v>
      </c>
      <c r="C110" s="15" t="s">
        <v>111</v>
      </c>
      <c r="D110" s="16" t="s">
        <v>234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235</v>
      </c>
      <c r="C111" s="9" t="s">
        <v>235</v>
      </c>
      <c r="D111" s="151" t="s">
        <v>261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338</v>
      </c>
      <c r="E112" s="15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15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5.7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5.6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28</v>
      </c>
    </row>
    <row r="116" spans="1:65">
      <c r="A116" s="30"/>
      <c r="B116" s="19">
        <v>1</v>
      </c>
      <c r="C116" s="9">
        <v>3</v>
      </c>
      <c r="D116" s="11">
        <v>5.5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5.5</v>
      </c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5.5333333333333297</v>
      </c>
    </row>
    <row r="118" spans="1:65">
      <c r="A118" s="30"/>
      <c r="B118" s="19">
        <v>1</v>
      </c>
      <c r="C118" s="9">
        <v>5</v>
      </c>
      <c r="D118" s="11">
        <v>5.5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53</v>
      </c>
    </row>
    <row r="119" spans="1:65">
      <c r="A119" s="30"/>
      <c r="B119" s="19">
        <v>1</v>
      </c>
      <c r="C119" s="9">
        <v>6</v>
      </c>
      <c r="D119" s="11">
        <v>5.4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272</v>
      </c>
      <c r="C120" s="12"/>
      <c r="D120" s="23">
        <v>5.5333333333333341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273</v>
      </c>
      <c r="C121" s="29"/>
      <c r="D121" s="11">
        <v>5.5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274</v>
      </c>
      <c r="C122" s="29"/>
      <c r="D122" s="24">
        <v>0.10327955589886437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86</v>
      </c>
      <c r="C123" s="29"/>
      <c r="D123" s="13">
        <v>1.8664979981722472E-2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8.8817841970012523E-16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678</v>
      </c>
      <c r="BM127" s="28" t="s">
        <v>286</v>
      </c>
    </row>
    <row r="128" spans="1:65" ht="15">
      <c r="A128" s="25" t="s">
        <v>22</v>
      </c>
      <c r="B128" s="18" t="s">
        <v>110</v>
      </c>
      <c r="C128" s="15" t="s">
        <v>111</v>
      </c>
      <c r="D128" s="16" t="s">
        <v>234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235</v>
      </c>
      <c r="C129" s="9" t="s">
        <v>235</v>
      </c>
      <c r="D129" s="151" t="s">
        <v>261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25">
        <v>76</v>
      </c>
      <c r="E132" s="227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  <c r="AM132" s="228"/>
      <c r="AN132" s="228"/>
      <c r="AO132" s="228"/>
      <c r="AP132" s="228"/>
      <c r="AQ132" s="228"/>
      <c r="AR132" s="228"/>
      <c r="AS132" s="228"/>
      <c r="AT132" s="228"/>
      <c r="AU132" s="228"/>
      <c r="AV132" s="228"/>
      <c r="AW132" s="228"/>
      <c r="AX132" s="228"/>
      <c r="AY132" s="228"/>
      <c r="AZ132" s="228"/>
      <c r="BA132" s="228"/>
      <c r="BB132" s="228"/>
      <c r="BC132" s="228"/>
      <c r="BD132" s="228"/>
      <c r="BE132" s="228"/>
      <c r="BF132" s="228"/>
      <c r="BG132" s="228"/>
      <c r="BH132" s="228"/>
      <c r="BI132" s="228"/>
      <c r="BJ132" s="228"/>
      <c r="BK132" s="228"/>
      <c r="BL132" s="228"/>
      <c r="BM132" s="229">
        <v>1</v>
      </c>
    </row>
    <row r="133" spans="1:65">
      <c r="A133" s="30"/>
      <c r="B133" s="19">
        <v>1</v>
      </c>
      <c r="C133" s="9">
        <v>2</v>
      </c>
      <c r="D133" s="230">
        <v>77</v>
      </c>
      <c r="E133" s="227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8"/>
      <c r="BA133" s="228"/>
      <c r="BB133" s="228"/>
      <c r="BC133" s="228"/>
      <c r="BD133" s="228"/>
      <c r="BE133" s="228"/>
      <c r="BF133" s="228"/>
      <c r="BG133" s="228"/>
      <c r="BH133" s="228"/>
      <c r="BI133" s="228"/>
      <c r="BJ133" s="228"/>
      <c r="BK133" s="228"/>
      <c r="BL133" s="228"/>
      <c r="BM133" s="229">
        <v>29</v>
      </c>
    </row>
    <row r="134" spans="1:65">
      <c r="A134" s="30"/>
      <c r="B134" s="19">
        <v>1</v>
      </c>
      <c r="C134" s="9">
        <v>3</v>
      </c>
      <c r="D134" s="230">
        <v>77</v>
      </c>
      <c r="E134" s="227"/>
      <c r="F134" s="228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8"/>
      <c r="AT134" s="228"/>
      <c r="AU134" s="228"/>
      <c r="AV134" s="228"/>
      <c r="AW134" s="228"/>
      <c r="AX134" s="228"/>
      <c r="AY134" s="228"/>
      <c r="AZ134" s="228"/>
      <c r="BA134" s="228"/>
      <c r="BB134" s="228"/>
      <c r="BC134" s="228"/>
      <c r="BD134" s="228"/>
      <c r="BE134" s="228"/>
      <c r="BF134" s="228"/>
      <c r="BG134" s="228"/>
      <c r="BH134" s="228"/>
      <c r="BI134" s="228"/>
      <c r="BJ134" s="228"/>
      <c r="BK134" s="228"/>
      <c r="BL134" s="228"/>
      <c r="BM134" s="229">
        <v>16</v>
      </c>
    </row>
    <row r="135" spans="1:65">
      <c r="A135" s="30"/>
      <c r="B135" s="19">
        <v>1</v>
      </c>
      <c r="C135" s="9">
        <v>4</v>
      </c>
      <c r="D135" s="230">
        <v>81</v>
      </c>
      <c r="E135" s="227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  <c r="AM135" s="228"/>
      <c r="AN135" s="228"/>
      <c r="AO135" s="228"/>
      <c r="AP135" s="228"/>
      <c r="AQ135" s="228"/>
      <c r="AR135" s="228"/>
      <c r="AS135" s="228"/>
      <c r="AT135" s="228"/>
      <c r="AU135" s="228"/>
      <c r="AV135" s="228"/>
      <c r="AW135" s="228"/>
      <c r="AX135" s="228"/>
      <c r="AY135" s="228"/>
      <c r="AZ135" s="228"/>
      <c r="BA135" s="228"/>
      <c r="BB135" s="228"/>
      <c r="BC135" s="228"/>
      <c r="BD135" s="228"/>
      <c r="BE135" s="228"/>
      <c r="BF135" s="228"/>
      <c r="BG135" s="228"/>
      <c r="BH135" s="228"/>
      <c r="BI135" s="228"/>
      <c r="BJ135" s="228"/>
      <c r="BK135" s="228"/>
      <c r="BL135" s="228"/>
      <c r="BM135" s="229">
        <v>77.5</v>
      </c>
    </row>
    <row r="136" spans="1:65">
      <c r="A136" s="30"/>
      <c r="B136" s="19">
        <v>1</v>
      </c>
      <c r="C136" s="9">
        <v>5</v>
      </c>
      <c r="D136" s="230">
        <v>78</v>
      </c>
      <c r="E136" s="227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28"/>
      <c r="AW136" s="228"/>
      <c r="AX136" s="228"/>
      <c r="AY136" s="228"/>
      <c r="AZ136" s="228"/>
      <c r="BA136" s="228"/>
      <c r="BB136" s="228"/>
      <c r="BC136" s="228"/>
      <c r="BD136" s="228"/>
      <c r="BE136" s="228"/>
      <c r="BF136" s="228"/>
      <c r="BG136" s="228"/>
      <c r="BH136" s="228"/>
      <c r="BI136" s="228"/>
      <c r="BJ136" s="228"/>
      <c r="BK136" s="228"/>
      <c r="BL136" s="228"/>
      <c r="BM136" s="229">
        <v>54</v>
      </c>
    </row>
    <row r="137" spans="1:65">
      <c r="A137" s="30"/>
      <c r="B137" s="19">
        <v>1</v>
      </c>
      <c r="C137" s="9">
        <v>6</v>
      </c>
      <c r="D137" s="230">
        <v>76</v>
      </c>
      <c r="E137" s="227"/>
      <c r="F137" s="228"/>
      <c r="G137" s="228"/>
      <c r="H137" s="228"/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8"/>
      <c r="AP137" s="228"/>
      <c r="AQ137" s="228"/>
      <c r="AR137" s="228"/>
      <c r="AS137" s="228"/>
      <c r="AT137" s="228"/>
      <c r="AU137" s="228"/>
      <c r="AV137" s="228"/>
      <c r="AW137" s="228"/>
      <c r="AX137" s="228"/>
      <c r="AY137" s="228"/>
      <c r="AZ137" s="228"/>
      <c r="BA137" s="228"/>
      <c r="BB137" s="228"/>
      <c r="BC137" s="228"/>
      <c r="BD137" s="228"/>
      <c r="BE137" s="228"/>
      <c r="BF137" s="228"/>
      <c r="BG137" s="228"/>
      <c r="BH137" s="228"/>
      <c r="BI137" s="228"/>
      <c r="BJ137" s="228"/>
      <c r="BK137" s="228"/>
      <c r="BL137" s="228"/>
      <c r="BM137" s="233"/>
    </row>
    <row r="138" spans="1:65">
      <c r="A138" s="30"/>
      <c r="B138" s="20" t="s">
        <v>272</v>
      </c>
      <c r="C138" s="12"/>
      <c r="D138" s="234">
        <v>77.5</v>
      </c>
      <c r="E138" s="227"/>
      <c r="F138" s="228"/>
      <c r="G138" s="228"/>
      <c r="H138" s="228"/>
      <c r="I138" s="228"/>
      <c r="J138" s="228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  <c r="AL138" s="228"/>
      <c r="AM138" s="228"/>
      <c r="AN138" s="228"/>
      <c r="AO138" s="228"/>
      <c r="AP138" s="228"/>
      <c r="AQ138" s="228"/>
      <c r="AR138" s="228"/>
      <c r="AS138" s="228"/>
      <c r="AT138" s="228"/>
      <c r="AU138" s="228"/>
      <c r="AV138" s="228"/>
      <c r="AW138" s="228"/>
      <c r="AX138" s="228"/>
      <c r="AY138" s="228"/>
      <c r="AZ138" s="228"/>
      <c r="BA138" s="228"/>
      <c r="BB138" s="228"/>
      <c r="BC138" s="228"/>
      <c r="BD138" s="228"/>
      <c r="BE138" s="228"/>
      <c r="BF138" s="228"/>
      <c r="BG138" s="228"/>
      <c r="BH138" s="228"/>
      <c r="BI138" s="228"/>
      <c r="BJ138" s="228"/>
      <c r="BK138" s="228"/>
      <c r="BL138" s="228"/>
      <c r="BM138" s="233"/>
    </row>
    <row r="139" spans="1:65">
      <c r="A139" s="30"/>
      <c r="B139" s="3" t="s">
        <v>273</v>
      </c>
      <c r="C139" s="29"/>
      <c r="D139" s="230">
        <v>77</v>
      </c>
      <c r="E139" s="227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  <c r="AM139" s="228"/>
      <c r="AN139" s="228"/>
      <c r="AO139" s="228"/>
      <c r="AP139" s="228"/>
      <c r="AQ139" s="228"/>
      <c r="AR139" s="228"/>
      <c r="AS139" s="228"/>
      <c r="AT139" s="228"/>
      <c r="AU139" s="228"/>
      <c r="AV139" s="228"/>
      <c r="AW139" s="228"/>
      <c r="AX139" s="228"/>
      <c r="AY139" s="228"/>
      <c r="AZ139" s="228"/>
      <c r="BA139" s="228"/>
      <c r="BB139" s="228"/>
      <c r="BC139" s="228"/>
      <c r="BD139" s="228"/>
      <c r="BE139" s="228"/>
      <c r="BF139" s="228"/>
      <c r="BG139" s="228"/>
      <c r="BH139" s="228"/>
      <c r="BI139" s="228"/>
      <c r="BJ139" s="228"/>
      <c r="BK139" s="228"/>
      <c r="BL139" s="228"/>
      <c r="BM139" s="233"/>
    </row>
    <row r="140" spans="1:65">
      <c r="A140" s="30"/>
      <c r="B140" s="3" t="s">
        <v>274</v>
      </c>
      <c r="C140" s="29"/>
      <c r="D140" s="230">
        <v>1.8708286933869707</v>
      </c>
      <c r="E140" s="227"/>
      <c r="F140" s="228"/>
      <c r="G140" s="228"/>
      <c r="H140" s="228"/>
      <c r="I140" s="228"/>
      <c r="J140" s="228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  <c r="AM140" s="228"/>
      <c r="AN140" s="228"/>
      <c r="AO140" s="228"/>
      <c r="AP140" s="228"/>
      <c r="AQ140" s="228"/>
      <c r="AR140" s="228"/>
      <c r="AS140" s="228"/>
      <c r="AT140" s="228"/>
      <c r="AU140" s="228"/>
      <c r="AV140" s="228"/>
      <c r="AW140" s="228"/>
      <c r="AX140" s="228"/>
      <c r="AY140" s="228"/>
      <c r="AZ140" s="228"/>
      <c r="BA140" s="228"/>
      <c r="BB140" s="228"/>
      <c r="BC140" s="228"/>
      <c r="BD140" s="228"/>
      <c r="BE140" s="228"/>
      <c r="BF140" s="228"/>
      <c r="BG140" s="228"/>
      <c r="BH140" s="228"/>
      <c r="BI140" s="228"/>
      <c r="BJ140" s="228"/>
      <c r="BK140" s="228"/>
      <c r="BL140" s="228"/>
      <c r="BM140" s="233"/>
    </row>
    <row r="141" spans="1:65">
      <c r="A141" s="30"/>
      <c r="B141" s="3" t="s">
        <v>86</v>
      </c>
      <c r="C141" s="29"/>
      <c r="D141" s="13">
        <v>2.4139725075960912E-2</v>
      </c>
      <c r="E141" s="15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275</v>
      </c>
      <c r="C142" s="29"/>
      <c r="D142" s="13">
        <v>0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276</v>
      </c>
      <c r="C143" s="47"/>
      <c r="D143" s="45" t="s">
        <v>277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679</v>
      </c>
      <c r="BM145" s="28" t="s">
        <v>286</v>
      </c>
    </row>
    <row r="146" spans="1:65" ht="15">
      <c r="A146" s="25" t="s">
        <v>25</v>
      </c>
      <c r="B146" s="18" t="s">
        <v>110</v>
      </c>
      <c r="C146" s="15" t="s">
        <v>111</v>
      </c>
      <c r="D146" s="16" t="s">
        <v>234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235</v>
      </c>
      <c r="C147" s="9" t="s">
        <v>235</v>
      </c>
      <c r="D147" s="151" t="s">
        <v>261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338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9"/>
      <c r="C149" s="9"/>
      <c r="D149" s="26"/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2">
        <v>7.26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>
        <v>1</v>
      </c>
      <c r="C151" s="9">
        <v>2</v>
      </c>
      <c r="D151" s="11">
        <v>7.07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17</v>
      </c>
    </row>
    <row r="152" spans="1:65">
      <c r="A152" s="30"/>
      <c r="B152" s="19">
        <v>1</v>
      </c>
      <c r="C152" s="9">
        <v>3</v>
      </c>
      <c r="D152" s="11">
        <v>6.97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16</v>
      </c>
    </row>
    <row r="153" spans="1:65">
      <c r="A153" s="30"/>
      <c r="B153" s="19">
        <v>1</v>
      </c>
      <c r="C153" s="9">
        <v>4</v>
      </c>
      <c r="D153" s="11">
        <v>6.81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7.0233333333333299</v>
      </c>
    </row>
    <row r="154" spans="1:65">
      <c r="A154" s="30"/>
      <c r="B154" s="19">
        <v>1</v>
      </c>
      <c r="C154" s="9">
        <v>5</v>
      </c>
      <c r="D154" s="11">
        <v>7.03</v>
      </c>
      <c r="E154" s="15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55</v>
      </c>
    </row>
    <row r="155" spans="1:65">
      <c r="A155" s="30"/>
      <c r="B155" s="19">
        <v>1</v>
      </c>
      <c r="C155" s="9">
        <v>6</v>
      </c>
      <c r="D155" s="11">
        <v>7</v>
      </c>
      <c r="E155" s="15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30"/>
      <c r="B156" s="20" t="s">
        <v>272</v>
      </c>
      <c r="C156" s="12"/>
      <c r="D156" s="23">
        <v>7.0233333333333334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3" t="s">
        <v>273</v>
      </c>
      <c r="C157" s="29"/>
      <c r="D157" s="11">
        <v>7.0150000000000006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274</v>
      </c>
      <c r="C158" s="29"/>
      <c r="D158" s="24">
        <v>0.14637850479720951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86</v>
      </c>
      <c r="C159" s="29"/>
      <c r="D159" s="13">
        <v>2.084174249604312E-2</v>
      </c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275</v>
      </c>
      <c r="C160" s="29"/>
      <c r="D160" s="13">
        <v>4.4408920985006262E-16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276</v>
      </c>
      <c r="C161" s="47"/>
      <c r="D161" s="45" t="s">
        <v>277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680</v>
      </c>
      <c r="BM163" s="28" t="s">
        <v>286</v>
      </c>
    </row>
    <row r="164" spans="1:65" ht="15">
      <c r="A164" s="25" t="s">
        <v>51</v>
      </c>
      <c r="B164" s="18" t="s">
        <v>110</v>
      </c>
      <c r="C164" s="15" t="s">
        <v>111</v>
      </c>
      <c r="D164" s="16" t="s">
        <v>234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235</v>
      </c>
      <c r="C165" s="9" t="s">
        <v>235</v>
      </c>
      <c r="D165" s="151" t="s">
        <v>261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339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15">
        <v>17</v>
      </c>
      <c r="E168" s="217"/>
      <c r="F168" s="218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  <c r="AA168" s="218"/>
      <c r="AB168" s="218"/>
      <c r="AC168" s="218"/>
      <c r="AD168" s="218"/>
      <c r="AE168" s="218"/>
      <c r="AF168" s="218"/>
      <c r="AG168" s="218"/>
      <c r="AH168" s="218"/>
      <c r="AI168" s="218"/>
      <c r="AJ168" s="218"/>
      <c r="AK168" s="218"/>
      <c r="AL168" s="218"/>
      <c r="AM168" s="218"/>
      <c r="AN168" s="218"/>
      <c r="AO168" s="218"/>
      <c r="AP168" s="218"/>
      <c r="AQ168" s="218"/>
      <c r="AR168" s="218"/>
      <c r="AS168" s="218"/>
      <c r="AT168" s="218"/>
      <c r="AU168" s="218"/>
      <c r="AV168" s="218"/>
      <c r="AW168" s="218"/>
      <c r="AX168" s="218"/>
      <c r="AY168" s="218"/>
      <c r="AZ168" s="218"/>
      <c r="BA168" s="218"/>
      <c r="BB168" s="218"/>
      <c r="BC168" s="218"/>
      <c r="BD168" s="218"/>
      <c r="BE168" s="218"/>
      <c r="BF168" s="218"/>
      <c r="BG168" s="218"/>
      <c r="BH168" s="218"/>
      <c r="BI168" s="218"/>
      <c r="BJ168" s="218"/>
      <c r="BK168" s="218"/>
      <c r="BL168" s="218"/>
      <c r="BM168" s="219">
        <v>1</v>
      </c>
    </row>
    <row r="169" spans="1:65">
      <c r="A169" s="30"/>
      <c r="B169" s="19">
        <v>1</v>
      </c>
      <c r="C169" s="9">
        <v>2</v>
      </c>
      <c r="D169" s="220">
        <v>17</v>
      </c>
      <c r="E169" s="217"/>
      <c r="F169" s="218"/>
      <c r="G169" s="218"/>
      <c r="H169" s="218"/>
      <c r="I169" s="218"/>
      <c r="J169" s="218"/>
      <c r="K169" s="218"/>
      <c r="L169" s="218"/>
      <c r="M169" s="21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  <c r="AA169" s="218"/>
      <c r="AB169" s="218"/>
      <c r="AC169" s="218"/>
      <c r="AD169" s="218"/>
      <c r="AE169" s="218"/>
      <c r="AF169" s="218"/>
      <c r="AG169" s="218"/>
      <c r="AH169" s="218"/>
      <c r="AI169" s="218"/>
      <c r="AJ169" s="218"/>
      <c r="AK169" s="218"/>
      <c r="AL169" s="218"/>
      <c r="AM169" s="218"/>
      <c r="AN169" s="218"/>
      <c r="AO169" s="218"/>
      <c r="AP169" s="218"/>
      <c r="AQ169" s="218"/>
      <c r="AR169" s="218"/>
      <c r="AS169" s="218"/>
      <c r="AT169" s="218"/>
      <c r="AU169" s="218"/>
      <c r="AV169" s="218"/>
      <c r="AW169" s="218"/>
      <c r="AX169" s="218"/>
      <c r="AY169" s="218"/>
      <c r="AZ169" s="218"/>
      <c r="BA169" s="218"/>
      <c r="BB169" s="218"/>
      <c r="BC169" s="218"/>
      <c r="BD169" s="218"/>
      <c r="BE169" s="218"/>
      <c r="BF169" s="218"/>
      <c r="BG169" s="218"/>
      <c r="BH169" s="218"/>
      <c r="BI169" s="218"/>
      <c r="BJ169" s="218"/>
      <c r="BK169" s="218"/>
      <c r="BL169" s="218"/>
      <c r="BM169" s="219">
        <v>31</v>
      </c>
    </row>
    <row r="170" spans="1:65">
      <c r="A170" s="30"/>
      <c r="B170" s="19">
        <v>1</v>
      </c>
      <c r="C170" s="9">
        <v>3</v>
      </c>
      <c r="D170" s="220">
        <v>17</v>
      </c>
      <c r="E170" s="217"/>
      <c r="F170" s="218"/>
      <c r="G170" s="218"/>
      <c r="H170" s="218"/>
      <c r="I170" s="218"/>
      <c r="J170" s="218"/>
      <c r="K170" s="218"/>
      <c r="L170" s="218"/>
      <c r="M170" s="21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8"/>
      <c r="AT170" s="218"/>
      <c r="AU170" s="218"/>
      <c r="AV170" s="218"/>
      <c r="AW170" s="218"/>
      <c r="AX170" s="218"/>
      <c r="AY170" s="218"/>
      <c r="AZ170" s="218"/>
      <c r="BA170" s="218"/>
      <c r="BB170" s="218"/>
      <c r="BC170" s="218"/>
      <c r="BD170" s="218"/>
      <c r="BE170" s="218"/>
      <c r="BF170" s="218"/>
      <c r="BG170" s="218"/>
      <c r="BH170" s="218"/>
      <c r="BI170" s="218"/>
      <c r="BJ170" s="218"/>
      <c r="BK170" s="218"/>
      <c r="BL170" s="218"/>
      <c r="BM170" s="219">
        <v>16</v>
      </c>
    </row>
    <row r="171" spans="1:65">
      <c r="A171" s="30"/>
      <c r="B171" s="19">
        <v>1</v>
      </c>
      <c r="C171" s="9">
        <v>4</v>
      </c>
      <c r="D171" s="220">
        <v>17</v>
      </c>
      <c r="E171" s="217"/>
      <c r="F171" s="218"/>
      <c r="G171" s="218"/>
      <c r="H171" s="218"/>
      <c r="I171" s="218"/>
      <c r="J171" s="218"/>
      <c r="K171" s="218"/>
      <c r="L171" s="218"/>
      <c r="M171" s="21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19">
        <v>16.8333333333333</v>
      </c>
    </row>
    <row r="172" spans="1:65">
      <c r="A172" s="30"/>
      <c r="B172" s="19">
        <v>1</v>
      </c>
      <c r="C172" s="9">
        <v>5</v>
      </c>
      <c r="D172" s="220">
        <v>17</v>
      </c>
      <c r="E172" s="217"/>
      <c r="F172" s="218"/>
      <c r="G172" s="218"/>
      <c r="H172" s="218"/>
      <c r="I172" s="218"/>
      <c r="J172" s="218"/>
      <c r="K172" s="218"/>
      <c r="L172" s="218"/>
      <c r="M172" s="21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19">
        <v>56</v>
      </c>
    </row>
    <row r="173" spans="1:65">
      <c r="A173" s="30"/>
      <c r="B173" s="19">
        <v>1</v>
      </c>
      <c r="C173" s="9">
        <v>6</v>
      </c>
      <c r="D173" s="220">
        <v>16</v>
      </c>
      <c r="E173" s="217"/>
      <c r="F173" s="218"/>
      <c r="G173" s="218"/>
      <c r="H173" s="218"/>
      <c r="I173" s="218"/>
      <c r="J173" s="218"/>
      <c r="K173" s="218"/>
      <c r="L173" s="218"/>
      <c r="M173" s="21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23"/>
    </row>
    <row r="174" spans="1:65">
      <c r="A174" s="30"/>
      <c r="B174" s="20" t="s">
        <v>272</v>
      </c>
      <c r="C174" s="12"/>
      <c r="D174" s="224">
        <v>16.833333333333332</v>
      </c>
      <c r="E174" s="217"/>
      <c r="F174" s="218"/>
      <c r="G174" s="218"/>
      <c r="H174" s="218"/>
      <c r="I174" s="218"/>
      <c r="J174" s="218"/>
      <c r="K174" s="218"/>
      <c r="L174" s="218"/>
      <c r="M174" s="21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3"/>
    </row>
    <row r="175" spans="1:65">
      <c r="A175" s="30"/>
      <c r="B175" s="3" t="s">
        <v>273</v>
      </c>
      <c r="C175" s="29"/>
      <c r="D175" s="220">
        <v>17</v>
      </c>
      <c r="E175" s="217"/>
      <c r="F175" s="218"/>
      <c r="G175" s="218"/>
      <c r="H175" s="218"/>
      <c r="I175" s="218"/>
      <c r="J175" s="218"/>
      <c r="K175" s="218"/>
      <c r="L175" s="218"/>
      <c r="M175" s="21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23"/>
    </row>
    <row r="176" spans="1:65">
      <c r="A176" s="30"/>
      <c r="B176" s="3" t="s">
        <v>274</v>
      </c>
      <c r="C176" s="29"/>
      <c r="D176" s="220">
        <v>0.40824829046386302</v>
      </c>
      <c r="E176" s="217"/>
      <c r="F176" s="218"/>
      <c r="G176" s="218"/>
      <c r="H176" s="218"/>
      <c r="I176" s="218"/>
      <c r="J176" s="218"/>
      <c r="K176" s="218"/>
      <c r="L176" s="218"/>
      <c r="M176" s="21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23"/>
    </row>
    <row r="177" spans="1:65">
      <c r="A177" s="30"/>
      <c r="B177" s="3" t="s">
        <v>86</v>
      </c>
      <c r="C177" s="29"/>
      <c r="D177" s="13">
        <v>2.4252373690922556E-2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275</v>
      </c>
      <c r="C178" s="29"/>
      <c r="D178" s="13">
        <v>1.9984014443252818E-15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276</v>
      </c>
      <c r="C179" s="47"/>
      <c r="D179" s="45" t="s">
        <v>277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629</v>
      </c>
      <c r="BM181" s="28" t="s">
        <v>286</v>
      </c>
    </row>
    <row r="182" spans="1:65" ht="15">
      <c r="A182" s="25" t="s">
        <v>28</v>
      </c>
      <c r="B182" s="18" t="s">
        <v>110</v>
      </c>
      <c r="C182" s="15" t="s">
        <v>111</v>
      </c>
      <c r="D182" s="16" t="s">
        <v>234</v>
      </c>
      <c r="E182" s="15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235</v>
      </c>
      <c r="C183" s="9" t="s">
        <v>235</v>
      </c>
      <c r="D183" s="151" t="s">
        <v>261</v>
      </c>
      <c r="E183" s="15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338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5.8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5.8</v>
      </c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32</v>
      </c>
    </row>
    <row r="188" spans="1:65">
      <c r="A188" s="30"/>
      <c r="B188" s="19">
        <v>1</v>
      </c>
      <c r="C188" s="9">
        <v>3</v>
      </c>
      <c r="D188" s="11">
        <v>5.8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5.7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5.7833333333333297</v>
      </c>
    </row>
    <row r="190" spans="1:65">
      <c r="A190" s="30"/>
      <c r="B190" s="19">
        <v>1</v>
      </c>
      <c r="C190" s="9">
        <v>5</v>
      </c>
      <c r="D190" s="11">
        <v>5.8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57</v>
      </c>
    </row>
    <row r="191" spans="1:65">
      <c r="A191" s="30"/>
      <c r="B191" s="19">
        <v>1</v>
      </c>
      <c r="C191" s="9">
        <v>6</v>
      </c>
      <c r="D191" s="11">
        <v>5.8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272</v>
      </c>
      <c r="C192" s="12"/>
      <c r="D192" s="23">
        <v>5.7833333333333323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273</v>
      </c>
      <c r="C193" s="29"/>
      <c r="D193" s="11">
        <v>5.8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24">
        <v>4.0824829046386159E-2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86</v>
      </c>
      <c r="C195" s="29"/>
      <c r="D195" s="13">
        <v>7.059048250095591E-3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275</v>
      </c>
      <c r="C196" s="29"/>
      <c r="D196" s="13">
        <v>4.4408920985006262E-16</v>
      </c>
      <c r="E196" s="15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276</v>
      </c>
      <c r="C197" s="47"/>
      <c r="D197" s="45" t="s">
        <v>277</v>
      </c>
      <c r="E197" s="15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681</v>
      </c>
      <c r="BM199" s="28" t="s">
        <v>286</v>
      </c>
    </row>
    <row r="200" spans="1:65" ht="15">
      <c r="A200" s="25" t="s">
        <v>0</v>
      </c>
      <c r="B200" s="18" t="s">
        <v>110</v>
      </c>
      <c r="C200" s="15" t="s">
        <v>111</v>
      </c>
      <c r="D200" s="16" t="s">
        <v>234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235</v>
      </c>
      <c r="C201" s="9" t="s">
        <v>235</v>
      </c>
      <c r="D201" s="151" t="s">
        <v>261</v>
      </c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1</v>
      </c>
    </row>
    <row r="202" spans="1:65">
      <c r="A202" s="30"/>
      <c r="B202" s="19"/>
      <c r="C202" s="9"/>
      <c r="D202" s="10" t="s">
        <v>338</v>
      </c>
      <c r="E202" s="15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3</v>
      </c>
    </row>
    <row r="203" spans="1:65">
      <c r="A203" s="30"/>
      <c r="B203" s="19"/>
      <c r="C203" s="9"/>
      <c r="D203" s="26"/>
      <c r="E203" s="15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</v>
      </c>
    </row>
    <row r="204" spans="1:65">
      <c r="A204" s="30"/>
      <c r="B204" s="18">
        <v>1</v>
      </c>
      <c r="C204" s="14">
        <v>1</v>
      </c>
      <c r="D204" s="212">
        <v>0.48099999999999998</v>
      </c>
      <c r="E204" s="210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  <c r="BI204" s="211"/>
      <c r="BJ204" s="211"/>
      <c r="BK204" s="211"/>
      <c r="BL204" s="211"/>
      <c r="BM204" s="213">
        <v>1</v>
      </c>
    </row>
    <row r="205" spans="1:65">
      <c r="A205" s="30"/>
      <c r="B205" s="19">
        <v>1</v>
      </c>
      <c r="C205" s="9">
        <v>2</v>
      </c>
      <c r="D205" s="24">
        <v>0.48</v>
      </c>
      <c r="E205" s="210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  <c r="BI205" s="211"/>
      <c r="BJ205" s="211"/>
      <c r="BK205" s="211"/>
      <c r="BL205" s="211"/>
      <c r="BM205" s="213">
        <v>19</v>
      </c>
    </row>
    <row r="206" spans="1:65">
      <c r="A206" s="30"/>
      <c r="B206" s="19">
        <v>1</v>
      </c>
      <c r="C206" s="9">
        <v>3</v>
      </c>
      <c r="D206" s="24">
        <v>0.47000000000000003</v>
      </c>
      <c r="E206" s="210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13">
        <v>16</v>
      </c>
    </row>
    <row r="207" spans="1:65">
      <c r="A207" s="30"/>
      <c r="B207" s="19">
        <v>1</v>
      </c>
      <c r="C207" s="9">
        <v>4</v>
      </c>
      <c r="D207" s="24">
        <v>0.45999999999999996</v>
      </c>
      <c r="E207" s="210"/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  <c r="BI207" s="211"/>
      <c r="BJ207" s="211"/>
      <c r="BK207" s="211"/>
      <c r="BL207" s="211"/>
      <c r="BM207" s="213">
        <v>0.47133333333333299</v>
      </c>
    </row>
    <row r="208" spans="1:65">
      <c r="A208" s="30"/>
      <c r="B208" s="19">
        <v>1</v>
      </c>
      <c r="C208" s="9">
        <v>5</v>
      </c>
      <c r="D208" s="24">
        <v>0.47099999999999997</v>
      </c>
      <c r="E208" s="210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3">
        <v>58</v>
      </c>
    </row>
    <row r="209" spans="1:65">
      <c r="A209" s="30"/>
      <c r="B209" s="19">
        <v>1</v>
      </c>
      <c r="C209" s="9">
        <v>6</v>
      </c>
      <c r="D209" s="24">
        <v>0.46600000000000003</v>
      </c>
      <c r="E209" s="210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56"/>
    </row>
    <row r="210" spans="1:65">
      <c r="A210" s="30"/>
      <c r="B210" s="20" t="s">
        <v>272</v>
      </c>
      <c r="C210" s="12"/>
      <c r="D210" s="214">
        <v>0.47133333333333338</v>
      </c>
      <c r="E210" s="210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56"/>
    </row>
    <row r="211" spans="1:65">
      <c r="A211" s="30"/>
      <c r="B211" s="3" t="s">
        <v>273</v>
      </c>
      <c r="C211" s="29"/>
      <c r="D211" s="24">
        <v>0.47050000000000003</v>
      </c>
      <c r="E211" s="210"/>
      <c r="F211" s="211"/>
      <c r="G211" s="211"/>
      <c r="H211" s="211"/>
      <c r="I211" s="211"/>
      <c r="J211" s="211"/>
      <c r="K211" s="211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56"/>
    </row>
    <row r="212" spans="1:65">
      <c r="A212" s="30"/>
      <c r="B212" s="3" t="s">
        <v>274</v>
      </c>
      <c r="C212" s="29"/>
      <c r="D212" s="24">
        <v>8.0911474258393446E-3</v>
      </c>
      <c r="E212" s="210"/>
      <c r="F212" s="211"/>
      <c r="G212" s="211"/>
      <c r="H212" s="211"/>
      <c r="I212" s="211"/>
      <c r="J212" s="211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56"/>
    </row>
    <row r="213" spans="1:65">
      <c r="A213" s="30"/>
      <c r="B213" s="3" t="s">
        <v>86</v>
      </c>
      <c r="C213" s="29"/>
      <c r="D213" s="13">
        <v>1.7166507975613882E-2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275</v>
      </c>
      <c r="C214" s="29"/>
      <c r="D214" s="13">
        <v>8.8817841970012523E-16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276</v>
      </c>
      <c r="C215" s="47"/>
      <c r="D215" s="45" t="s">
        <v>277</v>
      </c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682</v>
      </c>
      <c r="BM217" s="28" t="s">
        <v>286</v>
      </c>
    </row>
    <row r="218" spans="1:65" ht="15">
      <c r="A218" s="25" t="s">
        <v>33</v>
      </c>
      <c r="B218" s="18" t="s">
        <v>110</v>
      </c>
      <c r="C218" s="15" t="s">
        <v>111</v>
      </c>
      <c r="D218" s="16" t="s">
        <v>234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235</v>
      </c>
      <c r="C219" s="9" t="s">
        <v>235</v>
      </c>
      <c r="D219" s="151" t="s">
        <v>261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338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3.18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3.2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34</v>
      </c>
    </row>
    <row r="224" spans="1:65">
      <c r="A224" s="30"/>
      <c r="B224" s="19">
        <v>1</v>
      </c>
      <c r="C224" s="9">
        <v>3</v>
      </c>
      <c r="D224" s="11">
        <v>3.18</v>
      </c>
      <c r="E224" s="15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3.16</v>
      </c>
      <c r="E225" s="15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3.18333333333333</v>
      </c>
    </row>
    <row r="226" spans="1:65">
      <c r="A226" s="30"/>
      <c r="B226" s="19">
        <v>1</v>
      </c>
      <c r="C226" s="9">
        <v>5</v>
      </c>
      <c r="D226" s="11">
        <v>3.22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59</v>
      </c>
    </row>
    <row r="227" spans="1:65">
      <c r="A227" s="30"/>
      <c r="B227" s="19">
        <v>1</v>
      </c>
      <c r="C227" s="9">
        <v>6</v>
      </c>
      <c r="D227" s="11">
        <v>3.16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272</v>
      </c>
      <c r="C228" s="12"/>
      <c r="D228" s="23">
        <v>3.1833333333333336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273</v>
      </c>
      <c r="C229" s="29"/>
      <c r="D229" s="11">
        <v>3.18</v>
      </c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274</v>
      </c>
      <c r="C230" s="29"/>
      <c r="D230" s="24">
        <v>2.3380903889000264E-2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86</v>
      </c>
      <c r="C231" s="29"/>
      <c r="D231" s="13">
        <v>7.3447865619896109E-3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275</v>
      </c>
      <c r="C232" s="29"/>
      <c r="D232" s="13">
        <v>1.1102230246251565E-15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276</v>
      </c>
      <c r="C233" s="47"/>
      <c r="D233" s="45" t="s">
        <v>277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683</v>
      </c>
      <c r="BM235" s="28" t="s">
        <v>286</v>
      </c>
    </row>
    <row r="236" spans="1:65" ht="15">
      <c r="A236" s="25" t="s">
        <v>36</v>
      </c>
      <c r="B236" s="18" t="s">
        <v>110</v>
      </c>
      <c r="C236" s="15" t="s">
        <v>111</v>
      </c>
      <c r="D236" s="16" t="s">
        <v>234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235</v>
      </c>
      <c r="C237" s="9" t="s">
        <v>235</v>
      </c>
      <c r="D237" s="151" t="s">
        <v>261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338</v>
      </c>
      <c r="E238" s="15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0.95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0.91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35</v>
      </c>
    </row>
    <row r="242" spans="1:65">
      <c r="A242" s="30"/>
      <c r="B242" s="19">
        <v>1</v>
      </c>
      <c r="C242" s="9">
        <v>3</v>
      </c>
      <c r="D242" s="11">
        <v>0.95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0.92</v>
      </c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0.93333333333333302</v>
      </c>
    </row>
    <row r="244" spans="1:65">
      <c r="A244" s="30"/>
      <c r="B244" s="19">
        <v>1</v>
      </c>
      <c r="C244" s="9">
        <v>5</v>
      </c>
      <c r="D244" s="11">
        <v>0.95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60</v>
      </c>
    </row>
    <row r="245" spans="1:65">
      <c r="A245" s="30"/>
      <c r="B245" s="19">
        <v>1</v>
      </c>
      <c r="C245" s="9">
        <v>6</v>
      </c>
      <c r="D245" s="11">
        <v>0.92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272</v>
      </c>
      <c r="C246" s="12"/>
      <c r="D246" s="23">
        <v>0.93333333333333324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273</v>
      </c>
      <c r="C247" s="29"/>
      <c r="D247" s="11">
        <v>0.93500000000000005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274</v>
      </c>
      <c r="C248" s="29"/>
      <c r="D248" s="24">
        <v>1.8618986725025214E-2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86</v>
      </c>
      <c r="C249" s="29"/>
      <c r="D249" s="13">
        <v>1.9948914348241302E-2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684</v>
      </c>
      <c r="BM253" s="28" t="s">
        <v>286</v>
      </c>
    </row>
    <row r="254" spans="1:65" ht="15">
      <c r="A254" s="25" t="s">
        <v>39</v>
      </c>
      <c r="B254" s="18" t="s">
        <v>110</v>
      </c>
      <c r="C254" s="15" t="s">
        <v>111</v>
      </c>
      <c r="D254" s="16" t="s">
        <v>234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235</v>
      </c>
      <c r="C255" s="9" t="s">
        <v>235</v>
      </c>
      <c r="D255" s="151" t="s">
        <v>261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338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1.69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1.72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36</v>
      </c>
    </row>
    <row r="260" spans="1:65">
      <c r="A260" s="30"/>
      <c r="B260" s="19">
        <v>1</v>
      </c>
      <c r="C260" s="9">
        <v>3</v>
      </c>
      <c r="D260" s="11">
        <v>1.69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1.6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1.6850000000000001</v>
      </c>
    </row>
    <row r="262" spans="1:65">
      <c r="A262" s="30"/>
      <c r="B262" s="19">
        <v>1</v>
      </c>
      <c r="C262" s="9">
        <v>5</v>
      </c>
      <c r="D262" s="11">
        <v>1.71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61</v>
      </c>
    </row>
    <row r="263" spans="1:65">
      <c r="A263" s="30"/>
      <c r="B263" s="19">
        <v>1</v>
      </c>
      <c r="C263" s="9">
        <v>6</v>
      </c>
      <c r="D263" s="11">
        <v>1.7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272</v>
      </c>
      <c r="C264" s="12"/>
      <c r="D264" s="23">
        <v>1.6849999999999998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273</v>
      </c>
      <c r="C265" s="29"/>
      <c r="D265" s="11">
        <v>1.6949999999999998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274</v>
      </c>
      <c r="C266" s="29"/>
      <c r="D266" s="24">
        <v>4.3243496620879257E-2</v>
      </c>
      <c r="E266" s="15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86</v>
      </c>
      <c r="C267" s="29"/>
      <c r="D267" s="13">
        <v>2.5663796214171669E-2</v>
      </c>
      <c r="E267" s="15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275</v>
      </c>
      <c r="C268" s="29"/>
      <c r="D268" s="13">
        <v>-1.1102230246251565E-16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276</v>
      </c>
      <c r="C269" s="47"/>
      <c r="D269" s="45" t="s">
        <v>277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685</v>
      </c>
      <c r="BM271" s="28" t="s">
        <v>286</v>
      </c>
    </row>
    <row r="272" spans="1:65" ht="19.5">
      <c r="A272" s="25" t="s">
        <v>329</v>
      </c>
      <c r="B272" s="18" t="s">
        <v>110</v>
      </c>
      <c r="C272" s="15" t="s">
        <v>111</v>
      </c>
      <c r="D272" s="16" t="s">
        <v>234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235</v>
      </c>
      <c r="C273" s="9" t="s">
        <v>235</v>
      </c>
      <c r="D273" s="151" t="s">
        <v>261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339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4.1100000000000003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4.04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56</v>
      </c>
    </row>
    <row r="278" spans="1:65">
      <c r="A278" s="30"/>
      <c r="B278" s="19">
        <v>1</v>
      </c>
      <c r="C278" s="9">
        <v>3</v>
      </c>
      <c r="D278" s="11">
        <v>4.0199999999999996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4.3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4.1133333333333297</v>
      </c>
    </row>
    <row r="280" spans="1:65">
      <c r="A280" s="30"/>
      <c r="B280" s="19">
        <v>1</v>
      </c>
      <c r="C280" s="9">
        <v>5</v>
      </c>
      <c r="D280" s="11">
        <v>4.21</v>
      </c>
      <c r="E280" s="15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62</v>
      </c>
    </row>
    <row r="281" spans="1:65">
      <c r="A281" s="30"/>
      <c r="B281" s="19">
        <v>1</v>
      </c>
      <c r="C281" s="9">
        <v>6</v>
      </c>
      <c r="D281" s="11">
        <v>4</v>
      </c>
      <c r="E281" s="15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272</v>
      </c>
      <c r="C282" s="12"/>
      <c r="D282" s="23">
        <v>4.1133333333333333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273</v>
      </c>
      <c r="C283" s="29"/>
      <c r="D283" s="11">
        <v>4.0750000000000002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274</v>
      </c>
      <c r="C284" s="29"/>
      <c r="D284" s="24">
        <v>0.11927559124425527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86</v>
      </c>
      <c r="C285" s="29"/>
      <c r="D285" s="13">
        <v>2.8997307433773566E-2</v>
      </c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275</v>
      </c>
      <c r="C286" s="29"/>
      <c r="D286" s="13">
        <v>8.8817841970012523E-16</v>
      </c>
      <c r="E286" s="15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276</v>
      </c>
      <c r="C287" s="47"/>
      <c r="D287" s="45" t="s">
        <v>277</v>
      </c>
      <c r="E287" s="15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686</v>
      </c>
      <c r="BM289" s="28" t="s">
        <v>286</v>
      </c>
    </row>
    <row r="290" spans="1:65" ht="15">
      <c r="A290" s="25" t="s">
        <v>42</v>
      </c>
      <c r="B290" s="18" t="s">
        <v>110</v>
      </c>
      <c r="C290" s="15" t="s">
        <v>111</v>
      </c>
      <c r="D290" s="16" t="s">
        <v>234</v>
      </c>
      <c r="E290" s="15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235</v>
      </c>
      <c r="C291" s="9" t="s">
        <v>235</v>
      </c>
      <c r="D291" s="151" t="s">
        <v>261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338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15">
        <v>23</v>
      </c>
      <c r="E294" s="217"/>
      <c r="F294" s="218"/>
      <c r="G294" s="218"/>
      <c r="H294" s="218"/>
      <c r="I294" s="218"/>
      <c r="J294" s="218"/>
      <c r="K294" s="218"/>
      <c r="L294" s="218"/>
      <c r="M294" s="218"/>
      <c r="N294" s="218"/>
      <c r="O294" s="218"/>
      <c r="P294" s="218"/>
      <c r="Q294" s="218"/>
      <c r="R294" s="218"/>
      <c r="S294" s="218"/>
      <c r="T294" s="218"/>
      <c r="U294" s="218"/>
      <c r="V294" s="218"/>
      <c r="W294" s="218"/>
      <c r="X294" s="218"/>
      <c r="Y294" s="218"/>
      <c r="Z294" s="218"/>
      <c r="AA294" s="218"/>
      <c r="AB294" s="218"/>
      <c r="AC294" s="218"/>
      <c r="AD294" s="218"/>
      <c r="AE294" s="218"/>
      <c r="AF294" s="218"/>
      <c r="AG294" s="218"/>
      <c r="AH294" s="218"/>
      <c r="AI294" s="218"/>
      <c r="AJ294" s="218"/>
      <c r="AK294" s="218"/>
      <c r="AL294" s="218"/>
      <c r="AM294" s="218"/>
      <c r="AN294" s="218"/>
      <c r="AO294" s="218"/>
      <c r="AP294" s="218"/>
      <c r="AQ294" s="218"/>
      <c r="AR294" s="218"/>
      <c r="AS294" s="218"/>
      <c r="AT294" s="218"/>
      <c r="AU294" s="218"/>
      <c r="AV294" s="218"/>
      <c r="AW294" s="218"/>
      <c r="AX294" s="218"/>
      <c r="AY294" s="218"/>
      <c r="AZ294" s="218"/>
      <c r="BA294" s="218"/>
      <c r="BB294" s="218"/>
      <c r="BC294" s="218"/>
      <c r="BD294" s="218"/>
      <c r="BE294" s="218"/>
      <c r="BF294" s="218"/>
      <c r="BG294" s="218"/>
      <c r="BH294" s="218"/>
      <c r="BI294" s="218"/>
      <c r="BJ294" s="218"/>
      <c r="BK294" s="218"/>
      <c r="BL294" s="218"/>
      <c r="BM294" s="219">
        <v>1</v>
      </c>
    </row>
    <row r="295" spans="1:65">
      <c r="A295" s="30"/>
      <c r="B295" s="19">
        <v>1</v>
      </c>
      <c r="C295" s="9">
        <v>2</v>
      </c>
      <c r="D295" s="220">
        <v>22.3</v>
      </c>
      <c r="E295" s="217"/>
      <c r="F295" s="218"/>
      <c r="G295" s="218"/>
      <c r="H295" s="218"/>
      <c r="I295" s="218"/>
      <c r="J295" s="218"/>
      <c r="K295" s="218"/>
      <c r="L295" s="218"/>
      <c r="M295" s="218"/>
      <c r="N295" s="218"/>
      <c r="O295" s="218"/>
      <c r="P295" s="218"/>
      <c r="Q295" s="218"/>
      <c r="R295" s="218"/>
      <c r="S295" s="218"/>
      <c r="T295" s="218"/>
      <c r="U295" s="218"/>
      <c r="V295" s="218"/>
      <c r="W295" s="218"/>
      <c r="X295" s="218"/>
      <c r="Y295" s="218"/>
      <c r="Z295" s="218"/>
      <c r="AA295" s="218"/>
      <c r="AB295" s="218"/>
      <c r="AC295" s="218"/>
      <c r="AD295" s="218"/>
      <c r="AE295" s="218"/>
      <c r="AF295" s="218"/>
      <c r="AG295" s="218"/>
      <c r="AH295" s="218"/>
      <c r="AI295" s="218"/>
      <c r="AJ295" s="218"/>
      <c r="AK295" s="218"/>
      <c r="AL295" s="218"/>
      <c r="AM295" s="218"/>
      <c r="AN295" s="218"/>
      <c r="AO295" s="218"/>
      <c r="AP295" s="218"/>
      <c r="AQ295" s="218"/>
      <c r="AR295" s="218"/>
      <c r="AS295" s="218"/>
      <c r="AT295" s="218"/>
      <c r="AU295" s="218"/>
      <c r="AV295" s="218"/>
      <c r="AW295" s="218"/>
      <c r="AX295" s="218"/>
      <c r="AY295" s="218"/>
      <c r="AZ295" s="218"/>
      <c r="BA295" s="218"/>
      <c r="BB295" s="218"/>
      <c r="BC295" s="218"/>
      <c r="BD295" s="218"/>
      <c r="BE295" s="218"/>
      <c r="BF295" s="218"/>
      <c r="BG295" s="218"/>
      <c r="BH295" s="218"/>
      <c r="BI295" s="218"/>
      <c r="BJ295" s="218"/>
      <c r="BK295" s="218"/>
      <c r="BL295" s="218"/>
      <c r="BM295" s="219">
        <v>37</v>
      </c>
    </row>
    <row r="296" spans="1:65">
      <c r="A296" s="30"/>
      <c r="B296" s="19">
        <v>1</v>
      </c>
      <c r="C296" s="9">
        <v>3</v>
      </c>
      <c r="D296" s="220">
        <v>22</v>
      </c>
      <c r="E296" s="217"/>
      <c r="F296" s="218"/>
      <c r="G296" s="218"/>
      <c r="H296" s="218"/>
      <c r="I296" s="218"/>
      <c r="J296" s="218"/>
      <c r="K296" s="218"/>
      <c r="L296" s="218"/>
      <c r="M296" s="218"/>
      <c r="N296" s="218"/>
      <c r="O296" s="218"/>
      <c r="P296" s="218"/>
      <c r="Q296" s="218"/>
      <c r="R296" s="218"/>
      <c r="S296" s="218"/>
      <c r="T296" s="218"/>
      <c r="U296" s="218"/>
      <c r="V296" s="218"/>
      <c r="W296" s="218"/>
      <c r="X296" s="218"/>
      <c r="Y296" s="218"/>
      <c r="Z296" s="218"/>
      <c r="AA296" s="218"/>
      <c r="AB296" s="218"/>
      <c r="AC296" s="218"/>
      <c r="AD296" s="218"/>
      <c r="AE296" s="218"/>
      <c r="AF296" s="218"/>
      <c r="AG296" s="218"/>
      <c r="AH296" s="218"/>
      <c r="AI296" s="218"/>
      <c r="AJ296" s="218"/>
      <c r="AK296" s="218"/>
      <c r="AL296" s="218"/>
      <c r="AM296" s="218"/>
      <c r="AN296" s="218"/>
      <c r="AO296" s="218"/>
      <c r="AP296" s="218"/>
      <c r="AQ296" s="218"/>
      <c r="AR296" s="218"/>
      <c r="AS296" s="218"/>
      <c r="AT296" s="218"/>
      <c r="AU296" s="218"/>
      <c r="AV296" s="218"/>
      <c r="AW296" s="218"/>
      <c r="AX296" s="218"/>
      <c r="AY296" s="218"/>
      <c r="AZ296" s="218"/>
      <c r="BA296" s="218"/>
      <c r="BB296" s="218"/>
      <c r="BC296" s="218"/>
      <c r="BD296" s="218"/>
      <c r="BE296" s="218"/>
      <c r="BF296" s="218"/>
      <c r="BG296" s="218"/>
      <c r="BH296" s="218"/>
      <c r="BI296" s="218"/>
      <c r="BJ296" s="218"/>
      <c r="BK296" s="218"/>
      <c r="BL296" s="218"/>
      <c r="BM296" s="219">
        <v>16</v>
      </c>
    </row>
    <row r="297" spans="1:65">
      <c r="A297" s="30"/>
      <c r="B297" s="19">
        <v>1</v>
      </c>
      <c r="C297" s="9">
        <v>4</v>
      </c>
      <c r="D297" s="220">
        <v>21.6</v>
      </c>
      <c r="E297" s="217"/>
      <c r="F297" s="218"/>
      <c r="G297" s="218"/>
      <c r="H297" s="218"/>
      <c r="I297" s="218"/>
      <c r="J297" s="218"/>
      <c r="K297" s="218"/>
      <c r="L297" s="218"/>
      <c r="M297" s="218"/>
      <c r="N297" s="218"/>
      <c r="O297" s="218"/>
      <c r="P297" s="218"/>
      <c r="Q297" s="218"/>
      <c r="R297" s="218"/>
      <c r="S297" s="218"/>
      <c r="T297" s="218"/>
      <c r="U297" s="218"/>
      <c r="V297" s="218"/>
      <c r="W297" s="218"/>
      <c r="X297" s="218"/>
      <c r="Y297" s="218"/>
      <c r="Z297" s="218"/>
      <c r="AA297" s="218"/>
      <c r="AB297" s="218"/>
      <c r="AC297" s="218"/>
      <c r="AD297" s="218"/>
      <c r="AE297" s="218"/>
      <c r="AF297" s="218"/>
      <c r="AG297" s="218"/>
      <c r="AH297" s="218"/>
      <c r="AI297" s="218"/>
      <c r="AJ297" s="218"/>
      <c r="AK297" s="218"/>
      <c r="AL297" s="218"/>
      <c r="AM297" s="218"/>
      <c r="AN297" s="218"/>
      <c r="AO297" s="218"/>
      <c r="AP297" s="218"/>
      <c r="AQ297" s="218"/>
      <c r="AR297" s="218"/>
      <c r="AS297" s="218"/>
      <c r="AT297" s="218"/>
      <c r="AU297" s="218"/>
      <c r="AV297" s="218"/>
      <c r="AW297" s="218"/>
      <c r="AX297" s="218"/>
      <c r="AY297" s="218"/>
      <c r="AZ297" s="218"/>
      <c r="BA297" s="218"/>
      <c r="BB297" s="218"/>
      <c r="BC297" s="218"/>
      <c r="BD297" s="218"/>
      <c r="BE297" s="218"/>
      <c r="BF297" s="218"/>
      <c r="BG297" s="218"/>
      <c r="BH297" s="218"/>
      <c r="BI297" s="218"/>
      <c r="BJ297" s="218"/>
      <c r="BK297" s="218"/>
      <c r="BL297" s="218"/>
      <c r="BM297" s="219">
        <v>22.1</v>
      </c>
    </row>
    <row r="298" spans="1:65">
      <c r="A298" s="30"/>
      <c r="B298" s="19">
        <v>1</v>
      </c>
      <c r="C298" s="9">
        <v>5</v>
      </c>
      <c r="D298" s="220">
        <v>22.1</v>
      </c>
      <c r="E298" s="217"/>
      <c r="F298" s="218"/>
      <c r="G298" s="218"/>
      <c r="H298" s="218"/>
      <c r="I298" s="218"/>
      <c r="J298" s="218"/>
      <c r="K298" s="218"/>
      <c r="L298" s="218"/>
      <c r="M298" s="218"/>
      <c r="N298" s="218"/>
      <c r="O298" s="218"/>
      <c r="P298" s="218"/>
      <c r="Q298" s="218"/>
      <c r="R298" s="218"/>
      <c r="S298" s="218"/>
      <c r="T298" s="218"/>
      <c r="U298" s="218"/>
      <c r="V298" s="218"/>
      <c r="W298" s="218"/>
      <c r="X298" s="218"/>
      <c r="Y298" s="218"/>
      <c r="Z298" s="218"/>
      <c r="AA298" s="218"/>
      <c r="AB298" s="218"/>
      <c r="AC298" s="218"/>
      <c r="AD298" s="218"/>
      <c r="AE298" s="218"/>
      <c r="AF298" s="218"/>
      <c r="AG298" s="218"/>
      <c r="AH298" s="218"/>
      <c r="AI298" s="218"/>
      <c r="AJ298" s="218"/>
      <c r="AK298" s="218"/>
      <c r="AL298" s="218"/>
      <c r="AM298" s="218"/>
      <c r="AN298" s="218"/>
      <c r="AO298" s="218"/>
      <c r="AP298" s="218"/>
      <c r="AQ298" s="218"/>
      <c r="AR298" s="218"/>
      <c r="AS298" s="218"/>
      <c r="AT298" s="218"/>
      <c r="AU298" s="218"/>
      <c r="AV298" s="218"/>
      <c r="AW298" s="218"/>
      <c r="AX298" s="218"/>
      <c r="AY298" s="218"/>
      <c r="AZ298" s="218"/>
      <c r="BA298" s="218"/>
      <c r="BB298" s="218"/>
      <c r="BC298" s="218"/>
      <c r="BD298" s="218"/>
      <c r="BE298" s="218"/>
      <c r="BF298" s="218"/>
      <c r="BG298" s="218"/>
      <c r="BH298" s="218"/>
      <c r="BI298" s="218"/>
      <c r="BJ298" s="218"/>
      <c r="BK298" s="218"/>
      <c r="BL298" s="218"/>
      <c r="BM298" s="219">
        <v>63</v>
      </c>
    </row>
    <row r="299" spans="1:65">
      <c r="A299" s="30"/>
      <c r="B299" s="19">
        <v>1</v>
      </c>
      <c r="C299" s="9">
        <v>6</v>
      </c>
      <c r="D299" s="220">
        <v>21.6</v>
      </c>
      <c r="E299" s="217"/>
      <c r="F299" s="218"/>
      <c r="G299" s="218"/>
      <c r="H299" s="218"/>
      <c r="I299" s="218"/>
      <c r="J299" s="218"/>
      <c r="K299" s="218"/>
      <c r="L299" s="218"/>
      <c r="M299" s="218"/>
      <c r="N299" s="218"/>
      <c r="O299" s="218"/>
      <c r="P299" s="218"/>
      <c r="Q299" s="218"/>
      <c r="R299" s="218"/>
      <c r="S299" s="218"/>
      <c r="T299" s="218"/>
      <c r="U299" s="218"/>
      <c r="V299" s="218"/>
      <c r="W299" s="218"/>
      <c r="X299" s="218"/>
      <c r="Y299" s="218"/>
      <c r="Z299" s="218"/>
      <c r="AA299" s="218"/>
      <c r="AB299" s="218"/>
      <c r="AC299" s="218"/>
      <c r="AD299" s="218"/>
      <c r="AE299" s="218"/>
      <c r="AF299" s="218"/>
      <c r="AG299" s="218"/>
      <c r="AH299" s="218"/>
      <c r="AI299" s="218"/>
      <c r="AJ299" s="218"/>
      <c r="AK299" s="218"/>
      <c r="AL299" s="218"/>
      <c r="AM299" s="218"/>
      <c r="AN299" s="218"/>
      <c r="AO299" s="218"/>
      <c r="AP299" s="218"/>
      <c r="AQ299" s="218"/>
      <c r="AR299" s="218"/>
      <c r="AS299" s="218"/>
      <c r="AT299" s="218"/>
      <c r="AU299" s="218"/>
      <c r="AV299" s="218"/>
      <c r="AW299" s="218"/>
      <c r="AX299" s="218"/>
      <c r="AY299" s="218"/>
      <c r="AZ299" s="218"/>
      <c r="BA299" s="218"/>
      <c r="BB299" s="218"/>
      <c r="BC299" s="218"/>
      <c r="BD299" s="218"/>
      <c r="BE299" s="218"/>
      <c r="BF299" s="218"/>
      <c r="BG299" s="218"/>
      <c r="BH299" s="218"/>
      <c r="BI299" s="218"/>
      <c r="BJ299" s="218"/>
      <c r="BK299" s="218"/>
      <c r="BL299" s="218"/>
      <c r="BM299" s="223"/>
    </row>
    <row r="300" spans="1:65">
      <c r="A300" s="30"/>
      <c r="B300" s="20" t="s">
        <v>272</v>
      </c>
      <c r="C300" s="12"/>
      <c r="D300" s="224">
        <v>22.099999999999998</v>
      </c>
      <c r="E300" s="217"/>
      <c r="F300" s="218"/>
      <c r="G300" s="218"/>
      <c r="H300" s="218"/>
      <c r="I300" s="218"/>
      <c r="J300" s="218"/>
      <c r="K300" s="218"/>
      <c r="L300" s="218"/>
      <c r="M300" s="218"/>
      <c r="N300" s="218"/>
      <c r="O300" s="218"/>
      <c r="P300" s="218"/>
      <c r="Q300" s="218"/>
      <c r="R300" s="218"/>
      <c r="S300" s="218"/>
      <c r="T300" s="218"/>
      <c r="U300" s="218"/>
      <c r="V300" s="218"/>
      <c r="W300" s="218"/>
      <c r="X300" s="218"/>
      <c r="Y300" s="218"/>
      <c r="Z300" s="218"/>
      <c r="AA300" s="218"/>
      <c r="AB300" s="218"/>
      <c r="AC300" s="218"/>
      <c r="AD300" s="218"/>
      <c r="AE300" s="218"/>
      <c r="AF300" s="218"/>
      <c r="AG300" s="218"/>
      <c r="AH300" s="218"/>
      <c r="AI300" s="218"/>
      <c r="AJ300" s="218"/>
      <c r="AK300" s="218"/>
      <c r="AL300" s="218"/>
      <c r="AM300" s="218"/>
      <c r="AN300" s="218"/>
      <c r="AO300" s="218"/>
      <c r="AP300" s="218"/>
      <c r="AQ300" s="218"/>
      <c r="AR300" s="218"/>
      <c r="AS300" s="218"/>
      <c r="AT300" s="218"/>
      <c r="AU300" s="218"/>
      <c r="AV300" s="218"/>
      <c r="AW300" s="218"/>
      <c r="AX300" s="218"/>
      <c r="AY300" s="218"/>
      <c r="AZ300" s="218"/>
      <c r="BA300" s="218"/>
      <c r="BB300" s="218"/>
      <c r="BC300" s="218"/>
      <c r="BD300" s="218"/>
      <c r="BE300" s="218"/>
      <c r="BF300" s="218"/>
      <c r="BG300" s="218"/>
      <c r="BH300" s="218"/>
      <c r="BI300" s="218"/>
      <c r="BJ300" s="218"/>
      <c r="BK300" s="218"/>
      <c r="BL300" s="218"/>
      <c r="BM300" s="223"/>
    </row>
    <row r="301" spans="1:65">
      <c r="A301" s="30"/>
      <c r="B301" s="3" t="s">
        <v>273</v>
      </c>
      <c r="C301" s="29"/>
      <c r="D301" s="220">
        <v>22.05</v>
      </c>
      <c r="E301" s="217"/>
      <c r="F301" s="218"/>
      <c r="G301" s="218"/>
      <c r="H301" s="218"/>
      <c r="I301" s="218"/>
      <c r="J301" s="218"/>
      <c r="K301" s="218"/>
      <c r="L301" s="218"/>
      <c r="M301" s="218"/>
      <c r="N301" s="218"/>
      <c r="O301" s="218"/>
      <c r="P301" s="218"/>
      <c r="Q301" s="218"/>
      <c r="R301" s="218"/>
      <c r="S301" s="218"/>
      <c r="T301" s="218"/>
      <c r="U301" s="218"/>
      <c r="V301" s="218"/>
      <c r="W301" s="218"/>
      <c r="X301" s="218"/>
      <c r="Y301" s="218"/>
      <c r="Z301" s="218"/>
      <c r="AA301" s="218"/>
      <c r="AB301" s="218"/>
      <c r="AC301" s="218"/>
      <c r="AD301" s="218"/>
      <c r="AE301" s="218"/>
      <c r="AF301" s="218"/>
      <c r="AG301" s="218"/>
      <c r="AH301" s="218"/>
      <c r="AI301" s="218"/>
      <c r="AJ301" s="218"/>
      <c r="AK301" s="218"/>
      <c r="AL301" s="218"/>
      <c r="AM301" s="218"/>
      <c r="AN301" s="218"/>
      <c r="AO301" s="218"/>
      <c r="AP301" s="218"/>
      <c r="AQ301" s="218"/>
      <c r="AR301" s="218"/>
      <c r="AS301" s="218"/>
      <c r="AT301" s="218"/>
      <c r="AU301" s="218"/>
      <c r="AV301" s="218"/>
      <c r="AW301" s="218"/>
      <c r="AX301" s="218"/>
      <c r="AY301" s="218"/>
      <c r="AZ301" s="218"/>
      <c r="BA301" s="218"/>
      <c r="BB301" s="218"/>
      <c r="BC301" s="218"/>
      <c r="BD301" s="218"/>
      <c r="BE301" s="218"/>
      <c r="BF301" s="218"/>
      <c r="BG301" s="218"/>
      <c r="BH301" s="218"/>
      <c r="BI301" s="218"/>
      <c r="BJ301" s="218"/>
      <c r="BK301" s="218"/>
      <c r="BL301" s="218"/>
      <c r="BM301" s="223"/>
    </row>
    <row r="302" spans="1:65">
      <c r="A302" s="30"/>
      <c r="B302" s="3" t="s">
        <v>274</v>
      </c>
      <c r="C302" s="29"/>
      <c r="D302" s="220">
        <v>0.52153619241621141</v>
      </c>
      <c r="E302" s="217"/>
      <c r="F302" s="218"/>
      <c r="G302" s="218"/>
      <c r="H302" s="218"/>
      <c r="I302" s="218"/>
      <c r="J302" s="218"/>
      <c r="K302" s="218"/>
      <c r="L302" s="218"/>
      <c r="M302" s="218"/>
      <c r="N302" s="218"/>
      <c r="O302" s="218"/>
      <c r="P302" s="218"/>
      <c r="Q302" s="218"/>
      <c r="R302" s="218"/>
      <c r="S302" s="218"/>
      <c r="T302" s="218"/>
      <c r="U302" s="218"/>
      <c r="V302" s="218"/>
      <c r="W302" s="218"/>
      <c r="X302" s="218"/>
      <c r="Y302" s="218"/>
      <c r="Z302" s="218"/>
      <c r="AA302" s="218"/>
      <c r="AB302" s="218"/>
      <c r="AC302" s="218"/>
      <c r="AD302" s="218"/>
      <c r="AE302" s="218"/>
      <c r="AF302" s="218"/>
      <c r="AG302" s="218"/>
      <c r="AH302" s="218"/>
      <c r="AI302" s="218"/>
      <c r="AJ302" s="218"/>
      <c r="AK302" s="218"/>
      <c r="AL302" s="218"/>
      <c r="AM302" s="218"/>
      <c r="AN302" s="218"/>
      <c r="AO302" s="218"/>
      <c r="AP302" s="218"/>
      <c r="AQ302" s="218"/>
      <c r="AR302" s="218"/>
      <c r="AS302" s="218"/>
      <c r="AT302" s="218"/>
      <c r="AU302" s="218"/>
      <c r="AV302" s="218"/>
      <c r="AW302" s="218"/>
      <c r="AX302" s="218"/>
      <c r="AY302" s="218"/>
      <c r="AZ302" s="218"/>
      <c r="BA302" s="218"/>
      <c r="BB302" s="218"/>
      <c r="BC302" s="218"/>
      <c r="BD302" s="218"/>
      <c r="BE302" s="218"/>
      <c r="BF302" s="218"/>
      <c r="BG302" s="218"/>
      <c r="BH302" s="218"/>
      <c r="BI302" s="218"/>
      <c r="BJ302" s="218"/>
      <c r="BK302" s="218"/>
      <c r="BL302" s="218"/>
      <c r="BM302" s="223"/>
    </row>
    <row r="303" spans="1:65">
      <c r="A303" s="30"/>
      <c r="B303" s="3" t="s">
        <v>86</v>
      </c>
      <c r="C303" s="29"/>
      <c r="D303" s="13">
        <v>2.3598922733765224E-2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275</v>
      </c>
      <c r="C304" s="29"/>
      <c r="D304" s="13">
        <v>-1.1102230246251565E-16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276</v>
      </c>
      <c r="C305" s="47"/>
      <c r="D305" s="45" t="s">
        <v>277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687</v>
      </c>
      <c r="BM307" s="28" t="s">
        <v>286</v>
      </c>
    </row>
    <row r="308" spans="1:65" ht="15">
      <c r="A308" s="25" t="s">
        <v>5</v>
      </c>
      <c r="B308" s="18" t="s">
        <v>110</v>
      </c>
      <c r="C308" s="15" t="s">
        <v>111</v>
      </c>
      <c r="D308" s="16" t="s">
        <v>234</v>
      </c>
      <c r="E308" s="15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235</v>
      </c>
      <c r="C309" s="9" t="s">
        <v>235</v>
      </c>
      <c r="D309" s="151" t="s">
        <v>261</v>
      </c>
      <c r="E309" s="15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338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5.0999999999999996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5</v>
      </c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38</v>
      </c>
    </row>
    <row r="314" spans="1:65">
      <c r="A314" s="30"/>
      <c r="B314" s="19">
        <v>1</v>
      </c>
      <c r="C314" s="9">
        <v>3</v>
      </c>
      <c r="D314" s="11">
        <v>5.2</v>
      </c>
      <c r="E314" s="15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5.2</v>
      </c>
      <c r="E315" s="15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5.15</v>
      </c>
    </row>
    <row r="316" spans="1:65">
      <c r="A316" s="30"/>
      <c r="B316" s="19">
        <v>1</v>
      </c>
      <c r="C316" s="9">
        <v>5</v>
      </c>
      <c r="D316" s="11">
        <v>5.2</v>
      </c>
      <c r="E316" s="15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47</v>
      </c>
    </row>
    <row r="317" spans="1:65">
      <c r="A317" s="30"/>
      <c r="B317" s="19">
        <v>1</v>
      </c>
      <c r="C317" s="9">
        <v>6</v>
      </c>
      <c r="D317" s="11">
        <v>5.2</v>
      </c>
      <c r="E317" s="15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272</v>
      </c>
      <c r="C318" s="12"/>
      <c r="D318" s="23">
        <v>5.1499999999999995</v>
      </c>
      <c r="E318" s="15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273</v>
      </c>
      <c r="C319" s="29"/>
      <c r="D319" s="11">
        <v>5.2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24">
        <v>8.3666002653407678E-2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86</v>
      </c>
      <c r="C321" s="29"/>
      <c r="D321" s="13">
        <v>1.6245825757943241E-2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275</v>
      </c>
      <c r="C322" s="29"/>
      <c r="D322" s="13">
        <v>-2.2204460492503131E-16</v>
      </c>
      <c r="E322" s="15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276</v>
      </c>
      <c r="C323" s="47"/>
      <c r="D323" s="45" t="s">
        <v>277</v>
      </c>
      <c r="E323" s="15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688</v>
      </c>
      <c r="BM325" s="28" t="s">
        <v>286</v>
      </c>
    </row>
    <row r="326" spans="1:65" ht="15">
      <c r="A326" s="25" t="s">
        <v>8</v>
      </c>
      <c r="B326" s="18" t="s">
        <v>110</v>
      </c>
      <c r="C326" s="15" t="s">
        <v>111</v>
      </c>
      <c r="D326" s="16" t="s">
        <v>234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235</v>
      </c>
      <c r="C327" s="9" t="s">
        <v>235</v>
      </c>
      <c r="D327" s="151" t="s">
        <v>261</v>
      </c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338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6.2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6.2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23</v>
      </c>
    </row>
    <row r="332" spans="1:65">
      <c r="A332" s="30"/>
      <c r="B332" s="19">
        <v>1</v>
      </c>
      <c r="C332" s="9">
        <v>3</v>
      </c>
      <c r="D332" s="11">
        <v>6.1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6.2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6.15</v>
      </c>
    </row>
    <row r="334" spans="1:65">
      <c r="A334" s="30"/>
      <c r="B334" s="19">
        <v>1</v>
      </c>
      <c r="C334" s="9">
        <v>5</v>
      </c>
      <c r="D334" s="11">
        <v>6.1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48</v>
      </c>
    </row>
    <row r="335" spans="1:65">
      <c r="A335" s="30"/>
      <c r="B335" s="19">
        <v>1</v>
      </c>
      <c r="C335" s="9">
        <v>6</v>
      </c>
      <c r="D335" s="11">
        <v>6.1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272</v>
      </c>
      <c r="C336" s="12"/>
      <c r="D336" s="23">
        <v>6.1499999999999995</v>
      </c>
      <c r="E336" s="15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273</v>
      </c>
      <c r="C337" s="29"/>
      <c r="D337" s="11">
        <v>6.15</v>
      </c>
      <c r="E337" s="15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274</v>
      </c>
      <c r="C338" s="29"/>
      <c r="D338" s="24">
        <v>5.4772255750516897E-2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86</v>
      </c>
      <c r="C339" s="29"/>
      <c r="D339" s="13">
        <v>8.9060578456125038E-3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275</v>
      </c>
      <c r="C340" s="29"/>
      <c r="D340" s="13">
        <v>-1.1102230246251565E-16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276</v>
      </c>
      <c r="C341" s="47"/>
      <c r="D341" s="45" t="s">
        <v>277</v>
      </c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689</v>
      </c>
      <c r="BM343" s="28" t="s">
        <v>286</v>
      </c>
    </row>
    <row r="344" spans="1:65" ht="15">
      <c r="A344" s="25" t="s">
        <v>11</v>
      </c>
      <c r="B344" s="18" t="s">
        <v>110</v>
      </c>
      <c r="C344" s="15" t="s">
        <v>111</v>
      </c>
      <c r="D344" s="16" t="s">
        <v>234</v>
      </c>
      <c r="E344" s="15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235</v>
      </c>
      <c r="C345" s="9" t="s">
        <v>235</v>
      </c>
      <c r="D345" s="151" t="s">
        <v>261</v>
      </c>
      <c r="E345" s="15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338</v>
      </c>
      <c r="E346" s="15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0.4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0.4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24</v>
      </c>
    </row>
    <row r="350" spans="1:65">
      <c r="A350" s="30"/>
      <c r="B350" s="19">
        <v>1</v>
      </c>
      <c r="C350" s="9">
        <v>3</v>
      </c>
      <c r="D350" s="11">
        <v>0.39</v>
      </c>
      <c r="E350" s="15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0.4</v>
      </c>
      <c r="E351" s="15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0.39833333333333298</v>
      </c>
    </row>
    <row r="352" spans="1:65">
      <c r="A352" s="30"/>
      <c r="B352" s="19">
        <v>1</v>
      </c>
      <c r="C352" s="9">
        <v>5</v>
      </c>
      <c r="D352" s="11">
        <v>0.4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49</v>
      </c>
    </row>
    <row r="353" spans="1:65">
      <c r="A353" s="30"/>
      <c r="B353" s="19">
        <v>1</v>
      </c>
      <c r="C353" s="9">
        <v>6</v>
      </c>
      <c r="D353" s="11">
        <v>0.4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272</v>
      </c>
      <c r="C354" s="12"/>
      <c r="D354" s="23">
        <v>0.39833333333333326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273</v>
      </c>
      <c r="C355" s="29"/>
      <c r="D355" s="11">
        <v>0.4</v>
      </c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274</v>
      </c>
      <c r="C356" s="29"/>
      <c r="D356" s="24">
        <v>4.0824829046386332E-3</v>
      </c>
      <c r="E356" s="15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86</v>
      </c>
      <c r="C357" s="29"/>
      <c r="D357" s="13">
        <v>1.024891105767021E-2</v>
      </c>
      <c r="E357" s="15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275</v>
      </c>
      <c r="C358" s="29"/>
      <c r="D358" s="13">
        <v>6.6613381477509392E-16</v>
      </c>
      <c r="E358" s="15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276</v>
      </c>
      <c r="C359" s="47"/>
      <c r="D359" s="45" t="s">
        <v>277</v>
      </c>
      <c r="E359" s="15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9.5">
      <c r="B361" s="8" t="s">
        <v>690</v>
      </c>
      <c r="BM361" s="28" t="s">
        <v>286</v>
      </c>
    </row>
    <row r="362" spans="1:65" ht="19.5">
      <c r="A362" s="25" t="s">
        <v>330</v>
      </c>
      <c r="B362" s="18" t="s">
        <v>110</v>
      </c>
      <c r="C362" s="15" t="s">
        <v>111</v>
      </c>
      <c r="D362" s="16" t="s">
        <v>234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235</v>
      </c>
      <c r="C363" s="9" t="s">
        <v>235</v>
      </c>
      <c r="D363" s="151" t="s">
        <v>261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339</v>
      </c>
      <c r="E364" s="15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3.2400000000000007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3.2099999999999995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13</v>
      </c>
    </row>
    <row r="368" spans="1:65">
      <c r="A368" s="30"/>
      <c r="B368" s="19">
        <v>1</v>
      </c>
      <c r="C368" s="9">
        <v>3</v>
      </c>
      <c r="D368" s="11">
        <v>3.2099999999999995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3.37</v>
      </c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3.2549999999999999</v>
      </c>
    </row>
    <row r="370" spans="1:65">
      <c r="A370" s="30"/>
      <c r="B370" s="19">
        <v>1</v>
      </c>
      <c r="C370" s="9">
        <v>5</v>
      </c>
      <c r="D370" s="11">
        <v>3.3099999999999996</v>
      </c>
      <c r="E370" s="15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50</v>
      </c>
    </row>
    <row r="371" spans="1:65">
      <c r="A371" s="30"/>
      <c r="B371" s="19">
        <v>1</v>
      </c>
      <c r="C371" s="9">
        <v>6</v>
      </c>
      <c r="D371" s="11">
        <v>3.19</v>
      </c>
      <c r="E371" s="15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272</v>
      </c>
      <c r="C372" s="12"/>
      <c r="D372" s="23">
        <v>3.2550000000000003</v>
      </c>
      <c r="E372" s="15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273</v>
      </c>
      <c r="C373" s="29"/>
      <c r="D373" s="11">
        <v>3.2250000000000001</v>
      </c>
      <c r="E373" s="15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274</v>
      </c>
      <c r="C374" s="29"/>
      <c r="D374" s="24">
        <v>7.0356236397351529E-2</v>
      </c>
      <c r="E374" s="15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86</v>
      </c>
      <c r="C375" s="29"/>
      <c r="D375" s="13">
        <v>2.1614819169693249E-2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2.2204460492503131E-16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691</v>
      </c>
      <c r="BM379" s="28" t="s">
        <v>286</v>
      </c>
    </row>
    <row r="380" spans="1:65" ht="15">
      <c r="A380" s="25" t="s">
        <v>17</v>
      </c>
      <c r="B380" s="18" t="s">
        <v>110</v>
      </c>
      <c r="C380" s="15" t="s">
        <v>111</v>
      </c>
      <c r="D380" s="16" t="s">
        <v>234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235</v>
      </c>
      <c r="C381" s="9" t="s">
        <v>235</v>
      </c>
      <c r="D381" s="151" t="s">
        <v>261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339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5">
        <v>42</v>
      </c>
      <c r="E384" s="217"/>
      <c r="F384" s="218"/>
      <c r="G384" s="218"/>
      <c r="H384" s="218"/>
      <c r="I384" s="218"/>
      <c r="J384" s="218"/>
      <c r="K384" s="218"/>
      <c r="L384" s="218"/>
      <c r="M384" s="218"/>
      <c r="N384" s="218"/>
      <c r="O384" s="218"/>
      <c r="P384" s="218"/>
      <c r="Q384" s="218"/>
      <c r="R384" s="218"/>
      <c r="S384" s="218"/>
      <c r="T384" s="218"/>
      <c r="U384" s="218"/>
      <c r="V384" s="218"/>
      <c r="W384" s="218"/>
      <c r="X384" s="218"/>
      <c r="Y384" s="218"/>
      <c r="Z384" s="218"/>
      <c r="AA384" s="218"/>
      <c r="AB384" s="218"/>
      <c r="AC384" s="218"/>
      <c r="AD384" s="218"/>
      <c r="AE384" s="218"/>
      <c r="AF384" s="218"/>
      <c r="AG384" s="218"/>
      <c r="AH384" s="218"/>
      <c r="AI384" s="218"/>
      <c r="AJ384" s="218"/>
      <c r="AK384" s="218"/>
      <c r="AL384" s="218"/>
      <c r="AM384" s="218"/>
      <c r="AN384" s="218"/>
      <c r="AO384" s="218"/>
      <c r="AP384" s="218"/>
      <c r="AQ384" s="218"/>
      <c r="AR384" s="218"/>
      <c r="AS384" s="218"/>
      <c r="AT384" s="218"/>
      <c r="AU384" s="218"/>
      <c r="AV384" s="218"/>
      <c r="AW384" s="218"/>
      <c r="AX384" s="218"/>
      <c r="AY384" s="218"/>
      <c r="AZ384" s="218"/>
      <c r="BA384" s="218"/>
      <c r="BB384" s="218"/>
      <c r="BC384" s="218"/>
      <c r="BD384" s="218"/>
      <c r="BE384" s="218"/>
      <c r="BF384" s="218"/>
      <c r="BG384" s="218"/>
      <c r="BH384" s="218"/>
      <c r="BI384" s="218"/>
      <c r="BJ384" s="218"/>
      <c r="BK384" s="218"/>
      <c r="BL384" s="218"/>
      <c r="BM384" s="219">
        <v>1</v>
      </c>
    </row>
    <row r="385" spans="1:65">
      <c r="A385" s="30"/>
      <c r="B385" s="19">
        <v>1</v>
      </c>
      <c r="C385" s="9">
        <v>2</v>
      </c>
      <c r="D385" s="220">
        <v>41</v>
      </c>
      <c r="E385" s="217"/>
      <c r="F385" s="218"/>
      <c r="G385" s="218"/>
      <c r="H385" s="218"/>
      <c r="I385" s="218"/>
      <c r="J385" s="218"/>
      <c r="K385" s="218"/>
      <c r="L385" s="218"/>
      <c r="M385" s="218"/>
      <c r="N385" s="218"/>
      <c r="O385" s="218"/>
      <c r="P385" s="218"/>
      <c r="Q385" s="218"/>
      <c r="R385" s="218"/>
      <c r="S385" s="218"/>
      <c r="T385" s="218"/>
      <c r="U385" s="218"/>
      <c r="V385" s="218"/>
      <c r="W385" s="218"/>
      <c r="X385" s="218"/>
      <c r="Y385" s="218"/>
      <c r="Z385" s="218"/>
      <c r="AA385" s="218"/>
      <c r="AB385" s="218"/>
      <c r="AC385" s="218"/>
      <c r="AD385" s="218"/>
      <c r="AE385" s="218"/>
      <c r="AF385" s="218"/>
      <c r="AG385" s="218"/>
      <c r="AH385" s="218"/>
      <c r="AI385" s="218"/>
      <c r="AJ385" s="218"/>
      <c r="AK385" s="218"/>
      <c r="AL385" s="218"/>
      <c r="AM385" s="218"/>
      <c r="AN385" s="218"/>
      <c r="AO385" s="218"/>
      <c r="AP385" s="218"/>
      <c r="AQ385" s="218"/>
      <c r="AR385" s="218"/>
      <c r="AS385" s="218"/>
      <c r="AT385" s="218"/>
      <c r="AU385" s="218"/>
      <c r="AV385" s="218"/>
      <c r="AW385" s="218"/>
      <c r="AX385" s="218"/>
      <c r="AY385" s="218"/>
      <c r="AZ385" s="218"/>
      <c r="BA385" s="218"/>
      <c r="BB385" s="218"/>
      <c r="BC385" s="218"/>
      <c r="BD385" s="218"/>
      <c r="BE385" s="218"/>
      <c r="BF385" s="218"/>
      <c r="BG385" s="218"/>
      <c r="BH385" s="218"/>
      <c r="BI385" s="218"/>
      <c r="BJ385" s="218"/>
      <c r="BK385" s="218"/>
      <c r="BL385" s="218"/>
      <c r="BM385" s="219">
        <v>26</v>
      </c>
    </row>
    <row r="386" spans="1:65">
      <c r="A386" s="30"/>
      <c r="B386" s="19">
        <v>1</v>
      </c>
      <c r="C386" s="9">
        <v>3</v>
      </c>
      <c r="D386" s="220">
        <v>41</v>
      </c>
      <c r="E386" s="217"/>
      <c r="F386" s="218"/>
      <c r="G386" s="218"/>
      <c r="H386" s="218"/>
      <c r="I386" s="218"/>
      <c r="J386" s="218"/>
      <c r="K386" s="218"/>
      <c r="L386" s="218"/>
      <c r="M386" s="218"/>
      <c r="N386" s="218"/>
      <c r="O386" s="218"/>
      <c r="P386" s="218"/>
      <c r="Q386" s="218"/>
      <c r="R386" s="218"/>
      <c r="S386" s="218"/>
      <c r="T386" s="218"/>
      <c r="U386" s="218"/>
      <c r="V386" s="218"/>
      <c r="W386" s="218"/>
      <c r="X386" s="218"/>
      <c r="Y386" s="218"/>
      <c r="Z386" s="218"/>
      <c r="AA386" s="218"/>
      <c r="AB386" s="218"/>
      <c r="AC386" s="218"/>
      <c r="AD386" s="218"/>
      <c r="AE386" s="218"/>
      <c r="AF386" s="218"/>
      <c r="AG386" s="218"/>
      <c r="AH386" s="218"/>
      <c r="AI386" s="218"/>
      <c r="AJ386" s="218"/>
      <c r="AK386" s="218"/>
      <c r="AL386" s="218"/>
      <c r="AM386" s="218"/>
      <c r="AN386" s="218"/>
      <c r="AO386" s="218"/>
      <c r="AP386" s="218"/>
      <c r="AQ386" s="218"/>
      <c r="AR386" s="218"/>
      <c r="AS386" s="218"/>
      <c r="AT386" s="218"/>
      <c r="AU386" s="218"/>
      <c r="AV386" s="218"/>
      <c r="AW386" s="218"/>
      <c r="AX386" s="218"/>
      <c r="AY386" s="218"/>
      <c r="AZ386" s="218"/>
      <c r="BA386" s="218"/>
      <c r="BB386" s="218"/>
      <c r="BC386" s="218"/>
      <c r="BD386" s="218"/>
      <c r="BE386" s="218"/>
      <c r="BF386" s="218"/>
      <c r="BG386" s="218"/>
      <c r="BH386" s="218"/>
      <c r="BI386" s="218"/>
      <c r="BJ386" s="218"/>
      <c r="BK386" s="218"/>
      <c r="BL386" s="218"/>
      <c r="BM386" s="219">
        <v>16</v>
      </c>
    </row>
    <row r="387" spans="1:65">
      <c r="A387" s="30"/>
      <c r="B387" s="19">
        <v>1</v>
      </c>
      <c r="C387" s="9">
        <v>4</v>
      </c>
      <c r="D387" s="220">
        <v>45</v>
      </c>
      <c r="E387" s="217"/>
      <c r="F387" s="218"/>
      <c r="G387" s="218"/>
      <c r="H387" s="218"/>
      <c r="I387" s="218"/>
      <c r="J387" s="218"/>
      <c r="K387" s="218"/>
      <c r="L387" s="218"/>
      <c r="M387" s="218"/>
      <c r="N387" s="218"/>
      <c r="O387" s="218"/>
      <c r="P387" s="218"/>
      <c r="Q387" s="218"/>
      <c r="R387" s="218"/>
      <c r="S387" s="218"/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8"/>
      <c r="AJ387" s="218"/>
      <c r="AK387" s="218"/>
      <c r="AL387" s="218"/>
      <c r="AM387" s="218"/>
      <c r="AN387" s="218"/>
      <c r="AO387" s="218"/>
      <c r="AP387" s="218"/>
      <c r="AQ387" s="218"/>
      <c r="AR387" s="218"/>
      <c r="AS387" s="218"/>
      <c r="AT387" s="218"/>
      <c r="AU387" s="218"/>
      <c r="AV387" s="218"/>
      <c r="AW387" s="218"/>
      <c r="AX387" s="218"/>
      <c r="AY387" s="218"/>
      <c r="AZ387" s="218"/>
      <c r="BA387" s="218"/>
      <c r="BB387" s="218"/>
      <c r="BC387" s="218"/>
      <c r="BD387" s="218"/>
      <c r="BE387" s="218"/>
      <c r="BF387" s="218"/>
      <c r="BG387" s="218"/>
      <c r="BH387" s="218"/>
      <c r="BI387" s="218"/>
      <c r="BJ387" s="218"/>
      <c r="BK387" s="218"/>
      <c r="BL387" s="218"/>
      <c r="BM387" s="219">
        <v>42.1666666666667</v>
      </c>
    </row>
    <row r="388" spans="1:65">
      <c r="A388" s="30"/>
      <c r="B388" s="19">
        <v>1</v>
      </c>
      <c r="C388" s="9">
        <v>5</v>
      </c>
      <c r="D388" s="220">
        <v>43</v>
      </c>
      <c r="E388" s="217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8"/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  <c r="AO388" s="218"/>
      <c r="AP388" s="218"/>
      <c r="AQ388" s="218"/>
      <c r="AR388" s="218"/>
      <c r="AS388" s="218"/>
      <c r="AT388" s="218"/>
      <c r="AU388" s="218"/>
      <c r="AV388" s="218"/>
      <c r="AW388" s="218"/>
      <c r="AX388" s="218"/>
      <c r="AY388" s="218"/>
      <c r="AZ388" s="218"/>
      <c r="BA388" s="218"/>
      <c r="BB388" s="218"/>
      <c r="BC388" s="218"/>
      <c r="BD388" s="218"/>
      <c r="BE388" s="218"/>
      <c r="BF388" s="218"/>
      <c r="BG388" s="218"/>
      <c r="BH388" s="218"/>
      <c r="BI388" s="218"/>
      <c r="BJ388" s="218"/>
      <c r="BK388" s="218"/>
      <c r="BL388" s="218"/>
      <c r="BM388" s="219">
        <v>51</v>
      </c>
    </row>
    <row r="389" spans="1:65">
      <c r="A389" s="30"/>
      <c r="B389" s="19">
        <v>1</v>
      </c>
      <c r="C389" s="9">
        <v>6</v>
      </c>
      <c r="D389" s="220">
        <v>41</v>
      </c>
      <c r="E389" s="217"/>
      <c r="F389" s="218"/>
      <c r="G389" s="218"/>
      <c r="H389" s="218"/>
      <c r="I389" s="218"/>
      <c r="J389" s="218"/>
      <c r="K389" s="218"/>
      <c r="L389" s="218"/>
      <c r="M389" s="218"/>
      <c r="N389" s="218"/>
      <c r="O389" s="218"/>
      <c r="P389" s="218"/>
      <c r="Q389" s="218"/>
      <c r="R389" s="218"/>
      <c r="S389" s="218"/>
      <c r="T389" s="218"/>
      <c r="U389" s="218"/>
      <c r="V389" s="218"/>
      <c r="W389" s="218"/>
      <c r="X389" s="218"/>
      <c r="Y389" s="218"/>
      <c r="Z389" s="218"/>
      <c r="AA389" s="218"/>
      <c r="AB389" s="218"/>
      <c r="AC389" s="218"/>
      <c r="AD389" s="218"/>
      <c r="AE389" s="218"/>
      <c r="AF389" s="218"/>
      <c r="AG389" s="218"/>
      <c r="AH389" s="218"/>
      <c r="AI389" s="218"/>
      <c r="AJ389" s="218"/>
      <c r="AK389" s="218"/>
      <c r="AL389" s="218"/>
      <c r="AM389" s="218"/>
      <c r="AN389" s="218"/>
      <c r="AO389" s="218"/>
      <c r="AP389" s="218"/>
      <c r="AQ389" s="218"/>
      <c r="AR389" s="218"/>
      <c r="AS389" s="218"/>
      <c r="AT389" s="218"/>
      <c r="AU389" s="218"/>
      <c r="AV389" s="218"/>
      <c r="AW389" s="218"/>
      <c r="AX389" s="218"/>
      <c r="AY389" s="218"/>
      <c r="AZ389" s="218"/>
      <c r="BA389" s="218"/>
      <c r="BB389" s="218"/>
      <c r="BC389" s="218"/>
      <c r="BD389" s="218"/>
      <c r="BE389" s="218"/>
      <c r="BF389" s="218"/>
      <c r="BG389" s="218"/>
      <c r="BH389" s="218"/>
      <c r="BI389" s="218"/>
      <c r="BJ389" s="218"/>
      <c r="BK389" s="218"/>
      <c r="BL389" s="218"/>
      <c r="BM389" s="223"/>
    </row>
    <row r="390" spans="1:65">
      <c r="A390" s="30"/>
      <c r="B390" s="20" t="s">
        <v>272</v>
      </c>
      <c r="C390" s="12"/>
      <c r="D390" s="224">
        <v>42.166666666666664</v>
      </c>
      <c r="E390" s="217"/>
      <c r="F390" s="218"/>
      <c r="G390" s="218"/>
      <c r="H390" s="218"/>
      <c r="I390" s="218"/>
      <c r="J390" s="218"/>
      <c r="K390" s="218"/>
      <c r="L390" s="218"/>
      <c r="M390" s="218"/>
      <c r="N390" s="218"/>
      <c r="O390" s="218"/>
      <c r="P390" s="218"/>
      <c r="Q390" s="218"/>
      <c r="R390" s="218"/>
      <c r="S390" s="218"/>
      <c r="T390" s="218"/>
      <c r="U390" s="218"/>
      <c r="V390" s="218"/>
      <c r="W390" s="218"/>
      <c r="X390" s="218"/>
      <c r="Y390" s="218"/>
      <c r="Z390" s="218"/>
      <c r="AA390" s="218"/>
      <c r="AB390" s="218"/>
      <c r="AC390" s="218"/>
      <c r="AD390" s="218"/>
      <c r="AE390" s="218"/>
      <c r="AF390" s="218"/>
      <c r="AG390" s="218"/>
      <c r="AH390" s="218"/>
      <c r="AI390" s="218"/>
      <c r="AJ390" s="218"/>
      <c r="AK390" s="218"/>
      <c r="AL390" s="218"/>
      <c r="AM390" s="218"/>
      <c r="AN390" s="218"/>
      <c r="AO390" s="218"/>
      <c r="AP390" s="218"/>
      <c r="AQ390" s="218"/>
      <c r="AR390" s="218"/>
      <c r="AS390" s="218"/>
      <c r="AT390" s="218"/>
      <c r="AU390" s="218"/>
      <c r="AV390" s="218"/>
      <c r="AW390" s="218"/>
      <c r="AX390" s="218"/>
      <c r="AY390" s="218"/>
      <c r="AZ390" s="218"/>
      <c r="BA390" s="218"/>
      <c r="BB390" s="218"/>
      <c r="BC390" s="218"/>
      <c r="BD390" s="218"/>
      <c r="BE390" s="218"/>
      <c r="BF390" s="218"/>
      <c r="BG390" s="218"/>
      <c r="BH390" s="218"/>
      <c r="BI390" s="218"/>
      <c r="BJ390" s="218"/>
      <c r="BK390" s="218"/>
      <c r="BL390" s="218"/>
      <c r="BM390" s="223"/>
    </row>
    <row r="391" spans="1:65">
      <c r="A391" s="30"/>
      <c r="B391" s="3" t="s">
        <v>273</v>
      </c>
      <c r="C391" s="29"/>
      <c r="D391" s="220">
        <v>41.5</v>
      </c>
      <c r="E391" s="217"/>
      <c r="F391" s="218"/>
      <c r="G391" s="218"/>
      <c r="H391" s="218"/>
      <c r="I391" s="218"/>
      <c r="J391" s="218"/>
      <c r="K391" s="218"/>
      <c r="L391" s="218"/>
      <c r="M391" s="218"/>
      <c r="N391" s="218"/>
      <c r="O391" s="218"/>
      <c r="P391" s="218"/>
      <c r="Q391" s="218"/>
      <c r="R391" s="218"/>
      <c r="S391" s="218"/>
      <c r="T391" s="218"/>
      <c r="U391" s="218"/>
      <c r="V391" s="218"/>
      <c r="W391" s="218"/>
      <c r="X391" s="218"/>
      <c r="Y391" s="218"/>
      <c r="Z391" s="218"/>
      <c r="AA391" s="218"/>
      <c r="AB391" s="218"/>
      <c r="AC391" s="218"/>
      <c r="AD391" s="218"/>
      <c r="AE391" s="218"/>
      <c r="AF391" s="218"/>
      <c r="AG391" s="218"/>
      <c r="AH391" s="218"/>
      <c r="AI391" s="218"/>
      <c r="AJ391" s="218"/>
      <c r="AK391" s="218"/>
      <c r="AL391" s="218"/>
      <c r="AM391" s="218"/>
      <c r="AN391" s="218"/>
      <c r="AO391" s="218"/>
      <c r="AP391" s="218"/>
      <c r="AQ391" s="218"/>
      <c r="AR391" s="218"/>
      <c r="AS391" s="218"/>
      <c r="AT391" s="218"/>
      <c r="AU391" s="218"/>
      <c r="AV391" s="218"/>
      <c r="AW391" s="218"/>
      <c r="AX391" s="218"/>
      <c r="AY391" s="218"/>
      <c r="AZ391" s="218"/>
      <c r="BA391" s="218"/>
      <c r="BB391" s="218"/>
      <c r="BC391" s="218"/>
      <c r="BD391" s="218"/>
      <c r="BE391" s="218"/>
      <c r="BF391" s="218"/>
      <c r="BG391" s="218"/>
      <c r="BH391" s="218"/>
      <c r="BI391" s="218"/>
      <c r="BJ391" s="218"/>
      <c r="BK391" s="218"/>
      <c r="BL391" s="218"/>
      <c r="BM391" s="223"/>
    </row>
    <row r="392" spans="1:65">
      <c r="A392" s="30"/>
      <c r="B392" s="3" t="s">
        <v>274</v>
      </c>
      <c r="C392" s="29"/>
      <c r="D392" s="220">
        <v>1.602081978759722</v>
      </c>
      <c r="E392" s="217"/>
      <c r="F392" s="218"/>
      <c r="G392" s="218"/>
      <c r="H392" s="218"/>
      <c r="I392" s="218"/>
      <c r="J392" s="218"/>
      <c r="K392" s="218"/>
      <c r="L392" s="218"/>
      <c r="M392" s="218"/>
      <c r="N392" s="218"/>
      <c r="O392" s="218"/>
      <c r="P392" s="218"/>
      <c r="Q392" s="218"/>
      <c r="R392" s="218"/>
      <c r="S392" s="218"/>
      <c r="T392" s="218"/>
      <c r="U392" s="218"/>
      <c r="V392" s="218"/>
      <c r="W392" s="218"/>
      <c r="X392" s="218"/>
      <c r="Y392" s="218"/>
      <c r="Z392" s="218"/>
      <c r="AA392" s="218"/>
      <c r="AB392" s="218"/>
      <c r="AC392" s="218"/>
      <c r="AD392" s="218"/>
      <c r="AE392" s="218"/>
      <c r="AF392" s="218"/>
      <c r="AG392" s="218"/>
      <c r="AH392" s="218"/>
      <c r="AI392" s="218"/>
      <c r="AJ392" s="218"/>
      <c r="AK392" s="218"/>
      <c r="AL392" s="218"/>
      <c r="AM392" s="218"/>
      <c r="AN392" s="218"/>
      <c r="AO392" s="218"/>
      <c r="AP392" s="218"/>
      <c r="AQ392" s="218"/>
      <c r="AR392" s="218"/>
      <c r="AS392" s="218"/>
      <c r="AT392" s="218"/>
      <c r="AU392" s="218"/>
      <c r="AV392" s="218"/>
      <c r="AW392" s="218"/>
      <c r="AX392" s="218"/>
      <c r="AY392" s="218"/>
      <c r="AZ392" s="218"/>
      <c r="BA392" s="218"/>
      <c r="BB392" s="218"/>
      <c r="BC392" s="218"/>
      <c r="BD392" s="218"/>
      <c r="BE392" s="218"/>
      <c r="BF392" s="218"/>
      <c r="BG392" s="218"/>
      <c r="BH392" s="218"/>
      <c r="BI392" s="218"/>
      <c r="BJ392" s="218"/>
      <c r="BK392" s="218"/>
      <c r="BL392" s="218"/>
      <c r="BM392" s="223"/>
    </row>
    <row r="393" spans="1:65">
      <c r="A393" s="30"/>
      <c r="B393" s="3" t="s">
        <v>86</v>
      </c>
      <c r="C393" s="29"/>
      <c r="D393" s="13">
        <v>3.7994039021969697E-2</v>
      </c>
      <c r="E393" s="15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275</v>
      </c>
      <c r="C394" s="29"/>
      <c r="D394" s="13">
        <v>-8.8817841970012523E-16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276</v>
      </c>
      <c r="C395" s="47"/>
      <c r="D395" s="45" t="s">
        <v>277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692</v>
      </c>
      <c r="BM397" s="28" t="s">
        <v>286</v>
      </c>
    </row>
    <row r="398" spans="1:65" ht="15">
      <c r="A398" s="25" t="s">
        <v>20</v>
      </c>
      <c r="B398" s="18" t="s">
        <v>110</v>
      </c>
      <c r="C398" s="15" t="s">
        <v>111</v>
      </c>
      <c r="D398" s="16" t="s">
        <v>234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235</v>
      </c>
      <c r="C399" s="9" t="s">
        <v>235</v>
      </c>
      <c r="D399" s="151" t="s">
        <v>261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339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/>
      <c r="C401" s="9"/>
      <c r="D401" s="26"/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8">
        <v>1</v>
      </c>
      <c r="C402" s="14">
        <v>1</v>
      </c>
      <c r="D402" s="215">
        <v>21</v>
      </c>
      <c r="E402" s="217"/>
      <c r="F402" s="218"/>
      <c r="G402" s="218"/>
      <c r="H402" s="218"/>
      <c r="I402" s="218"/>
      <c r="J402" s="218"/>
      <c r="K402" s="218"/>
      <c r="L402" s="218"/>
      <c r="M402" s="218"/>
      <c r="N402" s="218"/>
      <c r="O402" s="218"/>
      <c r="P402" s="218"/>
      <c r="Q402" s="218"/>
      <c r="R402" s="218"/>
      <c r="S402" s="218"/>
      <c r="T402" s="218"/>
      <c r="U402" s="218"/>
      <c r="V402" s="218"/>
      <c r="W402" s="218"/>
      <c r="X402" s="218"/>
      <c r="Y402" s="218"/>
      <c r="Z402" s="218"/>
      <c r="AA402" s="218"/>
      <c r="AB402" s="218"/>
      <c r="AC402" s="218"/>
      <c r="AD402" s="218"/>
      <c r="AE402" s="218"/>
      <c r="AF402" s="218"/>
      <c r="AG402" s="218"/>
      <c r="AH402" s="218"/>
      <c r="AI402" s="218"/>
      <c r="AJ402" s="218"/>
      <c r="AK402" s="218"/>
      <c r="AL402" s="218"/>
      <c r="AM402" s="218"/>
      <c r="AN402" s="218"/>
      <c r="AO402" s="218"/>
      <c r="AP402" s="218"/>
      <c r="AQ402" s="218"/>
      <c r="AR402" s="218"/>
      <c r="AS402" s="218"/>
      <c r="AT402" s="218"/>
      <c r="AU402" s="218"/>
      <c r="AV402" s="218"/>
      <c r="AW402" s="218"/>
      <c r="AX402" s="218"/>
      <c r="AY402" s="218"/>
      <c r="AZ402" s="218"/>
      <c r="BA402" s="218"/>
      <c r="BB402" s="218"/>
      <c r="BC402" s="218"/>
      <c r="BD402" s="218"/>
      <c r="BE402" s="218"/>
      <c r="BF402" s="218"/>
      <c r="BG402" s="218"/>
      <c r="BH402" s="218"/>
      <c r="BI402" s="218"/>
      <c r="BJ402" s="218"/>
      <c r="BK402" s="218"/>
      <c r="BL402" s="218"/>
      <c r="BM402" s="219">
        <v>1</v>
      </c>
    </row>
    <row r="403" spans="1:65">
      <c r="A403" s="30"/>
      <c r="B403" s="19">
        <v>1</v>
      </c>
      <c r="C403" s="9">
        <v>2</v>
      </c>
      <c r="D403" s="220">
        <v>21</v>
      </c>
      <c r="E403" s="217"/>
      <c r="F403" s="218"/>
      <c r="G403" s="218"/>
      <c r="H403" s="218"/>
      <c r="I403" s="218"/>
      <c r="J403" s="218"/>
      <c r="K403" s="218"/>
      <c r="L403" s="218"/>
      <c r="M403" s="218"/>
      <c r="N403" s="218"/>
      <c r="O403" s="218"/>
      <c r="P403" s="218"/>
      <c r="Q403" s="218"/>
      <c r="R403" s="218"/>
      <c r="S403" s="218"/>
      <c r="T403" s="218"/>
      <c r="U403" s="218"/>
      <c r="V403" s="218"/>
      <c r="W403" s="218"/>
      <c r="X403" s="218"/>
      <c r="Y403" s="218"/>
      <c r="Z403" s="218"/>
      <c r="AA403" s="218"/>
      <c r="AB403" s="218"/>
      <c r="AC403" s="218"/>
      <c r="AD403" s="218"/>
      <c r="AE403" s="218"/>
      <c r="AF403" s="218"/>
      <c r="AG403" s="218"/>
      <c r="AH403" s="218"/>
      <c r="AI403" s="218"/>
      <c r="AJ403" s="218"/>
      <c r="AK403" s="218"/>
      <c r="AL403" s="218"/>
      <c r="AM403" s="218"/>
      <c r="AN403" s="218"/>
      <c r="AO403" s="218"/>
      <c r="AP403" s="218"/>
      <c r="AQ403" s="218"/>
      <c r="AR403" s="218"/>
      <c r="AS403" s="218"/>
      <c r="AT403" s="218"/>
      <c r="AU403" s="218"/>
      <c r="AV403" s="218"/>
      <c r="AW403" s="218"/>
      <c r="AX403" s="218"/>
      <c r="AY403" s="218"/>
      <c r="AZ403" s="218"/>
      <c r="BA403" s="218"/>
      <c r="BB403" s="218"/>
      <c r="BC403" s="218"/>
      <c r="BD403" s="218"/>
      <c r="BE403" s="218"/>
      <c r="BF403" s="218"/>
      <c r="BG403" s="218"/>
      <c r="BH403" s="218"/>
      <c r="BI403" s="218"/>
      <c r="BJ403" s="218"/>
      <c r="BK403" s="218"/>
      <c r="BL403" s="218"/>
      <c r="BM403" s="219">
        <v>46</v>
      </c>
    </row>
    <row r="404" spans="1:65">
      <c r="A404" s="30"/>
      <c r="B404" s="19">
        <v>1</v>
      </c>
      <c r="C404" s="9">
        <v>3</v>
      </c>
      <c r="D404" s="220">
        <v>21</v>
      </c>
      <c r="E404" s="217"/>
      <c r="F404" s="218"/>
      <c r="G404" s="218"/>
      <c r="H404" s="218"/>
      <c r="I404" s="218"/>
      <c r="J404" s="218"/>
      <c r="K404" s="218"/>
      <c r="L404" s="218"/>
      <c r="M404" s="218"/>
      <c r="N404" s="218"/>
      <c r="O404" s="218"/>
      <c r="P404" s="218"/>
      <c r="Q404" s="218"/>
      <c r="R404" s="218"/>
      <c r="S404" s="218"/>
      <c r="T404" s="218"/>
      <c r="U404" s="218"/>
      <c r="V404" s="218"/>
      <c r="W404" s="218"/>
      <c r="X404" s="218"/>
      <c r="Y404" s="218"/>
      <c r="Z404" s="218"/>
      <c r="AA404" s="218"/>
      <c r="AB404" s="218"/>
      <c r="AC404" s="218"/>
      <c r="AD404" s="218"/>
      <c r="AE404" s="218"/>
      <c r="AF404" s="218"/>
      <c r="AG404" s="218"/>
      <c r="AH404" s="218"/>
      <c r="AI404" s="218"/>
      <c r="AJ404" s="218"/>
      <c r="AK404" s="218"/>
      <c r="AL404" s="218"/>
      <c r="AM404" s="218"/>
      <c r="AN404" s="218"/>
      <c r="AO404" s="218"/>
      <c r="AP404" s="218"/>
      <c r="AQ404" s="218"/>
      <c r="AR404" s="218"/>
      <c r="AS404" s="218"/>
      <c r="AT404" s="218"/>
      <c r="AU404" s="218"/>
      <c r="AV404" s="218"/>
      <c r="AW404" s="218"/>
      <c r="AX404" s="218"/>
      <c r="AY404" s="218"/>
      <c r="AZ404" s="218"/>
      <c r="BA404" s="218"/>
      <c r="BB404" s="218"/>
      <c r="BC404" s="218"/>
      <c r="BD404" s="218"/>
      <c r="BE404" s="218"/>
      <c r="BF404" s="218"/>
      <c r="BG404" s="218"/>
      <c r="BH404" s="218"/>
      <c r="BI404" s="218"/>
      <c r="BJ404" s="218"/>
      <c r="BK404" s="218"/>
      <c r="BL404" s="218"/>
      <c r="BM404" s="219">
        <v>16</v>
      </c>
    </row>
    <row r="405" spans="1:65">
      <c r="A405" s="30"/>
      <c r="B405" s="19">
        <v>1</v>
      </c>
      <c r="C405" s="9">
        <v>4</v>
      </c>
      <c r="D405" s="220">
        <v>22</v>
      </c>
      <c r="E405" s="217"/>
      <c r="F405" s="218"/>
      <c r="G405" s="218"/>
      <c r="H405" s="218"/>
      <c r="I405" s="218"/>
      <c r="J405" s="218"/>
      <c r="K405" s="218"/>
      <c r="L405" s="218"/>
      <c r="M405" s="218"/>
      <c r="N405" s="218"/>
      <c r="O405" s="218"/>
      <c r="P405" s="218"/>
      <c r="Q405" s="218"/>
      <c r="R405" s="218"/>
      <c r="S405" s="218"/>
      <c r="T405" s="218"/>
      <c r="U405" s="218"/>
      <c r="V405" s="218"/>
      <c r="W405" s="218"/>
      <c r="X405" s="218"/>
      <c r="Y405" s="218"/>
      <c r="Z405" s="218"/>
      <c r="AA405" s="218"/>
      <c r="AB405" s="218"/>
      <c r="AC405" s="218"/>
      <c r="AD405" s="218"/>
      <c r="AE405" s="218"/>
      <c r="AF405" s="218"/>
      <c r="AG405" s="218"/>
      <c r="AH405" s="218"/>
      <c r="AI405" s="218"/>
      <c r="AJ405" s="218"/>
      <c r="AK405" s="218"/>
      <c r="AL405" s="218"/>
      <c r="AM405" s="218"/>
      <c r="AN405" s="218"/>
      <c r="AO405" s="218"/>
      <c r="AP405" s="218"/>
      <c r="AQ405" s="218"/>
      <c r="AR405" s="218"/>
      <c r="AS405" s="218"/>
      <c r="AT405" s="218"/>
      <c r="AU405" s="218"/>
      <c r="AV405" s="218"/>
      <c r="AW405" s="218"/>
      <c r="AX405" s="218"/>
      <c r="AY405" s="218"/>
      <c r="AZ405" s="218"/>
      <c r="BA405" s="218"/>
      <c r="BB405" s="218"/>
      <c r="BC405" s="218"/>
      <c r="BD405" s="218"/>
      <c r="BE405" s="218"/>
      <c r="BF405" s="218"/>
      <c r="BG405" s="218"/>
      <c r="BH405" s="218"/>
      <c r="BI405" s="218"/>
      <c r="BJ405" s="218"/>
      <c r="BK405" s="218"/>
      <c r="BL405" s="218"/>
      <c r="BM405" s="219">
        <v>21</v>
      </c>
    </row>
    <row r="406" spans="1:65">
      <c r="A406" s="30"/>
      <c r="B406" s="19">
        <v>1</v>
      </c>
      <c r="C406" s="9">
        <v>5</v>
      </c>
      <c r="D406" s="220">
        <v>21</v>
      </c>
      <c r="E406" s="217"/>
      <c r="F406" s="218"/>
      <c r="G406" s="218"/>
      <c r="H406" s="218"/>
      <c r="I406" s="218"/>
      <c r="J406" s="218"/>
      <c r="K406" s="218"/>
      <c r="L406" s="218"/>
      <c r="M406" s="218"/>
      <c r="N406" s="218"/>
      <c r="O406" s="218"/>
      <c r="P406" s="218"/>
      <c r="Q406" s="218"/>
      <c r="R406" s="218"/>
      <c r="S406" s="218"/>
      <c r="T406" s="218"/>
      <c r="U406" s="218"/>
      <c r="V406" s="218"/>
      <c r="W406" s="218"/>
      <c r="X406" s="218"/>
      <c r="Y406" s="218"/>
      <c r="Z406" s="218"/>
      <c r="AA406" s="218"/>
      <c r="AB406" s="218"/>
      <c r="AC406" s="218"/>
      <c r="AD406" s="218"/>
      <c r="AE406" s="218"/>
      <c r="AF406" s="218"/>
      <c r="AG406" s="218"/>
      <c r="AH406" s="218"/>
      <c r="AI406" s="218"/>
      <c r="AJ406" s="218"/>
      <c r="AK406" s="218"/>
      <c r="AL406" s="218"/>
      <c r="AM406" s="218"/>
      <c r="AN406" s="218"/>
      <c r="AO406" s="218"/>
      <c r="AP406" s="218"/>
      <c r="AQ406" s="218"/>
      <c r="AR406" s="218"/>
      <c r="AS406" s="218"/>
      <c r="AT406" s="218"/>
      <c r="AU406" s="218"/>
      <c r="AV406" s="218"/>
      <c r="AW406" s="218"/>
      <c r="AX406" s="218"/>
      <c r="AY406" s="218"/>
      <c r="AZ406" s="218"/>
      <c r="BA406" s="218"/>
      <c r="BB406" s="218"/>
      <c r="BC406" s="218"/>
      <c r="BD406" s="218"/>
      <c r="BE406" s="218"/>
      <c r="BF406" s="218"/>
      <c r="BG406" s="218"/>
      <c r="BH406" s="218"/>
      <c r="BI406" s="218"/>
      <c r="BJ406" s="218"/>
      <c r="BK406" s="218"/>
      <c r="BL406" s="218"/>
      <c r="BM406" s="219">
        <v>52</v>
      </c>
    </row>
    <row r="407" spans="1:65">
      <c r="A407" s="30"/>
      <c r="B407" s="19">
        <v>1</v>
      </c>
      <c r="C407" s="9">
        <v>6</v>
      </c>
      <c r="D407" s="220">
        <v>20</v>
      </c>
      <c r="E407" s="217"/>
      <c r="F407" s="218"/>
      <c r="G407" s="218"/>
      <c r="H407" s="218"/>
      <c r="I407" s="218"/>
      <c r="J407" s="218"/>
      <c r="K407" s="218"/>
      <c r="L407" s="218"/>
      <c r="M407" s="218"/>
      <c r="N407" s="218"/>
      <c r="O407" s="218"/>
      <c r="P407" s="218"/>
      <c r="Q407" s="218"/>
      <c r="R407" s="218"/>
      <c r="S407" s="218"/>
      <c r="T407" s="218"/>
      <c r="U407" s="218"/>
      <c r="V407" s="218"/>
      <c r="W407" s="218"/>
      <c r="X407" s="218"/>
      <c r="Y407" s="218"/>
      <c r="Z407" s="218"/>
      <c r="AA407" s="218"/>
      <c r="AB407" s="218"/>
      <c r="AC407" s="218"/>
      <c r="AD407" s="218"/>
      <c r="AE407" s="218"/>
      <c r="AF407" s="218"/>
      <c r="AG407" s="218"/>
      <c r="AH407" s="218"/>
      <c r="AI407" s="218"/>
      <c r="AJ407" s="218"/>
      <c r="AK407" s="218"/>
      <c r="AL407" s="218"/>
      <c r="AM407" s="218"/>
      <c r="AN407" s="218"/>
      <c r="AO407" s="218"/>
      <c r="AP407" s="218"/>
      <c r="AQ407" s="218"/>
      <c r="AR407" s="218"/>
      <c r="AS407" s="218"/>
      <c r="AT407" s="218"/>
      <c r="AU407" s="218"/>
      <c r="AV407" s="218"/>
      <c r="AW407" s="218"/>
      <c r="AX407" s="218"/>
      <c r="AY407" s="218"/>
      <c r="AZ407" s="218"/>
      <c r="BA407" s="218"/>
      <c r="BB407" s="218"/>
      <c r="BC407" s="218"/>
      <c r="BD407" s="218"/>
      <c r="BE407" s="218"/>
      <c r="BF407" s="218"/>
      <c r="BG407" s="218"/>
      <c r="BH407" s="218"/>
      <c r="BI407" s="218"/>
      <c r="BJ407" s="218"/>
      <c r="BK407" s="218"/>
      <c r="BL407" s="218"/>
      <c r="BM407" s="223"/>
    </row>
    <row r="408" spans="1:65">
      <c r="A408" s="30"/>
      <c r="B408" s="20" t="s">
        <v>272</v>
      </c>
      <c r="C408" s="12"/>
      <c r="D408" s="224">
        <v>21</v>
      </c>
      <c r="E408" s="217"/>
      <c r="F408" s="218"/>
      <c r="G408" s="218"/>
      <c r="H408" s="218"/>
      <c r="I408" s="218"/>
      <c r="J408" s="218"/>
      <c r="K408" s="218"/>
      <c r="L408" s="218"/>
      <c r="M408" s="218"/>
      <c r="N408" s="218"/>
      <c r="O408" s="218"/>
      <c r="P408" s="218"/>
      <c r="Q408" s="218"/>
      <c r="R408" s="218"/>
      <c r="S408" s="218"/>
      <c r="T408" s="218"/>
      <c r="U408" s="218"/>
      <c r="V408" s="218"/>
      <c r="W408" s="218"/>
      <c r="X408" s="218"/>
      <c r="Y408" s="218"/>
      <c r="Z408" s="218"/>
      <c r="AA408" s="218"/>
      <c r="AB408" s="218"/>
      <c r="AC408" s="218"/>
      <c r="AD408" s="218"/>
      <c r="AE408" s="218"/>
      <c r="AF408" s="218"/>
      <c r="AG408" s="218"/>
      <c r="AH408" s="218"/>
      <c r="AI408" s="218"/>
      <c r="AJ408" s="218"/>
      <c r="AK408" s="218"/>
      <c r="AL408" s="218"/>
      <c r="AM408" s="218"/>
      <c r="AN408" s="218"/>
      <c r="AO408" s="218"/>
      <c r="AP408" s="218"/>
      <c r="AQ408" s="218"/>
      <c r="AR408" s="218"/>
      <c r="AS408" s="218"/>
      <c r="AT408" s="218"/>
      <c r="AU408" s="218"/>
      <c r="AV408" s="218"/>
      <c r="AW408" s="218"/>
      <c r="AX408" s="218"/>
      <c r="AY408" s="218"/>
      <c r="AZ408" s="218"/>
      <c r="BA408" s="218"/>
      <c r="BB408" s="218"/>
      <c r="BC408" s="218"/>
      <c r="BD408" s="218"/>
      <c r="BE408" s="218"/>
      <c r="BF408" s="218"/>
      <c r="BG408" s="218"/>
      <c r="BH408" s="218"/>
      <c r="BI408" s="218"/>
      <c r="BJ408" s="218"/>
      <c r="BK408" s="218"/>
      <c r="BL408" s="218"/>
      <c r="BM408" s="223"/>
    </row>
    <row r="409" spans="1:65">
      <c r="A409" s="30"/>
      <c r="B409" s="3" t="s">
        <v>273</v>
      </c>
      <c r="C409" s="29"/>
      <c r="D409" s="220">
        <v>21</v>
      </c>
      <c r="E409" s="217"/>
      <c r="F409" s="218"/>
      <c r="G409" s="218"/>
      <c r="H409" s="218"/>
      <c r="I409" s="218"/>
      <c r="J409" s="218"/>
      <c r="K409" s="218"/>
      <c r="L409" s="218"/>
      <c r="M409" s="218"/>
      <c r="N409" s="218"/>
      <c r="O409" s="218"/>
      <c r="P409" s="218"/>
      <c r="Q409" s="218"/>
      <c r="R409" s="218"/>
      <c r="S409" s="218"/>
      <c r="T409" s="218"/>
      <c r="U409" s="218"/>
      <c r="V409" s="218"/>
      <c r="W409" s="218"/>
      <c r="X409" s="218"/>
      <c r="Y409" s="218"/>
      <c r="Z409" s="218"/>
      <c r="AA409" s="218"/>
      <c r="AB409" s="218"/>
      <c r="AC409" s="218"/>
      <c r="AD409" s="218"/>
      <c r="AE409" s="218"/>
      <c r="AF409" s="218"/>
      <c r="AG409" s="218"/>
      <c r="AH409" s="218"/>
      <c r="AI409" s="218"/>
      <c r="AJ409" s="218"/>
      <c r="AK409" s="218"/>
      <c r="AL409" s="218"/>
      <c r="AM409" s="218"/>
      <c r="AN409" s="218"/>
      <c r="AO409" s="218"/>
      <c r="AP409" s="218"/>
      <c r="AQ409" s="218"/>
      <c r="AR409" s="218"/>
      <c r="AS409" s="218"/>
      <c r="AT409" s="218"/>
      <c r="AU409" s="218"/>
      <c r="AV409" s="218"/>
      <c r="AW409" s="218"/>
      <c r="AX409" s="218"/>
      <c r="AY409" s="218"/>
      <c r="AZ409" s="218"/>
      <c r="BA409" s="218"/>
      <c r="BB409" s="218"/>
      <c r="BC409" s="218"/>
      <c r="BD409" s="218"/>
      <c r="BE409" s="218"/>
      <c r="BF409" s="218"/>
      <c r="BG409" s="218"/>
      <c r="BH409" s="218"/>
      <c r="BI409" s="218"/>
      <c r="BJ409" s="218"/>
      <c r="BK409" s="218"/>
      <c r="BL409" s="218"/>
      <c r="BM409" s="223"/>
    </row>
    <row r="410" spans="1:65">
      <c r="A410" s="30"/>
      <c r="B410" s="3" t="s">
        <v>274</v>
      </c>
      <c r="C410" s="29"/>
      <c r="D410" s="220">
        <v>0.63245553203367588</v>
      </c>
      <c r="E410" s="217"/>
      <c r="F410" s="218"/>
      <c r="G410" s="218"/>
      <c r="H410" s="218"/>
      <c r="I410" s="218"/>
      <c r="J410" s="218"/>
      <c r="K410" s="218"/>
      <c r="L410" s="218"/>
      <c r="M410" s="218"/>
      <c r="N410" s="218"/>
      <c r="O410" s="218"/>
      <c r="P410" s="218"/>
      <c r="Q410" s="218"/>
      <c r="R410" s="218"/>
      <c r="S410" s="218"/>
      <c r="T410" s="218"/>
      <c r="U410" s="218"/>
      <c r="V410" s="218"/>
      <c r="W410" s="218"/>
      <c r="X410" s="218"/>
      <c r="Y410" s="218"/>
      <c r="Z410" s="218"/>
      <c r="AA410" s="218"/>
      <c r="AB410" s="218"/>
      <c r="AC410" s="218"/>
      <c r="AD410" s="218"/>
      <c r="AE410" s="218"/>
      <c r="AF410" s="218"/>
      <c r="AG410" s="218"/>
      <c r="AH410" s="218"/>
      <c r="AI410" s="218"/>
      <c r="AJ410" s="218"/>
      <c r="AK410" s="218"/>
      <c r="AL410" s="218"/>
      <c r="AM410" s="218"/>
      <c r="AN410" s="218"/>
      <c r="AO410" s="218"/>
      <c r="AP410" s="218"/>
      <c r="AQ410" s="218"/>
      <c r="AR410" s="218"/>
      <c r="AS410" s="218"/>
      <c r="AT410" s="218"/>
      <c r="AU410" s="218"/>
      <c r="AV410" s="218"/>
      <c r="AW410" s="218"/>
      <c r="AX410" s="218"/>
      <c r="AY410" s="218"/>
      <c r="AZ410" s="218"/>
      <c r="BA410" s="218"/>
      <c r="BB410" s="218"/>
      <c r="BC410" s="218"/>
      <c r="BD410" s="218"/>
      <c r="BE410" s="218"/>
      <c r="BF410" s="218"/>
      <c r="BG410" s="218"/>
      <c r="BH410" s="218"/>
      <c r="BI410" s="218"/>
      <c r="BJ410" s="218"/>
      <c r="BK410" s="218"/>
      <c r="BL410" s="218"/>
      <c r="BM410" s="223"/>
    </row>
    <row r="411" spans="1:65">
      <c r="A411" s="30"/>
      <c r="B411" s="3" t="s">
        <v>86</v>
      </c>
      <c r="C411" s="29"/>
      <c r="D411" s="13">
        <v>3.0116930096841708E-2</v>
      </c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275</v>
      </c>
      <c r="C412" s="29"/>
      <c r="D412" s="13">
        <v>0</v>
      </c>
      <c r="E412" s="15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276</v>
      </c>
      <c r="C413" s="47"/>
      <c r="D413" s="45" t="s">
        <v>277</v>
      </c>
      <c r="E413" s="15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693</v>
      </c>
      <c r="BM415" s="28" t="s">
        <v>286</v>
      </c>
    </row>
    <row r="416" spans="1:65" ht="15">
      <c r="A416" s="25" t="s">
        <v>107</v>
      </c>
      <c r="B416" s="18" t="s">
        <v>110</v>
      </c>
      <c r="C416" s="15" t="s">
        <v>111</v>
      </c>
      <c r="D416" s="16" t="s">
        <v>234</v>
      </c>
      <c r="E416" s="15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235</v>
      </c>
      <c r="C417" s="9" t="s">
        <v>235</v>
      </c>
      <c r="D417" s="151" t="s">
        <v>261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339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3</v>
      </c>
    </row>
    <row r="419" spans="1:65">
      <c r="A419" s="30"/>
      <c r="B419" s="19"/>
      <c r="C419" s="9"/>
      <c r="D419" s="26"/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3</v>
      </c>
    </row>
    <row r="420" spans="1:65">
      <c r="A420" s="30"/>
      <c r="B420" s="18">
        <v>1</v>
      </c>
      <c r="C420" s="14">
        <v>1</v>
      </c>
      <c r="D420" s="212">
        <v>0.2</v>
      </c>
      <c r="E420" s="210"/>
      <c r="F420" s="211"/>
      <c r="G420" s="211"/>
      <c r="H420" s="211"/>
      <c r="I420" s="211"/>
      <c r="J420" s="211"/>
      <c r="K420" s="211"/>
      <c r="L420" s="211"/>
      <c r="M420" s="211"/>
      <c r="N420" s="211"/>
      <c r="O420" s="211"/>
      <c r="P420" s="211"/>
      <c r="Q420" s="211"/>
      <c r="R420" s="211"/>
      <c r="S420" s="211"/>
      <c r="T420" s="211"/>
      <c r="U420" s="211"/>
      <c r="V420" s="211"/>
      <c r="W420" s="211"/>
      <c r="X420" s="211"/>
      <c r="Y420" s="211"/>
      <c r="Z420" s="211"/>
      <c r="AA420" s="211"/>
      <c r="AB420" s="211"/>
      <c r="AC420" s="211"/>
      <c r="AD420" s="211"/>
      <c r="AE420" s="211"/>
      <c r="AF420" s="211"/>
      <c r="AG420" s="211"/>
      <c r="AH420" s="211"/>
      <c r="AI420" s="211"/>
      <c r="AJ420" s="211"/>
      <c r="AK420" s="211"/>
      <c r="AL420" s="211"/>
      <c r="AM420" s="211"/>
      <c r="AN420" s="211"/>
      <c r="AO420" s="211"/>
      <c r="AP420" s="211"/>
      <c r="AQ420" s="211"/>
      <c r="AR420" s="211"/>
      <c r="AS420" s="211"/>
      <c r="AT420" s="211"/>
      <c r="AU420" s="211"/>
      <c r="AV420" s="211"/>
      <c r="AW420" s="211"/>
      <c r="AX420" s="211"/>
      <c r="AY420" s="211"/>
      <c r="AZ420" s="211"/>
      <c r="BA420" s="211"/>
      <c r="BB420" s="211"/>
      <c r="BC420" s="211"/>
      <c r="BD420" s="211"/>
      <c r="BE420" s="211"/>
      <c r="BF420" s="211"/>
      <c r="BG420" s="211"/>
      <c r="BH420" s="211"/>
      <c r="BI420" s="211"/>
      <c r="BJ420" s="211"/>
      <c r="BK420" s="211"/>
      <c r="BL420" s="211"/>
      <c r="BM420" s="213">
        <v>1</v>
      </c>
    </row>
    <row r="421" spans="1:65">
      <c r="A421" s="30"/>
      <c r="B421" s="19">
        <v>1</v>
      </c>
      <c r="C421" s="9">
        <v>2</v>
      </c>
      <c r="D421" s="24">
        <v>0.19900000000000001</v>
      </c>
      <c r="E421" s="210"/>
      <c r="F421" s="211"/>
      <c r="G421" s="211"/>
      <c r="H421" s="211"/>
      <c r="I421" s="211"/>
      <c r="J421" s="211"/>
      <c r="K421" s="211"/>
      <c r="L421" s="211"/>
      <c r="M421" s="211"/>
      <c r="N421" s="211"/>
      <c r="O421" s="211"/>
      <c r="P421" s="211"/>
      <c r="Q421" s="211"/>
      <c r="R421" s="211"/>
      <c r="S421" s="211"/>
      <c r="T421" s="211"/>
      <c r="U421" s="211"/>
      <c r="V421" s="211"/>
      <c r="W421" s="211"/>
      <c r="X421" s="211"/>
      <c r="Y421" s="211"/>
      <c r="Z421" s="211"/>
      <c r="AA421" s="211"/>
      <c r="AB421" s="211"/>
      <c r="AC421" s="211"/>
      <c r="AD421" s="211"/>
      <c r="AE421" s="211"/>
      <c r="AF421" s="211"/>
      <c r="AG421" s="211"/>
      <c r="AH421" s="211"/>
      <c r="AI421" s="211"/>
      <c r="AJ421" s="211"/>
      <c r="AK421" s="211"/>
      <c r="AL421" s="211"/>
      <c r="AM421" s="211"/>
      <c r="AN421" s="211"/>
      <c r="AO421" s="211"/>
      <c r="AP421" s="211"/>
      <c r="AQ421" s="211"/>
      <c r="AR421" s="211"/>
      <c r="AS421" s="211"/>
      <c r="AT421" s="211"/>
      <c r="AU421" s="211"/>
      <c r="AV421" s="211"/>
      <c r="AW421" s="211"/>
      <c r="AX421" s="211"/>
      <c r="AY421" s="211"/>
      <c r="AZ421" s="211"/>
      <c r="BA421" s="211"/>
      <c r="BB421" s="211"/>
      <c r="BC421" s="211"/>
      <c r="BD421" s="211"/>
      <c r="BE421" s="211"/>
      <c r="BF421" s="211"/>
      <c r="BG421" s="211"/>
      <c r="BH421" s="211"/>
      <c r="BI421" s="211"/>
      <c r="BJ421" s="211"/>
      <c r="BK421" s="211"/>
      <c r="BL421" s="211"/>
      <c r="BM421" s="213">
        <v>14</v>
      </c>
    </row>
    <row r="422" spans="1:65">
      <c r="A422" s="30"/>
      <c r="B422" s="19">
        <v>1</v>
      </c>
      <c r="C422" s="9">
        <v>3</v>
      </c>
      <c r="D422" s="24">
        <v>0.19700000000000001</v>
      </c>
      <c r="E422" s="210"/>
      <c r="F422" s="211"/>
      <c r="G422" s="211"/>
      <c r="H422" s="211"/>
      <c r="I422" s="211"/>
      <c r="J422" s="211"/>
      <c r="K422" s="211"/>
      <c r="L422" s="211"/>
      <c r="M422" s="211"/>
      <c r="N422" s="211"/>
      <c r="O422" s="211"/>
      <c r="P422" s="211"/>
      <c r="Q422" s="211"/>
      <c r="R422" s="211"/>
      <c r="S422" s="211"/>
      <c r="T422" s="211"/>
      <c r="U422" s="211"/>
      <c r="V422" s="211"/>
      <c r="W422" s="211"/>
      <c r="X422" s="211"/>
      <c r="Y422" s="211"/>
      <c r="Z422" s="211"/>
      <c r="AA422" s="211"/>
      <c r="AB422" s="211"/>
      <c r="AC422" s="211"/>
      <c r="AD422" s="211"/>
      <c r="AE422" s="211"/>
      <c r="AF422" s="211"/>
      <c r="AG422" s="211"/>
      <c r="AH422" s="211"/>
      <c r="AI422" s="211"/>
      <c r="AJ422" s="211"/>
      <c r="AK422" s="211"/>
      <c r="AL422" s="211"/>
      <c r="AM422" s="211"/>
      <c r="AN422" s="211"/>
      <c r="AO422" s="211"/>
      <c r="AP422" s="211"/>
      <c r="AQ422" s="211"/>
      <c r="AR422" s="211"/>
      <c r="AS422" s="211"/>
      <c r="AT422" s="211"/>
      <c r="AU422" s="211"/>
      <c r="AV422" s="211"/>
      <c r="AW422" s="211"/>
      <c r="AX422" s="211"/>
      <c r="AY422" s="211"/>
      <c r="AZ422" s="211"/>
      <c r="BA422" s="211"/>
      <c r="BB422" s="211"/>
      <c r="BC422" s="211"/>
      <c r="BD422" s="211"/>
      <c r="BE422" s="211"/>
      <c r="BF422" s="211"/>
      <c r="BG422" s="211"/>
      <c r="BH422" s="211"/>
      <c r="BI422" s="211"/>
      <c r="BJ422" s="211"/>
      <c r="BK422" s="211"/>
      <c r="BL422" s="211"/>
      <c r="BM422" s="213">
        <v>16</v>
      </c>
    </row>
    <row r="423" spans="1:65">
      <c r="A423" s="30"/>
      <c r="B423" s="19">
        <v>1</v>
      </c>
      <c r="C423" s="9">
        <v>4</v>
      </c>
      <c r="D423" s="24">
        <v>0.21</v>
      </c>
      <c r="E423" s="210"/>
      <c r="F423" s="211"/>
      <c r="G423" s="211"/>
      <c r="H423" s="211"/>
      <c r="I423" s="211"/>
      <c r="J423" s="211"/>
      <c r="K423" s="211"/>
      <c r="L423" s="211"/>
      <c r="M423" s="211"/>
      <c r="N423" s="211"/>
      <c r="O423" s="211"/>
      <c r="P423" s="211"/>
      <c r="Q423" s="211"/>
      <c r="R423" s="211"/>
      <c r="S423" s="211"/>
      <c r="T423" s="211"/>
      <c r="U423" s="211"/>
      <c r="V423" s="211"/>
      <c r="W423" s="211"/>
      <c r="X423" s="211"/>
      <c r="Y423" s="211"/>
      <c r="Z423" s="211"/>
      <c r="AA423" s="211"/>
      <c r="AB423" s="211"/>
      <c r="AC423" s="211"/>
      <c r="AD423" s="211"/>
      <c r="AE423" s="211"/>
      <c r="AF423" s="211"/>
      <c r="AG423" s="211"/>
      <c r="AH423" s="211"/>
      <c r="AI423" s="211"/>
      <c r="AJ423" s="211"/>
      <c r="AK423" s="211"/>
      <c r="AL423" s="211"/>
      <c r="AM423" s="211"/>
      <c r="AN423" s="211"/>
      <c r="AO423" s="211"/>
      <c r="AP423" s="211"/>
      <c r="AQ423" s="211"/>
      <c r="AR423" s="211"/>
      <c r="AS423" s="211"/>
      <c r="AT423" s="211"/>
      <c r="AU423" s="211"/>
      <c r="AV423" s="211"/>
      <c r="AW423" s="211"/>
      <c r="AX423" s="211"/>
      <c r="AY423" s="211"/>
      <c r="AZ423" s="211"/>
      <c r="BA423" s="211"/>
      <c r="BB423" s="211"/>
      <c r="BC423" s="211"/>
      <c r="BD423" s="211"/>
      <c r="BE423" s="211"/>
      <c r="BF423" s="211"/>
      <c r="BG423" s="211"/>
      <c r="BH423" s="211"/>
      <c r="BI423" s="211"/>
      <c r="BJ423" s="211"/>
      <c r="BK423" s="211"/>
      <c r="BL423" s="211"/>
      <c r="BM423" s="213">
        <v>0.20100000000000001</v>
      </c>
    </row>
    <row r="424" spans="1:65">
      <c r="A424" s="30"/>
      <c r="B424" s="19">
        <v>1</v>
      </c>
      <c r="C424" s="9">
        <v>5</v>
      </c>
      <c r="D424" s="24">
        <v>0.20300000000000001</v>
      </c>
      <c r="E424" s="210"/>
      <c r="F424" s="211"/>
      <c r="G424" s="211"/>
      <c r="H424" s="211"/>
      <c r="I424" s="211"/>
      <c r="J424" s="211"/>
      <c r="K424" s="211"/>
      <c r="L424" s="211"/>
      <c r="M424" s="211"/>
      <c r="N424" s="211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11"/>
      <c r="Z424" s="211"/>
      <c r="AA424" s="211"/>
      <c r="AB424" s="211"/>
      <c r="AC424" s="211"/>
      <c r="AD424" s="211"/>
      <c r="AE424" s="211"/>
      <c r="AF424" s="211"/>
      <c r="AG424" s="211"/>
      <c r="AH424" s="211"/>
      <c r="AI424" s="211"/>
      <c r="AJ424" s="211"/>
      <c r="AK424" s="211"/>
      <c r="AL424" s="211"/>
      <c r="AM424" s="211"/>
      <c r="AN424" s="211"/>
      <c r="AO424" s="211"/>
      <c r="AP424" s="211"/>
      <c r="AQ424" s="211"/>
      <c r="AR424" s="211"/>
      <c r="AS424" s="211"/>
      <c r="AT424" s="211"/>
      <c r="AU424" s="211"/>
      <c r="AV424" s="211"/>
      <c r="AW424" s="211"/>
      <c r="AX424" s="211"/>
      <c r="AY424" s="211"/>
      <c r="AZ424" s="211"/>
      <c r="BA424" s="211"/>
      <c r="BB424" s="211"/>
      <c r="BC424" s="211"/>
      <c r="BD424" s="211"/>
      <c r="BE424" s="211"/>
      <c r="BF424" s="211"/>
      <c r="BG424" s="211"/>
      <c r="BH424" s="211"/>
      <c r="BI424" s="211"/>
      <c r="BJ424" s="211"/>
      <c r="BK424" s="211"/>
      <c r="BL424" s="211"/>
      <c r="BM424" s="213">
        <v>53</v>
      </c>
    </row>
    <row r="425" spans="1:65">
      <c r="A425" s="30"/>
      <c r="B425" s="19">
        <v>1</v>
      </c>
      <c r="C425" s="9">
        <v>6</v>
      </c>
      <c r="D425" s="24">
        <v>0.19700000000000001</v>
      </c>
      <c r="E425" s="210"/>
      <c r="F425" s="211"/>
      <c r="G425" s="211"/>
      <c r="H425" s="211"/>
      <c r="I425" s="211"/>
      <c r="J425" s="211"/>
      <c r="K425" s="211"/>
      <c r="L425" s="211"/>
      <c r="M425" s="211"/>
      <c r="N425" s="211"/>
      <c r="O425" s="211"/>
      <c r="P425" s="211"/>
      <c r="Q425" s="211"/>
      <c r="R425" s="211"/>
      <c r="S425" s="211"/>
      <c r="T425" s="211"/>
      <c r="U425" s="211"/>
      <c r="V425" s="211"/>
      <c r="W425" s="211"/>
      <c r="X425" s="211"/>
      <c r="Y425" s="211"/>
      <c r="Z425" s="211"/>
      <c r="AA425" s="211"/>
      <c r="AB425" s="211"/>
      <c r="AC425" s="211"/>
      <c r="AD425" s="211"/>
      <c r="AE425" s="211"/>
      <c r="AF425" s="211"/>
      <c r="AG425" s="211"/>
      <c r="AH425" s="211"/>
      <c r="AI425" s="211"/>
      <c r="AJ425" s="211"/>
      <c r="AK425" s="211"/>
      <c r="AL425" s="211"/>
      <c r="AM425" s="211"/>
      <c r="AN425" s="211"/>
      <c r="AO425" s="211"/>
      <c r="AP425" s="211"/>
      <c r="AQ425" s="211"/>
      <c r="AR425" s="211"/>
      <c r="AS425" s="211"/>
      <c r="AT425" s="211"/>
      <c r="AU425" s="211"/>
      <c r="AV425" s="211"/>
      <c r="AW425" s="211"/>
      <c r="AX425" s="211"/>
      <c r="AY425" s="211"/>
      <c r="AZ425" s="211"/>
      <c r="BA425" s="211"/>
      <c r="BB425" s="211"/>
      <c r="BC425" s="211"/>
      <c r="BD425" s="211"/>
      <c r="BE425" s="211"/>
      <c r="BF425" s="211"/>
      <c r="BG425" s="211"/>
      <c r="BH425" s="211"/>
      <c r="BI425" s="211"/>
      <c r="BJ425" s="211"/>
      <c r="BK425" s="211"/>
      <c r="BL425" s="211"/>
      <c r="BM425" s="56"/>
    </row>
    <row r="426" spans="1:65">
      <c r="A426" s="30"/>
      <c r="B426" s="20" t="s">
        <v>272</v>
      </c>
      <c r="C426" s="12"/>
      <c r="D426" s="214">
        <v>0.20100000000000004</v>
      </c>
      <c r="E426" s="210"/>
      <c r="F426" s="211"/>
      <c r="G426" s="211"/>
      <c r="H426" s="211"/>
      <c r="I426" s="211"/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  <c r="AH426" s="211"/>
      <c r="AI426" s="211"/>
      <c r="AJ426" s="211"/>
      <c r="AK426" s="211"/>
      <c r="AL426" s="211"/>
      <c r="AM426" s="211"/>
      <c r="AN426" s="211"/>
      <c r="AO426" s="211"/>
      <c r="AP426" s="211"/>
      <c r="AQ426" s="211"/>
      <c r="AR426" s="211"/>
      <c r="AS426" s="211"/>
      <c r="AT426" s="211"/>
      <c r="AU426" s="211"/>
      <c r="AV426" s="211"/>
      <c r="AW426" s="211"/>
      <c r="AX426" s="211"/>
      <c r="AY426" s="211"/>
      <c r="AZ426" s="211"/>
      <c r="BA426" s="211"/>
      <c r="BB426" s="211"/>
      <c r="BC426" s="211"/>
      <c r="BD426" s="211"/>
      <c r="BE426" s="211"/>
      <c r="BF426" s="211"/>
      <c r="BG426" s="211"/>
      <c r="BH426" s="211"/>
      <c r="BI426" s="211"/>
      <c r="BJ426" s="211"/>
      <c r="BK426" s="211"/>
      <c r="BL426" s="211"/>
      <c r="BM426" s="56"/>
    </row>
    <row r="427" spans="1:65">
      <c r="A427" s="30"/>
      <c r="B427" s="3" t="s">
        <v>273</v>
      </c>
      <c r="C427" s="29"/>
      <c r="D427" s="24">
        <v>0.19950000000000001</v>
      </c>
      <c r="E427" s="210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  <c r="AH427" s="211"/>
      <c r="AI427" s="211"/>
      <c r="AJ427" s="211"/>
      <c r="AK427" s="211"/>
      <c r="AL427" s="211"/>
      <c r="AM427" s="211"/>
      <c r="AN427" s="211"/>
      <c r="AO427" s="211"/>
      <c r="AP427" s="211"/>
      <c r="AQ427" s="211"/>
      <c r="AR427" s="211"/>
      <c r="AS427" s="211"/>
      <c r="AT427" s="211"/>
      <c r="AU427" s="211"/>
      <c r="AV427" s="211"/>
      <c r="AW427" s="211"/>
      <c r="AX427" s="211"/>
      <c r="AY427" s="211"/>
      <c r="AZ427" s="211"/>
      <c r="BA427" s="211"/>
      <c r="BB427" s="211"/>
      <c r="BC427" s="211"/>
      <c r="BD427" s="211"/>
      <c r="BE427" s="211"/>
      <c r="BF427" s="211"/>
      <c r="BG427" s="211"/>
      <c r="BH427" s="211"/>
      <c r="BI427" s="211"/>
      <c r="BJ427" s="211"/>
      <c r="BK427" s="211"/>
      <c r="BL427" s="211"/>
      <c r="BM427" s="56"/>
    </row>
    <row r="428" spans="1:65">
      <c r="A428" s="30"/>
      <c r="B428" s="3" t="s">
        <v>274</v>
      </c>
      <c r="C428" s="29"/>
      <c r="D428" s="24">
        <v>4.9396356140913823E-3</v>
      </c>
      <c r="E428" s="210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  <c r="AH428" s="211"/>
      <c r="AI428" s="211"/>
      <c r="AJ428" s="211"/>
      <c r="AK428" s="211"/>
      <c r="AL428" s="211"/>
      <c r="AM428" s="211"/>
      <c r="AN428" s="211"/>
      <c r="AO428" s="211"/>
      <c r="AP428" s="211"/>
      <c r="AQ428" s="211"/>
      <c r="AR428" s="211"/>
      <c r="AS428" s="211"/>
      <c r="AT428" s="211"/>
      <c r="AU428" s="211"/>
      <c r="AV428" s="211"/>
      <c r="AW428" s="211"/>
      <c r="AX428" s="211"/>
      <c r="AY428" s="211"/>
      <c r="AZ428" s="211"/>
      <c r="BA428" s="211"/>
      <c r="BB428" s="211"/>
      <c r="BC428" s="211"/>
      <c r="BD428" s="211"/>
      <c r="BE428" s="211"/>
      <c r="BF428" s="211"/>
      <c r="BG428" s="211"/>
      <c r="BH428" s="211"/>
      <c r="BI428" s="211"/>
      <c r="BJ428" s="211"/>
      <c r="BK428" s="211"/>
      <c r="BL428" s="211"/>
      <c r="BM428" s="56"/>
    </row>
    <row r="429" spans="1:65">
      <c r="A429" s="30"/>
      <c r="B429" s="3" t="s">
        <v>86</v>
      </c>
      <c r="C429" s="29"/>
      <c r="D429" s="13">
        <v>2.4575301562643689E-2</v>
      </c>
      <c r="E429" s="15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275</v>
      </c>
      <c r="C430" s="29"/>
      <c r="D430" s="13">
        <v>2.2204460492503131E-16</v>
      </c>
      <c r="E430" s="15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276</v>
      </c>
      <c r="C431" s="47"/>
      <c r="D431" s="45" t="s">
        <v>277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694</v>
      </c>
      <c r="BM433" s="28" t="s">
        <v>286</v>
      </c>
    </row>
    <row r="434" spans="1:65" ht="15">
      <c r="A434" s="25" t="s">
        <v>108</v>
      </c>
      <c r="B434" s="18" t="s">
        <v>110</v>
      </c>
      <c r="C434" s="15" t="s">
        <v>111</v>
      </c>
      <c r="D434" s="16" t="s">
        <v>234</v>
      </c>
      <c r="E434" s="15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235</v>
      </c>
      <c r="C435" s="9" t="s">
        <v>235</v>
      </c>
      <c r="D435" s="151" t="s">
        <v>261</v>
      </c>
      <c r="E435" s="15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339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2">
        <v>3.1E-2</v>
      </c>
      <c r="E438" s="210"/>
      <c r="F438" s="211"/>
      <c r="G438" s="211"/>
      <c r="H438" s="211"/>
      <c r="I438" s="211"/>
      <c r="J438" s="211"/>
      <c r="K438" s="211"/>
      <c r="L438" s="211"/>
      <c r="M438" s="211"/>
      <c r="N438" s="211"/>
      <c r="O438" s="211"/>
      <c r="P438" s="211"/>
      <c r="Q438" s="211"/>
      <c r="R438" s="211"/>
      <c r="S438" s="211"/>
      <c r="T438" s="211"/>
      <c r="U438" s="211"/>
      <c r="V438" s="211"/>
      <c r="W438" s="211"/>
      <c r="X438" s="211"/>
      <c r="Y438" s="211"/>
      <c r="Z438" s="211"/>
      <c r="AA438" s="211"/>
      <c r="AB438" s="211"/>
      <c r="AC438" s="211"/>
      <c r="AD438" s="211"/>
      <c r="AE438" s="211"/>
      <c r="AF438" s="211"/>
      <c r="AG438" s="211"/>
      <c r="AH438" s="211"/>
      <c r="AI438" s="211"/>
      <c r="AJ438" s="211"/>
      <c r="AK438" s="211"/>
      <c r="AL438" s="211"/>
      <c r="AM438" s="211"/>
      <c r="AN438" s="211"/>
      <c r="AO438" s="211"/>
      <c r="AP438" s="211"/>
      <c r="AQ438" s="211"/>
      <c r="AR438" s="211"/>
      <c r="AS438" s="211"/>
      <c r="AT438" s="211"/>
      <c r="AU438" s="211"/>
      <c r="AV438" s="211"/>
      <c r="AW438" s="211"/>
      <c r="AX438" s="211"/>
      <c r="AY438" s="211"/>
      <c r="AZ438" s="211"/>
      <c r="BA438" s="211"/>
      <c r="BB438" s="211"/>
      <c r="BC438" s="211"/>
      <c r="BD438" s="211"/>
      <c r="BE438" s="211"/>
      <c r="BF438" s="211"/>
      <c r="BG438" s="211"/>
      <c r="BH438" s="211"/>
      <c r="BI438" s="211"/>
      <c r="BJ438" s="211"/>
      <c r="BK438" s="211"/>
      <c r="BL438" s="211"/>
      <c r="BM438" s="213">
        <v>1</v>
      </c>
    </row>
    <row r="439" spans="1:65">
      <c r="A439" s="30"/>
      <c r="B439" s="19">
        <v>1</v>
      </c>
      <c r="C439" s="9">
        <v>2</v>
      </c>
      <c r="D439" s="24">
        <v>3.1E-2</v>
      </c>
      <c r="E439" s="210"/>
      <c r="F439" s="211"/>
      <c r="G439" s="211"/>
      <c r="H439" s="211"/>
      <c r="I439" s="211"/>
      <c r="J439" s="211"/>
      <c r="K439" s="211"/>
      <c r="L439" s="211"/>
      <c r="M439" s="211"/>
      <c r="N439" s="211"/>
      <c r="O439" s="211"/>
      <c r="P439" s="211"/>
      <c r="Q439" s="211"/>
      <c r="R439" s="211"/>
      <c r="S439" s="211"/>
      <c r="T439" s="211"/>
      <c r="U439" s="211"/>
      <c r="V439" s="211"/>
      <c r="W439" s="211"/>
      <c r="X439" s="211"/>
      <c r="Y439" s="211"/>
      <c r="Z439" s="211"/>
      <c r="AA439" s="211"/>
      <c r="AB439" s="211"/>
      <c r="AC439" s="211"/>
      <c r="AD439" s="211"/>
      <c r="AE439" s="211"/>
      <c r="AF439" s="211"/>
      <c r="AG439" s="211"/>
      <c r="AH439" s="211"/>
      <c r="AI439" s="211"/>
      <c r="AJ439" s="211"/>
      <c r="AK439" s="211"/>
      <c r="AL439" s="211"/>
      <c r="AM439" s="211"/>
      <c r="AN439" s="211"/>
      <c r="AO439" s="211"/>
      <c r="AP439" s="211"/>
      <c r="AQ439" s="211"/>
      <c r="AR439" s="211"/>
      <c r="AS439" s="211"/>
      <c r="AT439" s="211"/>
      <c r="AU439" s="211"/>
      <c r="AV439" s="211"/>
      <c r="AW439" s="211"/>
      <c r="AX439" s="211"/>
      <c r="AY439" s="211"/>
      <c r="AZ439" s="211"/>
      <c r="BA439" s="211"/>
      <c r="BB439" s="211"/>
      <c r="BC439" s="211"/>
      <c r="BD439" s="211"/>
      <c r="BE439" s="211"/>
      <c r="BF439" s="211"/>
      <c r="BG439" s="211"/>
      <c r="BH439" s="211"/>
      <c r="BI439" s="211"/>
      <c r="BJ439" s="211"/>
      <c r="BK439" s="211"/>
      <c r="BL439" s="211"/>
      <c r="BM439" s="213">
        <v>15</v>
      </c>
    </row>
    <row r="440" spans="1:65">
      <c r="A440" s="30"/>
      <c r="B440" s="19">
        <v>1</v>
      </c>
      <c r="C440" s="9">
        <v>3</v>
      </c>
      <c r="D440" s="24">
        <v>3.1E-2</v>
      </c>
      <c r="E440" s="210"/>
      <c r="F440" s="211"/>
      <c r="G440" s="211"/>
      <c r="H440" s="211"/>
      <c r="I440" s="211"/>
      <c r="J440" s="211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  <c r="AB440" s="211"/>
      <c r="AC440" s="211"/>
      <c r="AD440" s="211"/>
      <c r="AE440" s="211"/>
      <c r="AF440" s="211"/>
      <c r="AG440" s="211"/>
      <c r="AH440" s="211"/>
      <c r="AI440" s="211"/>
      <c r="AJ440" s="211"/>
      <c r="AK440" s="211"/>
      <c r="AL440" s="211"/>
      <c r="AM440" s="211"/>
      <c r="AN440" s="211"/>
      <c r="AO440" s="211"/>
      <c r="AP440" s="211"/>
      <c r="AQ440" s="211"/>
      <c r="AR440" s="211"/>
      <c r="AS440" s="211"/>
      <c r="AT440" s="211"/>
      <c r="AU440" s="211"/>
      <c r="AV440" s="211"/>
      <c r="AW440" s="211"/>
      <c r="AX440" s="211"/>
      <c r="AY440" s="211"/>
      <c r="AZ440" s="211"/>
      <c r="BA440" s="211"/>
      <c r="BB440" s="211"/>
      <c r="BC440" s="211"/>
      <c r="BD440" s="211"/>
      <c r="BE440" s="211"/>
      <c r="BF440" s="211"/>
      <c r="BG440" s="211"/>
      <c r="BH440" s="211"/>
      <c r="BI440" s="211"/>
      <c r="BJ440" s="211"/>
      <c r="BK440" s="211"/>
      <c r="BL440" s="211"/>
      <c r="BM440" s="213">
        <v>16</v>
      </c>
    </row>
    <row r="441" spans="1:65">
      <c r="A441" s="30"/>
      <c r="B441" s="19">
        <v>1</v>
      </c>
      <c r="C441" s="9">
        <v>4</v>
      </c>
      <c r="D441" s="24">
        <v>3.3000000000000002E-2</v>
      </c>
      <c r="E441" s="210"/>
      <c r="F441" s="211"/>
      <c r="G441" s="211"/>
      <c r="H441" s="211"/>
      <c r="I441" s="211"/>
      <c r="J441" s="211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  <c r="AB441" s="211"/>
      <c r="AC441" s="211"/>
      <c r="AD441" s="211"/>
      <c r="AE441" s="211"/>
      <c r="AF441" s="211"/>
      <c r="AG441" s="211"/>
      <c r="AH441" s="211"/>
      <c r="AI441" s="211"/>
      <c r="AJ441" s="211"/>
      <c r="AK441" s="211"/>
      <c r="AL441" s="211"/>
      <c r="AM441" s="211"/>
      <c r="AN441" s="211"/>
      <c r="AO441" s="211"/>
      <c r="AP441" s="211"/>
      <c r="AQ441" s="211"/>
      <c r="AR441" s="211"/>
      <c r="AS441" s="211"/>
      <c r="AT441" s="211"/>
      <c r="AU441" s="211"/>
      <c r="AV441" s="211"/>
      <c r="AW441" s="211"/>
      <c r="AX441" s="211"/>
      <c r="AY441" s="211"/>
      <c r="AZ441" s="211"/>
      <c r="BA441" s="211"/>
      <c r="BB441" s="211"/>
      <c r="BC441" s="211"/>
      <c r="BD441" s="211"/>
      <c r="BE441" s="211"/>
      <c r="BF441" s="211"/>
      <c r="BG441" s="211"/>
      <c r="BH441" s="211"/>
      <c r="BI441" s="211"/>
      <c r="BJ441" s="211"/>
      <c r="BK441" s="211"/>
      <c r="BL441" s="211"/>
      <c r="BM441" s="213">
        <v>3.15E-2</v>
      </c>
    </row>
    <row r="442" spans="1:65">
      <c r="A442" s="30"/>
      <c r="B442" s="19">
        <v>1</v>
      </c>
      <c r="C442" s="9">
        <v>5</v>
      </c>
      <c r="D442" s="24">
        <v>3.2000000000000001E-2</v>
      </c>
      <c r="E442" s="210"/>
      <c r="F442" s="211"/>
      <c r="G442" s="211"/>
      <c r="H442" s="211"/>
      <c r="I442" s="211"/>
      <c r="J442" s="211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  <c r="AH442" s="211"/>
      <c r="AI442" s="211"/>
      <c r="AJ442" s="211"/>
      <c r="AK442" s="211"/>
      <c r="AL442" s="211"/>
      <c r="AM442" s="211"/>
      <c r="AN442" s="211"/>
      <c r="AO442" s="211"/>
      <c r="AP442" s="211"/>
      <c r="AQ442" s="211"/>
      <c r="AR442" s="211"/>
      <c r="AS442" s="211"/>
      <c r="AT442" s="211"/>
      <c r="AU442" s="211"/>
      <c r="AV442" s="211"/>
      <c r="AW442" s="211"/>
      <c r="AX442" s="211"/>
      <c r="AY442" s="211"/>
      <c r="AZ442" s="211"/>
      <c r="BA442" s="211"/>
      <c r="BB442" s="211"/>
      <c r="BC442" s="211"/>
      <c r="BD442" s="211"/>
      <c r="BE442" s="211"/>
      <c r="BF442" s="211"/>
      <c r="BG442" s="211"/>
      <c r="BH442" s="211"/>
      <c r="BI442" s="211"/>
      <c r="BJ442" s="211"/>
      <c r="BK442" s="211"/>
      <c r="BL442" s="211"/>
      <c r="BM442" s="213">
        <v>54</v>
      </c>
    </row>
    <row r="443" spans="1:65">
      <c r="A443" s="30"/>
      <c r="B443" s="19">
        <v>1</v>
      </c>
      <c r="C443" s="9">
        <v>6</v>
      </c>
      <c r="D443" s="24">
        <v>3.1E-2</v>
      </c>
      <c r="E443" s="210"/>
      <c r="F443" s="211"/>
      <c r="G443" s="211"/>
      <c r="H443" s="211"/>
      <c r="I443" s="211"/>
      <c r="J443" s="211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  <c r="AB443" s="211"/>
      <c r="AC443" s="211"/>
      <c r="AD443" s="211"/>
      <c r="AE443" s="211"/>
      <c r="AF443" s="211"/>
      <c r="AG443" s="211"/>
      <c r="AH443" s="211"/>
      <c r="AI443" s="211"/>
      <c r="AJ443" s="211"/>
      <c r="AK443" s="211"/>
      <c r="AL443" s="211"/>
      <c r="AM443" s="211"/>
      <c r="AN443" s="211"/>
      <c r="AO443" s="211"/>
      <c r="AP443" s="211"/>
      <c r="AQ443" s="211"/>
      <c r="AR443" s="211"/>
      <c r="AS443" s="211"/>
      <c r="AT443" s="211"/>
      <c r="AU443" s="211"/>
      <c r="AV443" s="211"/>
      <c r="AW443" s="211"/>
      <c r="AX443" s="211"/>
      <c r="AY443" s="211"/>
      <c r="AZ443" s="211"/>
      <c r="BA443" s="211"/>
      <c r="BB443" s="211"/>
      <c r="BC443" s="211"/>
      <c r="BD443" s="211"/>
      <c r="BE443" s="211"/>
      <c r="BF443" s="211"/>
      <c r="BG443" s="211"/>
      <c r="BH443" s="211"/>
      <c r="BI443" s="211"/>
      <c r="BJ443" s="211"/>
      <c r="BK443" s="211"/>
      <c r="BL443" s="211"/>
      <c r="BM443" s="56"/>
    </row>
    <row r="444" spans="1:65">
      <c r="A444" s="30"/>
      <c r="B444" s="20" t="s">
        <v>272</v>
      </c>
      <c r="C444" s="12"/>
      <c r="D444" s="214">
        <v>3.15E-2</v>
      </c>
      <c r="E444" s="210"/>
      <c r="F444" s="211"/>
      <c r="G444" s="211"/>
      <c r="H444" s="211"/>
      <c r="I444" s="211"/>
      <c r="J444" s="211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  <c r="AB444" s="211"/>
      <c r="AC444" s="211"/>
      <c r="AD444" s="211"/>
      <c r="AE444" s="211"/>
      <c r="AF444" s="211"/>
      <c r="AG444" s="211"/>
      <c r="AH444" s="211"/>
      <c r="AI444" s="211"/>
      <c r="AJ444" s="211"/>
      <c r="AK444" s="211"/>
      <c r="AL444" s="211"/>
      <c r="AM444" s="211"/>
      <c r="AN444" s="211"/>
      <c r="AO444" s="211"/>
      <c r="AP444" s="211"/>
      <c r="AQ444" s="211"/>
      <c r="AR444" s="211"/>
      <c r="AS444" s="211"/>
      <c r="AT444" s="211"/>
      <c r="AU444" s="211"/>
      <c r="AV444" s="211"/>
      <c r="AW444" s="211"/>
      <c r="AX444" s="211"/>
      <c r="AY444" s="211"/>
      <c r="AZ444" s="211"/>
      <c r="BA444" s="211"/>
      <c r="BB444" s="211"/>
      <c r="BC444" s="211"/>
      <c r="BD444" s="211"/>
      <c r="BE444" s="211"/>
      <c r="BF444" s="211"/>
      <c r="BG444" s="211"/>
      <c r="BH444" s="211"/>
      <c r="BI444" s="211"/>
      <c r="BJ444" s="211"/>
      <c r="BK444" s="211"/>
      <c r="BL444" s="211"/>
      <c r="BM444" s="56"/>
    </row>
    <row r="445" spans="1:65">
      <c r="A445" s="30"/>
      <c r="B445" s="3" t="s">
        <v>273</v>
      </c>
      <c r="C445" s="29"/>
      <c r="D445" s="24">
        <v>3.1E-2</v>
      </c>
      <c r="E445" s="210"/>
      <c r="F445" s="211"/>
      <c r="G445" s="211"/>
      <c r="H445" s="211"/>
      <c r="I445" s="211"/>
      <c r="J445" s="211"/>
      <c r="K445" s="211"/>
      <c r="L445" s="211"/>
      <c r="M445" s="211"/>
      <c r="N445" s="211"/>
      <c r="O445" s="211"/>
      <c r="P445" s="211"/>
      <c r="Q445" s="211"/>
      <c r="R445" s="211"/>
      <c r="S445" s="211"/>
      <c r="T445" s="211"/>
      <c r="U445" s="211"/>
      <c r="V445" s="211"/>
      <c r="W445" s="211"/>
      <c r="X445" s="211"/>
      <c r="Y445" s="211"/>
      <c r="Z445" s="211"/>
      <c r="AA445" s="211"/>
      <c r="AB445" s="211"/>
      <c r="AC445" s="211"/>
      <c r="AD445" s="211"/>
      <c r="AE445" s="211"/>
      <c r="AF445" s="211"/>
      <c r="AG445" s="211"/>
      <c r="AH445" s="211"/>
      <c r="AI445" s="211"/>
      <c r="AJ445" s="211"/>
      <c r="AK445" s="211"/>
      <c r="AL445" s="211"/>
      <c r="AM445" s="211"/>
      <c r="AN445" s="211"/>
      <c r="AO445" s="211"/>
      <c r="AP445" s="211"/>
      <c r="AQ445" s="211"/>
      <c r="AR445" s="211"/>
      <c r="AS445" s="211"/>
      <c r="AT445" s="211"/>
      <c r="AU445" s="211"/>
      <c r="AV445" s="211"/>
      <c r="AW445" s="211"/>
      <c r="AX445" s="211"/>
      <c r="AY445" s="211"/>
      <c r="AZ445" s="211"/>
      <c r="BA445" s="211"/>
      <c r="BB445" s="211"/>
      <c r="BC445" s="211"/>
      <c r="BD445" s="211"/>
      <c r="BE445" s="211"/>
      <c r="BF445" s="211"/>
      <c r="BG445" s="211"/>
      <c r="BH445" s="211"/>
      <c r="BI445" s="211"/>
      <c r="BJ445" s="211"/>
      <c r="BK445" s="211"/>
      <c r="BL445" s="211"/>
      <c r="BM445" s="56"/>
    </row>
    <row r="446" spans="1:65">
      <c r="A446" s="30"/>
      <c r="B446" s="3" t="s">
        <v>274</v>
      </c>
      <c r="C446" s="29"/>
      <c r="D446" s="24">
        <v>8.3666002653407629E-4</v>
      </c>
      <c r="E446" s="210"/>
      <c r="F446" s="211"/>
      <c r="G446" s="211"/>
      <c r="H446" s="211"/>
      <c r="I446" s="211"/>
      <c r="J446" s="211"/>
      <c r="K446" s="211"/>
      <c r="L446" s="211"/>
      <c r="M446" s="211"/>
      <c r="N446" s="211"/>
      <c r="O446" s="211"/>
      <c r="P446" s="211"/>
      <c r="Q446" s="211"/>
      <c r="R446" s="211"/>
      <c r="S446" s="211"/>
      <c r="T446" s="211"/>
      <c r="U446" s="211"/>
      <c r="V446" s="211"/>
      <c r="W446" s="211"/>
      <c r="X446" s="211"/>
      <c r="Y446" s="211"/>
      <c r="Z446" s="211"/>
      <c r="AA446" s="211"/>
      <c r="AB446" s="211"/>
      <c r="AC446" s="211"/>
      <c r="AD446" s="211"/>
      <c r="AE446" s="211"/>
      <c r="AF446" s="211"/>
      <c r="AG446" s="211"/>
      <c r="AH446" s="211"/>
      <c r="AI446" s="211"/>
      <c r="AJ446" s="211"/>
      <c r="AK446" s="211"/>
      <c r="AL446" s="211"/>
      <c r="AM446" s="211"/>
      <c r="AN446" s="211"/>
      <c r="AO446" s="211"/>
      <c r="AP446" s="211"/>
      <c r="AQ446" s="211"/>
      <c r="AR446" s="211"/>
      <c r="AS446" s="211"/>
      <c r="AT446" s="211"/>
      <c r="AU446" s="211"/>
      <c r="AV446" s="211"/>
      <c r="AW446" s="211"/>
      <c r="AX446" s="211"/>
      <c r="AY446" s="211"/>
      <c r="AZ446" s="211"/>
      <c r="BA446" s="211"/>
      <c r="BB446" s="211"/>
      <c r="BC446" s="211"/>
      <c r="BD446" s="211"/>
      <c r="BE446" s="211"/>
      <c r="BF446" s="211"/>
      <c r="BG446" s="211"/>
      <c r="BH446" s="211"/>
      <c r="BI446" s="211"/>
      <c r="BJ446" s="211"/>
      <c r="BK446" s="211"/>
      <c r="BL446" s="211"/>
      <c r="BM446" s="56"/>
    </row>
    <row r="447" spans="1:65">
      <c r="A447" s="30"/>
      <c r="B447" s="3" t="s">
        <v>86</v>
      </c>
      <c r="C447" s="29"/>
      <c r="D447" s="13">
        <v>2.6560635762986548E-2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275</v>
      </c>
      <c r="C448" s="29"/>
      <c r="D448" s="13">
        <v>0</v>
      </c>
      <c r="E448" s="15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276</v>
      </c>
      <c r="C449" s="47"/>
      <c r="D449" s="45" t="s">
        <v>277</v>
      </c>
      <c r="E449" s="15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695</v>
      </c>
      <c r="BM451" s="28" t="s">
        <v>286</v>
      </c>
    </row>
    <row r="452" spans="1:65" ht="15">
      <c r="A452" s="25" t="s">
        <v>26</v>
      </c>
      <c r="B452" s="18" t="s">
        <v>110</v>
      </c>
      <c r="C452" s="15" t="s">
        <v>111</v>
      </c>
      <c r="D452" s="16" t="s">
        <v>234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235</v>
      </c>
      <c r="C453" s="9" t="s">
        <v>235</v>
      </c>
      <c r="D453" s="151" t="s">
        <v>261</v>
      </c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338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/>
      <c r="C455" s="9"/>
      <c r="D455" s="26"/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8">
        <v>1</v>
      </c>
      <c r="C456" s="14">
        <v>1</v>
      </c>
      <c r="D456" s="215">
        <v>42.1</v>
      </c>
      <c r="E456" s="217"/>
      <c r="F456" s="218"/>
      <c r="G456" s="218"/>
      <c r="H456" s="218"/>
      <c r="I456" s="218"/>
      <c r="J456" s="218"/>
      <c r="K456" s="218"/>
      <c r="L456" s="218"/>
      <c r="M456" s="218"/>
      <c r="N456" s="218"/>
      <c r="O456" s="218"/>
      <c r="P456" s="218"/>
      <c r="Q456" s="218"/>
      <c r="R456" s="218"/>
      <c r="S456" s="218"/>
      <c r="T456" s="218"/>
      <c r="U456" s="218"/>
      <c r="V456" s="218"/>
      <c r="W456" s="218"/>
      <c r="X456" s="218"/>
      <c r="Y456" s="218"/>
      <c r="Z456" s="218"/>
      <c r="AA456" s="218"/>
      <c r="AB456" s="218"/>
      <c r="AC456" s="218"/>
      <c r="AD456" s="218"/>
      <c r="AE456" s="218"/>
      <c r="AF456" s="218"/>
      <c r="AG456" s="218"/>
      <c r="AH456" s="218"/>
      <c r="AI456" s="218"/>
      <c r="AJ456" s="218"/>
      <c r="AK456" s="218"/>
      <c r="AL456" s="218"/>
      <c r="AM456" s="218"/>
      <c r="AN456" s="218"/>
      <c r="AO456" s="218"/>
      <c r="AP456" s="218"/>
      <c r="AQ456" s="218"/>
      <c r="AR456" s="218"/>
      <c r="AS456" s="218"/>
      <c r="AT456" s="218"/>
      <c r="AU456" s="218"/>
      <c r="AV456" s="218"/>
      <c r="AW456" s="218"/>
      <c r="AX456" s="218"/>
      <c r="AY456" s="218"/>
      <c r="AZ456" s="218"/>
      <c r="BA456" s="218"/>
      <c r="BB456" s="218"/>
      <c r="BC456" s="218"/>
      <c r="BD456" s="218"/>
      <c r="BE456" s="218"/>
      <c r="BF456" s="218"/>
      <c r="BG456" s="218"/>
      <c r="BH456" s="218"/>
      <c r="BI456" s="218"/>
      <c r="BJ456" s="218"/>
      <c r="BK456" s="218"/>
      <c r="BL456" s="218"/>
      <c r="BM456" s="219">
        <v>1</v>
      </c>
    </row>
    <row r="457" spans="1:65">
      <c r="A457" s="30"/>
      <c r="B457" s="19">
        <v>1</v>
      </c>
      <c r="C457" s="9">
        <v>2</v>
      </c>
      <c r="D457" s="220">
        <v>41.7</v>
      </c>
      <c r="E457" s="217"/>
      <c r="F457" s="218"/>
      <c r="G457" s="218"/>
      <c r="H457" s="218"/>
      <c r="I457" s="218"/>
      <c r="J457" s="218"/>
      <c r="K457" s="218"/>
      <c r="L457" s="218"/>
      <c r="M457" s="218"/>
      <c r="N457" s="218"/>
      <c r="O457" s="218"/>
      <c r="P457" s="218"/>
      <c r="Q457" s="218"/>
      <c r="R457" s="218"/>
      <c r="S457" s="218"/>
      <c r="T457" s="218"/>
      <c r="U457" s="218"/>
      <c r="V457" s="218"/>
      <c r="W457" s="218"/>
      <c r="X457" s="218"/>
      <c r="Y457" s="218"/>
      <c r="Z457" s="218"/>
      <c r="AA457" s="218"/>
      <c r="AB457" s="218"/>
      <c r="AC457" s="218"/>
      <c r="AD457" s="218"/>
      <c r="AE457" s="218"/>
      <c r="AF457" s="218"/>
      <c r="AG457" s="218"/>
      <c r="AH457" s="218"/>
      <c r="AI457" s="218"/>
      <c r="AJ457" s="218"/>
      <c r="AK457" s="218"/>
      <c r="AL457" s="218"/>
      <c r="AM457" s="218"/>
      <c r="AN457" s="218"/>
      <c r="AO457" s="218"/>
      <c r="AP457" s="218"/>
      <c r="AQ457" s="218"/>
      <c r="AR457" s="218"/>
      <c r="AS457" s="218"/>
      <c r="AT457" s="218"/>
      <c r="AU457" s="218"/>
      <c r="AV457" s="218"/>
      <c r="AW457" s="218"/>
      <c r="AX457" s="218"/>
      <c r="AY457" s="218"/>
      <c r="AZ457" s="218"/>
      <c r="BA457" s="218"/>
      <c r="BB457" s="218"/>
      <c r="BC457" s="218"/>
      <c r="BD457" s="218"/>
      <c r="BE457" s="218"/>
      <c r="BF457" s="218"/>
      <c r="BG457" s="218"/>
      <c r="BH457" s="218"/>
      <c r="BI457" s="218"/>
      <c r="BJ457" s="218"/>
      <c r="BK457" s="218"/>
      <c r="BL457" s="218"/>
      <c r="BM457" s="219">
        <v>29</v>
      </c>
    </row>
    <row r="458" spans="1:65">
      <c r="A458" s="30"/>
      <c r="B458" s="19">
        <v>1</v>
      </c>
      <c r="C458" s="9">
        <v>3</v>
      </c>
      <c r="D458" s="220">
        <v>41.4</v>
      </c>
      <c r="E458" s="217"/>
      <c r="F458" s="218"/>
      <c r="G458" s="218"/>
      <c r="H458" s="218"/>
      <c r="I458" s="218"/>
      <c r="J458" s="218"/>
      <c r="K458" s="218"/>
      <c r="L458" s="218"/>
      <c r="M458" s="218"/>
      <c r="N458" s="218"/>
      <c r="O458" s="218"/>
      <c r="P458" s="218"/>
      <c r="Q458" s="218"/>
      <c r="R458" s="218"/>
      <c r="S458" s="218"/>
      <c r="T458" s="218"/>
      <c r="U458" s="218"/>
      <c r="V458" s="218"/>
      <c r="W458" s="218"/>
      <c r="X458" s="218"/>
      <c r="Y458" s="218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8"/>
      <c r="AJ458" s="218"/>
      <c r="AK458" s="218"/>
      <c r="AL458" s="218"/>
      <c r="AM458" s="218"/>
      <c r="AN458" s="218"/>
      <c r="AO458" s="218"/>
      <c r="AP458" s="218"/>
      <c r="AQ458" s="218"/>
      <c r="AR458" s="218"/>
      <c r="AS458" s="218"/>
      <c r="AT458" s="218"/>
      <c r="AU458" s="218"/>
      <c r="AV458" s="218"/>
      <c r="AW458" s="218"/>
      <c r="AX458" s="218"/>
      <c r="AY458" s="218"/>
      <c r="AZ458" s="218"/>
      <c r="BA458" s="218"/>
      <c r="BB458" s="218"/>
      <c r="BC458" s="218"/>
      <c r="BD458" s="218"/>
      <c r="BE458" s="218"/>
      <c r="BF458" s="218"/>
      <c r="BG458" s="218"/>
      <c r="BH458" s="218"/>
      <c r="BI458" s="218"/>
      <c r="BJ458" s="218"/>
      <c r="BK458" s="218"/>
      <c r="BL458" s="218"/>
      <c r="BM458" s="219">
        <v>16</v>
      </c>
    </row>
    <row r="459" spans="1:65">
      <c r="A459" s="30"/>
      <c r="B459" s="19">
        <v>1</v>
      </c>
      <c r="C459" s="9">
        <v>4</v>
      </c>
      <c r="D459" s="220">
        <v>39.5</v>
      </c>
      <c r="E459" s="217"/>
      <c r="F459" s="218"/>
      <c r="G459" s="218"/>
      <c r="H459" s="218"/>
      <c r="I459" s="218"/>
      <c r="J459" s="218"/>
      <c r="K459" s="218"/>
      <c r="L459" s="218"/>
      <c r="M459" s="218"/>
      <c r="N459" s="218"/>
      <c r="O459" s="218"/>
      <c r="P459" s="218"/>
      <c r="Q459" s="218"/>
      <c r="R459" s="218"/>
      <c r="S459" s="218"/>
      <c r="T459" s="218"/>
      <c r="U459" s="218"/>
      <c r="V459" s="218"/>
      <c r="W459" s="218"/>
      <c r="X459" s="218"/>
      <c r="Y459" s="218"/>
      <c r="Z459" s="218"/>
      <c r="AA459" s="218"/>
      <c r="AB459" s="218"/>
      <c r="AC459" s="218"/>
      <c r="AD459" s="218"/>
      <c r="AE459" s="218"/>
      <c r="AF459" s="218"/>
      <c r="AG459" s="218"/>
      <c r="AH459" s="218"/>
      <c r="AI459" s="218"/>
      <c r="AJ459" s="218"/>
      <c r="AK459" s="218"/>
      <c r="AL459" s="218"/>
      <c r="AM459" s="218"/>
      <c r="AN459" s="218"/>
      <c r="AO459" s="218"/>
      <c r="AP459" s="218"/>
      <c r="AQ459" s="218"/>
      <c r="AR459" s="218"/>
      <c r="AS459" s="218"/>
      <c r="AT459" s="218"/>
      <c r="AU459" s="218"/>
      <c r="AV459" s="218"/>
      <c r="AW459" s="218"/>
      <c r="AX459" s="218"/>
      <c r="AY459" s="218"/>
      <c r="AZ459" s="218"/>
      <c r="BA459" s="218"/>
      <c r="BB459" s="218"/>
      <c r="BC459" s="218"/>
      <c r="BD459" s="218"/>
      <c r="BE459" s="218"/>
      <c r="BF459" s="218"/>
      <c r="BG459" s="218"/>
      <c r="BH459" s="218"/>
      <c r="BI459" s="218"/>
      <c r="BJ459" s="218"/>
      <c r="BK459" s="218"/>
      <c r="BL459" s="218"/>
      <c r="BM459" s="219">
        <v>40.983333333333299</v>
      </c>
    </row>
    <row r="460" spans="1:65">
      <c r="A460" s="30"/>
      <c r="B460" s="19">
        <v>1</v>
      </c>
      <c r="C460" s="9">
        <v>5</v>
      </c>
      <c r="D460" s="220">
        <v>41</v>
      </c>
      <c r="E460" s="217"/>
      <c r="F460" s="218"/>
      <c r="G460" s="218"/>
      <c r="H460" s="218"/>
      <c r="I460" s="218"/>
      <c r="J460" s="218"/>
      <c r="K460" s="218"/>
      <c r="L460" s="218"/>
      <c r="M460" s="218"/>
      <c r="N460" s="218"/>
      <c r="O460" s="218"/>
      <c r="P460" s="218"/>
      <c r="Q460" s="218"/>
      <c r="R460" s="218"/>
      <c r="S460" s="218"/>
      <c r="T460" s="218"/>
      <c r="U460" s="218"/>
      <c r="V460" s="218"/>
      <c r="W460" s="218"/>
      <c r="X460" s="218"/>
      <c r="Y460" s="218"/>
      <c r="Z460" s="218"/>
      <c r="AA460" s="218"/>
      <c r="AB460" s="218"/>
      <c r="AC460" s="218"/>
      <c r="AD460" s="218"/>
      <c r="AE460" s="218"/>
      <c r="AF460" s="218"/>
      <c r="AG460" s="218"/>
      <c r="AH460" s="218"/>
      <c r="AI460" s="218"/>
      <c r="AJ460" s="218"/>
      <c r="AK460" s="218"/>
      <c r="AL460" s="218"/>
      <c r="AM460" s="218"/>
      <c r="AN460" s="218"/>
      <c r="AO460" s="218"/>
      <c r="AP460" s="218"/>
      <c r="AQ460" s="218"/>
      <c r="AR460" s="218"/>
      <c r="AS460" s="218"/>
      <c r="AT460" s="218"/>
      <c r="AU460" s="218"/>
      <c r="AV460" s="218"/>
      <c r="AW460" s="218"/>
      <c r="AX460" s="218"/>
      <c r="AY460" s="218"/>
      <c r="AZ460" s="218"/>
      <c r="BA460" s="218"/>
      <c r="BB460" s="218"/>
      <c r="BC460" s="218"/>
      <c r="BD460" s="218"/>
      <c r="BE460" s="218"/>
      <c r="BF460" s="218"/>
      <c r="BG460" s="218"/>
      <c r="BH460" s="218"/>
      <c r="BI460" s="218"/>
      <c r="BJ460" s="218"/>
      <c r="BK460" s="218"/>
      <c r="BL460" s="218"/>
      <c r="BM460" s="219">
        <v>55</v>
      </c>
    </row>
    <row r="461" spans="1:65">
      <c r="A461" s="30"/>
      <c r="B461" s="19">
        <v>1</v>
      </c>
      <c r="C461" s="9">
        <v>6</v>
      </c>
      <c r="D461" s="220">
        <v>40.200000000000003</v>
      </c>
      <c r="E461" s="217"/>
      <c r="F461" s="218"/>
      <c r="G461" s="218"/>
      <c r="H461" s="218"/>
      <c r="I461" s="218"/>
      <c r="J461" s="218"/>
      <c r="K461" s="218"/>
      <c r="L461" s="218"/>
      <c r="M461" s="218"/>
      <c r="N461" s="218"/>
      <c r="O461" s="218"/>
      <c r="P461" s="218"/>
      <c r="Q461" s="218"/>
      <c r="R461" s="218"/>
      <c r="S461" s="218"/>
      <c r="T461" s="218"/>
      <c r="U461" s="218"/>
      <c r="V461" s="218"/>
      <c r="W461" s="218"/>
      <c r="X461" s="218"/>
      <c r="Y461" s="218"/>
      <c r="Z461" s="218"/>
      <c r="AA461" s="218"/>
      <c r="AB461" s="218"/>
      <c r="AC461" s="218"/>
      <c r="AD461" s="218"/>
      <c r="AE461" s="218"/>
      <c r="AF461" s="218"/>
      <c r="AG461" s="218"/>
      <c r="AH461" s="218"/>
      <c r="AI461" s="218"/>
      <c r="AJ461" s="218"/>
      <c r="AK461" s="218"/>
      <c r="AL461" s="218"/>
      <c r="AM461" s="218"/>
      <c r="AN461" s="218"/>
      <c r="AO461" s="218"/>
      <c r="AP461" s="218"/>
      <c r="AQ461" s="218"/>
      <c r="AR461" s="218"/>
      <c r="AS461" s="218"/>
      <c r="AT461" s="218"/>
      <c r="AU461" s="218"/>
      <c r="AV461" s="218"/>
      <c r="AW461" s="218"/>
      <c r="AX461" s="218"/>
      <c r="AY461" s="218"/>
      <c r="AZ461" s="218"/>
      <c r="BA461" s="218"/>
      <c r="BB461" s="218"/>
      <c r="BC461" s="218"/>
      <c r="BD461" s="218"/>
      <c r="BE461" s="218"/>
      <c r="BF461" s="218"/>
      <c r="BG461" s="218"/>
      <c r="BH461" s="218"/>
      <c r="BI461" s="218"/>
      <c r="BJ461" s="218"/>
      <c r="BK461" s="218"/>
      <c r="BL461" s="218"/>
      <c r="BM461" s="223"/>
    </row>
    <row r="462" spans="1:65">
      <c r="A462" s="30"/>
      <c r="B462" s="20" t="s">
        <v>272</v>
      </c>
      <c r="C462" s="12"/>
      <c r="D462" s="224">
        <v>40.983333333333341</v>
      </c>
      <c r="E462" s="217"/>
      <c r="F462" s="218"/>
      <c r="G462" s="218"/>
      <c r="H462" s="218"/>
      <c r="I462" s="218"/>
      <c r="J462" s="218"/>
      <c r="K462" s="218"/>
      <c r="L462" s="218"/>
      <c r="M462" s="218"/>
      <c r="N462" s="218"/>
      <c r="O462" s="218"/>
      <c r="P462" s="218"/>
      <c r="Q462" s="218"/>
      <c r="R462" s="218"/>
      <c r="S462" s="218"/>
      <c r="T462" s="218"/>
      <c r="U462" s="218"/>
      <c r="V462" s="218"/>
      <c r="W462" s="218"/>
      <c r="X462" s="218"/>
      <c r="Y462" s="218"/>
      <c r="Z462" s="218"/>
      <c r="AA462" s="218"/>
      <c r="AB462" s="218"/>
      <c r="AC462" s="218"/>
      <c r="AD462" s="218"/>
      <c r="AE462" s="218"/>
      <c r="AF462" s="218"/>
      <c r="AG462" s="218"/>
      <c r="AH462" s="218"/>
      <c r="AI462" s="218"/>
      <c r="AJ462" s="218"/>
      <c r="AK462" s="218"/>
      <c r="AL462" s="218"/>
      <c r="AM462" s="218"/>
      <c r="AN462" s="218"/>
      <c r="AO462" s="218"/>
      <c r="AP462" s="218"/>
      <c r="AQ462" s="218"/>
      <c r="AR462" s="218"/>
      <c r="AS462" s="218"/>
      <c r="AT462" s="218"/>
      <c r="AU462" s="218"/>
      <c r="AV462" s="218"/>
      <c r="AW462" s="218"/>
      <c r="AX462" s="218"/>
      <c r="AY462" s="218"/>
      <c r="AZ462" s="218"/>
      <c r="BA462" s="218"/>
      <c r="BB462" s="218"/>
      <c r="BC462" s="218"/>
      <c r="BD462" s="218"/>
      <c r="BE462" s="218"/>
      <c r="BF462" s="218"/>
      <c r="BG462" s="218"/>
      <c r="BH462" s="218"/>
      <c r="BI462" s="218"/>
      <c r="BJ462" s="218"/>
      <c r="BK462" s="218"/>
      <c r="BL462" s="218"/>
      <c r="BM462" s="223"/>
    </row>
    <row r="463" spans="1:65">
      <c r="A463" s="30"/>
      <c r="B463" s="3" t="s">
        <v>273</v>
      </c>
      <c r="C463" s="29"/>
      <c r="D463" s="220">
        <v>41.2</v>
      </c>
      <c r="E463" s="217"/>
      <c r="F463" s="218"/>
      <c r="G463" s="218"/>
      <c r="H463" s="218"/>
      <c r="I463" s="218"/>
      <c r="J463" s="218"/>
      <c r="K463" s="218"/>
      <c r="L463" s="218"/>
      <c r="M463" s="218"/>
      <c r="N463" s="218"/>
      <c r="O463" s="218"/>
      <c r="P463" s="218"/>
      <c r="Q463" s="218"/>
      <c r="R463" s="218"/>
      <c r="S463" s="218"/>
      <c r="T463" s="218"/>
      <c r="U463" s="218"/>
      <c r="V463" s="218"/>
      <c r="W463" s="218"/>
      <c r="X463" s="218"/>
      <c r="Y463" s="218"/>
      <c r="Z463" s="218"/>
      <c r="AA463" s="218"/>
      <c r="AB463" s="218"/>
      <c r="AC463" s="218"/>
      <c r="AD463" s="218"/>
      <c r="AE463" s="218"/>
      <c r="AF463" s="218"/>
      <c r="AG463" s="218"/>
      <c r="AH463" s="218"/>
      <c r="AI463" s="218"/>
      <c r="AJ463" s="218"/>
      <c r="AK463" s="218"/>
      <c r="AL463" s="218"/>
      <c r="AM463" s="218"/>
      <c r="AN463" s="218"/>
      <c r="AO463" s="218"/>
      <c r="AP463" s="218"/>
      <c r="AQ463" s="218"/>
      <c r="AR463" s="218"/>
      <c r="AS463" s="218"/>
      <c r="AT463" s="218"/>
      <c r="AU463" s="218"/>
      <c r="AV463" s="218"/>
      <c r="AW463" s="218"/>
      <c r="AX463" s="218"/>
      <c r="AY463" s="218"/>
      <c r="AZ463" s="218"/>
      <c r="BA463" s="218"/>
      <c r="BB463" s="218"/>
      <c r="BC463" s="218"/>
      <c r="BD463" s="218"/>
      <c r="BE463" s="218"/>
      <c r="BF463" s="218"/>
      <c r="BG463" s="218"/>
      <c r="BH463" s="218"/>
      <c r="BI463" s="218"/>
      <c r="BJ463" s="218"/>
      <c r="BK463" s="218"/>
      <c r="BL463" s="218"/>
      <c r="BM463" s="223"/>
    </row>
    <row r="464" spans="1:65">
      <c r="A464" s="30"/>
      <c r="B464" s="3" t="s">
        <v>274</v>
      </c>
      <c r="C464" s="29"/>
      <c r="D464" s="220">
        <v>0.97450842308656671</v>
      </c>
      <c r="E464" s="217"/>
      <c r="F464" s="218"/>
      <c r="G464" s="218"/>
      <c r="H464" s="218"/>
      <c r="I464" s="218"/>
      <c r="J464" s="218"/>
      <c r="K464" s="218"/>
      <c r="L464" s="218"/>
      <c r="M464" s="218"/>
      <c r="N464" s="218"/>
      <c r="O464" s="218"/>
      <c r="P464" s="218"/>
      <c r="Q464" s="218"/>
      <c r="R464" s="218"/>
      <c r="S464" s="218"/>
      <c r="T464" s="218"/>
      <c r="U464" s="218"/>
      <c r="V464" s="218"/>
      <c r="W464" s="218"/>
      <c r="X464" s="218"/>
      <c r="Y464" s="218"/>
      <c r="Z464" s="218"/>
      <c r="AA464" s="218"/>
      <c r="AB464" s="218"/>
      <c r="AC464" s="218"/>
      <c r="AD464" s="218"/>
      <c r="AE464" s="218"/>
      <c r="AF464" s="218"/>
      <c r="AG464" s="218"/>
      <c r="AH464" s="218"/>
      <c r="AI464" s="218"/>
      <c r="AJ464" s="218"/>
      <c r="AK464" s="218"/>
      <c r="AL464" s="218"/>
      <c r="AM464" s="218"/>
      <c r="AN464" s="218"/>
      <c r="AO464" s="218"/>
      <c r="AP464" s="218"/>
      <c r="AQ464" s="218"/>
      <c r="AR464" s="218"/>
      <c r="AS464" s="218"/>
      <c r="AT464" s="218"/>
      <c r="AU464" s="218"/>
      <c r="AV464" s="218"/>
      <c r="AW464" s="218"/>
      <c r="AX464" s="218"/>
      <c r="AY464" s="218"/>
      <c r="AZ464" s="218"/>
      <c r="BA464" s="218"/>
      <c r="BB464" s="218"/>
      <c r="BC464" s="218"/>
      <c r="BD464" s="218"/>
      <c r="BE464" s="218"/>
      <c r="BF464" s="218"/>
      <c r="BG464" s="218"/>
      <c r="BH464" s="218"/>
      <c r="BI464" s="218"/>
      <c r="BJ464" s="218"/>
      <c r="BK464" s="218"/>
      <c r="BL464" s="218"/>
      <c r="BM464" s="223"/>
    </row>
    <row r="465" spans="1:65">
      <c r="A465" s="30"/>
      <c r="B465" s="3" t="s">
        <v>86</v>
      </c>
      <c r="C465" s="29"/>
      <c r="D465" s="13">
        <v>2.3778164044405851E-2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275</v>
      </c>
      <c r="C466" s="29"/>
      <c r="D466" s="13">
        <v>1.1102230246251565E-15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276</v>
      </c>
      <c r="C467" s="47"/>
      <c r="D467" s="45" t="s">
        <v>277</v>
      </c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9.5">
      <c r="B469" s="8" t="s">
        <v>696</v>
      </c>
      <c r="BM469" s="28" t="s">
        <v>286</v>
      </c>
    </row>
    <row r="470" spans="1:65" ht="19.5">
      <c r="A470" s="25" t="s">
        <v>331</v>
      </c>
      <c r="B470" s="18" t="s">
        <v>110</v>
      </c>
      <c r="C470" s="15" t="s">
        <v>111</v>
      </c>
      <c r="D470" s="16" t="s">
        <v>234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235</v>
      </c>
      <c r="C471" s="9" t="s">
        <v>235</v>
      </c>
      <c r="D471" s="151" t="s">
        <v>261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339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3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2.96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16</v>
      </c>
    </row>
    <row r="476" spans="1:65">
      <c r="A476" s="30"/>
      <c r="B476" s="19">
        <v>1</v>
      </c>
      <c r="C476" s="9">
        <v>3</v>
      </c>
      <c r="D476" s="11">
        <v>2.95</v>
      </c>
      <c r="E476" s="15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3.1</v>
      </c>
      <c r="E477" s="15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2.99833333333333</v>
      </c>
    </row>
    <row r="478" spans="1:65">
      <c r="A478" s="30"/>
      <c r="B478" s="19">
        <v>1</v>
      </c>
      <c r="C478" s="9">
        <v>5</v>
      </c>
      <c r="D478" s="11">
        <v>3.05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56</v>
      </c>
    </row>
    <row r="479" spans="1:65">
      <c r="A479" s="30"/>
      <c r="B479" s="19">
        <v>1</v>
      </c>
      <c r="C479" s="9">
        <v>6</v>
      </c>
      <c r="D479" s="11">
        <v>2.93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20" t="s">
        <v>272</v>
      </c>
      <c r="C480" s="12"/>
      <c r="D480" s="23">
        <v>2.9983333333333331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30"/>
      <c r="B481" s="3" t="s">
        <v>273</v>
      </c>
      <c r="C481" s="29"/>
      <c r="D481" s="11">
        <v>2.98</v>
      </c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3" t="s">
        <v>274</v>
      </c>
      <c r="C482" s="29"/>
      <c r="D482" s="24">
        <v>6.5548963887056666E-2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86</v>
      </c>
      <c r="C483" s="29"/>
      <c r="D483" s="13">
        <v>2.1861800073504172E-2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275</v>
      </c>
      <c r="C484" s="29"/>
      <c r="D484" s="13">
        <v>1.1102230246251565E-15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276</v>
      </c>
      <c r="C485" s="47"/>
      <c r="D485" s="45" t="s">
        <v>277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697</v>
      </c>
      <c r="BM487" s="28" t="s">
        <v>286</v>
      </c>
    </row>
    <row r="488" spans="1:65" ht="15">
      <c r="A488" s="25" t="s">
        <v>29</v>
      </c>
      <c r="B488" s="18" t="s">
        <v>110</v>
      </c>
      <c r="C488" s="15" t="s">
        <v>111</v>
      </c>
      <c r="D488" s="16" t="s">
        <v>234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235</v>
      </c>
      <c r="C489" s="9" t="s">
        <v>235</v>
      </c>
      <c r="D489" s="151" t="s">
        <v>261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338</v>
      </c>
      <c r="E490" s="15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/>
      <c r="C491" s="9"/>
      <c r="D491" s="26"/>
      <c r="E491" s="15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8">
        <v>1</v>
      </c>
      <c r="C492" s="14">
        <v>1</v>
      </c>
      <c r="D492" s="215">
        <v>16.600000000000001</v>
      </c>
      <c r="E492" s="217"/>
      <c r="F492" s="218"/>
      <c r="G492" s="218"/>
      <c r="H492" s="218"/>
      <c r="I492" s="218"/>
      <c r="J492" s="218"/>
      <c r="K492" s="218"/>
      <c r="L492" s="218"/>
      <c r="M492" s="218"/>
      <c r="N492" s="218"/>
      <c r="O492" s="218"/>
      <c r="P492" s="218"/>
      <c r="Q492" s="218"/>
      <c r="R492" s="218"/>
      <c r="S492" s="218"/>
      <c r="T492" s="218"/>
      <c r="U492" s="218"/>
      <c r="V492" s="218"/>
      <c r="W492" s="218"/>
      <c r="X492" s="218"/>
      <c r="Y492" s="218"/>
      <c r="Z492" s="218"/>
      <c r="AA492" s="218"/>
      <c r="AB492" s="218"/>
      <c r="AC492" s="218"/>
      <c r="AD492" s="218"/>
      <c r="AE492" s="218"/>
      <c r="AF492" s="218"/>
      <c r="AG492" s="218"/>
      <c r="AH492" s="218"/>
      <c r="AI492" s="218"/>
      <c r="AJ492" s="218"/>
      <c r="AK492" s="218"/>
      <c r="AL492" s="218"/>
      <c r="AM492" s="218"/>
      <c r="AN492" s="218"/>
      <c r="AO492" s="218"/>
      <c r="AP492" s="218"/>
      <c r="AQ492" s="218"/>
      <c r="AR492" s="218"/>
      <c r="AS492" s="218"/>
      <c r="AT492" s="218"/>
      <c r="AU492" s="218"/>
      <c r="AV492" s="218"/>
      <c r="AW492" s="218"/>
      <c r="AX492" s="218"/>
      <c r="AY492" s="218"/>
      <c r="AZ492" s="218"/>
      <c r="BA492" s="218"/>
      <c r="BB492" s="218"/>
      <c r="BC492" s="218"/>
      <c r="BD492" s="218"/>
      <c r="BE492" s="218"/>
      <c r="BF492" s="218"/>
      <c r="BG492" s="218"/>
      <c r="BH492" s="218"/>
      <c r="BI492" s="218"/>
      <c r="BJ492" s="218"/>
      <c r="BK492" s="218"/>
      <c r="BL492" s="218"/>
      <c r="BM492" s="219">
        <v>1</v>
      </c>
    </row>
    <row r="493" spans="1:65">
      <c r="A493" s="30"/>
      <c r="B493" s="19">
        <v>1</v>
      </c>
      <c r="C493" s="9">
        <v>2</v>
      </c>
      <c r="D493" s="220">
        <v>16.7</v>
      </c>
      <c r="E493" s="217"/>
      <c r="F493" s="218"/>
      <c r="G493" s="218"/>
      <c r="H493" s="218"/>
      <c r="I493" s="218"/>
      <c r="J493" s="218"/>
      <c r="K493" s="218"/>
      <c r="L493" s="218"/>
      <c r="M493" s="218"/>
      <c r="N493" s="218"/>
      <c r="O493" s="218"/>
      <c r="P493" s="218"/>
      <c r="Q493" s="218"/>
      <c r="R493" s="218"/>
      <c r="S493" s="218"/>
      <c r="T493" s="218"/>
      <c r="U493" s="218"/>
      <c r="V493" s="218"/>
      <c r="W493" s="218"/>
      <c r="X493" s="218"/>
      <c r="Y493" s="218"/>
      <c r="Z493" s="218"/>
      <c r="AA493" s="218"/>
      <c r="AB493" s="218"/>
      <c r="AC493" s="218"/>
      <c r="AD493" s="218"/>
      <c r="AE493" s="218"/>
      <c r="AF493" s="218"/>
      <c r="AG493" s="218"/>
      <c r="AH493" s="218"/>
      <c r="AI493" s="218"/>
      <c r="AJ493" s="218"/>
      <c r="AK493" s="218"/>
      <c r="AL493" s="218"/>
      <c r="AM493" s="218"/>
      <c r="AN493" s="218"/>
      <c r="AO493" s="218"/>
      <c r="AP493" s="218"/>
      <c r="AQ493" s="218"/>
      <c r="AR493" s="218"/>
      <c r="AS493" s="218"/>
      <c r="AT493" s="218"/>
      <c r="AU493" s="218"/>
      <c r="AV493" s="218"/>
      <c r="AW493" s="218"/>
      <c r="AX493" s="218"/>
      <c r="AY493" s="218"/>
      <c r="AZ493" s="218"/>
      <c r="BA493" s="218"/>
      <c r="BB493" s="218"/>
      <c r="BC493" s="218"/>
      <c r="BD493" s="218"/>
      <c r="BE493" s="218"/>
      <c r="BF493" s="218"/>
      <c r="BG493" s="218"/>
      <c r="BH493" s="218"/>
      <c r="BI493" s="218"/>
      <c r="BJ493" s="218"/>
      <c r="BK493" s="218"/>
      <c r="BL493" s="218"/>
      <c r="BM493" s="219">
        <v>30</v>
      </c>
    </row>
    <row r="494" spans="1:65">
      <c r="A494" s="30"/>
      <c r="B494" s="19">
        <v>1</v>
      </c>
      <c r="C494" s="9">
        <v>3</v>
      </c>
      <c r="D494" s="220">
        <v>16.2</v>
      </c>
      <c r="E494" s="217"/>
      <c r="F494" s="218"/>
      <c r="G494" s="218"/>
      <c r="H494" s="218"/>
      <c r="I494" s="218"/>
      <c r="J494" s="218"/>
      <c r="K494" s="218"/>
      <c r="L494" s="218"/>
      <c r="M494" s="218"/>
      <c r="N494" s="218"/>
      <c r="O494" s="218"/>
      <c r="P494" s="218"/>
      <c r="Q494" s="218"/>
      <c r="R494" s="218"/>
      <c r="S494" s="218"/>
      <c r="T494" s="218"/>
      <c r="U494" s="218"/>
      <c r="V494" s="218"/>
      <c r="W494" s="218"/>
      <c r="X494" s="218"/>
      <c r="Y494" s="218"/>
      <c r="Z494" s="218"/>
      <c r="AA494" s="218"/>
      <c r="AB494" s="218"/>
      <c r="AC494" s="218"/>
      <c r="AD494" s="218"/>
      <c r="AE494" s="218"/>
      <c r="AF494" s="218"/>
      <c r="AG494" s="218"/>
      <c r="AH494" s="218"/>
      <c r="AI494" s="218"/>
      <c r="AJ494" s="218"/>
      <c r="AK494" s="218"/>
      <c r="AL494" s="218"/>
      <c r="AM494" s="218"/>
      <c r="AN494" s="218"/>
      <c r="AO494" s="218"/>
      <c r="AP494" s="218"/>
      <c r="AQ494" s="218"/>
      <c r="AR494" s="218"/>
      <c r="AS494" s="218"/>
      <c r="AT494" s="218"/>
      <c r="AU494" s="218"/>
      <c r="AV494" s="218"/>
      <c r="AW494" s="218"/>
      <c r="AX494" s="218"/>
      <c r="AY494" s="218"/>
      <c r="AZ494" s="218"/>
      <c r="BA494" s="218"/>
      <c r="BB494" s="218"/>
      <c r="BC494" s="218"/>
      <c r="BD494" s="218"/>
      <c r="BE494" s="218"/>
      <c r="BF494" s="218"/>
      <c r="BG494" s="218"/>
      <c r="BH494" s="218"/>
      <c r="BI494" s="218"/>
      <c r="BJ494" s="218"/>
      <c r="BK494" s="218"/>
      <c r="BL494" s="218"/>
      <c r="BM494" s="219">
        <v>16</v>
      </c>
    </row>
    <row r="495" spans="1:65">
      <c r="A495" s="30"/>
      <c r="B495" s="19">
        <v>1</v>
      </c>
      <c r="C495" s="9">
        <v>4</v>
      </c>
      <c r="D495" s="220">
        <v>16.3</v>
      </c>
      <c r="E495" s="217"/>
      <c r="F495" s="218"/>
      <c r="G495" s="218"/>
      <c r="H495" s="218"/>
      <c r="I495" s="218"/>
      <c r="J495" s="218"/>
      <c r="K495" s="218"/>
      <c r="L495" s="218"/>
      <c r="M495" s="218"/>
      <c r="N495" s="218"/>
      <c r="O495" s="218"/>
      <c r="P495" s="218"/>
      <c r="Q495" s="218"/>
      <c r="R495" s="218"/>
      <c r="S495" s="218"/>
      <c r="T495" s="218"/>
      <c r="U495" s="218"/>
      <c r="V495" s="218"/>
      <c r="W495" s="218"/>
      <c r="X495" s="218"/>
      <c r="Y495" s="218"/>
      <c r="Z495" s="218"/>
      <c r="AA495" s="218"/>
      <c r="AB495" s="218"/>
      <c r="AC495" s="218"/>
      <c r="AD495" s="218"/>
      <c r="AE495" s="218"/>
      <c r="AF495" s="218"/>
      <c r="AG495" s="218"/>
      <c r="AH495" s="218"/>
      <c r="AI495" s="218"/>
      <c r="AJ495" s="218"/>
      <c r="AK495" s="218"/>
      <c r="AL495" s="218"/>
      <c r="AM495" s="218"/>
      <c r="AN495" s="218"/>
      <c r="AO495" s="218"/>
      <c r="AP495" s="218"/>
      <c r="AQ495" s="218"/>
      <c r="AR495" s="218"/>
      <c r="AS495" s="218"/>
      <c r="AT495" s="218"/>
      <c r="AU495" s="218"/>
      <c r="AV495" s="218"/>
      <c r="AW495" s="218"/>
      <c r="AX495" s="218"/>
      <c r="AY495" s="218"/>
      <c r="AZ495" s="218"/>
      <c r="BA495" s="218"/>
      <c r="BB495" s="218"/>
      <c r="BC495" s="218"/>
      <c r="BD495" s="218"/>
      <c r="BE495" s="218"/>
      <c r="BF495" s="218"/>
      <c r="BG495" s="218"/>
      <c r="BH495" s="218"/>
      <c r="BI495" s="218"/>
      <c r="BJ495" s="218"/>
      <c r="BK495" s="218"/>
      <c r="BL495" s="218"/>
      <c r="BM495" s="219">
        <v>16.383333333333301</v>
      </c>
    </row>
    <row r="496" spans="1:65">
      <c r="A496" s="30"/>
      <c r="B496" s="19">
        <v>1</v>
      </c>
      <c r="C496" s="9">
        <v>5</v>
      </c>
      <c r="D496" s="220">
        <v>16.3</v>
      </c>
      <c r="E496" s="217"/>
      <c r="F496" s="218"/>
      <c r="G496" s="218"/>
      <c r="H496" s="218"/>
      <c r="I496" s="218"/>
      <c r="J496" s="218"/>
      <c r="K496" s="218"/>
      <c r="L496" s="218"/>
      <c r="M496" s="218"/>
      <c r="N496" s="218"/>
      <c r="O496" s="218"/>
      <c r="P496" s="218"/>
      <c r="Q496" s="218"/>
      <c r="R496" s="218"/>
      <c r="S496" s="218"/>
      <c r="T496" s="218"/>
      <c r="U496" s="218"/>
      <c r="V496" s="218"/>
      <c r="W496" s="218"/>
      <c r="X496" s="218"/>
      <c r="Y496" s="218"/>
      <c r="Z496" s="218"/>
      <c r="AA496" s="218"/>
      <c r="AB496" s="218"/>
      <c r="AC496" s="218"/>
      <c r="AD496" s="218"/>
      <c r="AE496" s="218"/>
      <c r="AF496" s="218"/>
      <c r="AG496" s="218"/>
      <c r="AH496" s="218"/>
      <c r="AI496" s="218"/>
      <c r="AJ496" s="218"/>
      <c r="AK496" s="218"/>
      <c r="AL496" s="218"/>
      <c r="AM496" s="218"/>
      <c r="AN496" s="218"/>
      <c r="AO496" s="218"/>
      <c r="AP496" s="218"/>
      <c r="AQ496" s="218"/>
      <c r="AR496" s="218"/>
      <c r="AS496" s="218"/>
      <c r="AT496" s="218"/>
      <c r="AU496" s="218"/>
      <c r="AV496" s="218"/>
      <c r="AW496" s="218"/>
      <c r="AX496" s="218"/>
      <c r="AY496" s="218"/>
      <c r="AZ496" s="218"/>
      <c r="BA496" s="218"/>
      <c r="BB496" s="218"/>
      <c r="BC496" s="218"/>
      <c r="BD496" s="218"/>
      <c r="BE496" s="218"/>
      <c r="BF496" s="218"/>
      <c r="BG496" s="218"/>
      <c r="BH496" s="218"/>
      <c r="BI496" s="218"/>
      <c r="BJ496" s="218"/>
      <c r="BK496" s="218"/>
      <c r="BL496" s="218"/>
      <c r="BM496" s="219">
        <v>57</v>
      </c>
    </row>
    <row r="497" spans="1:65">
      <c r="A497" s="30"/>
      <c r="B497" s="19">
        <v>1</v>
      </c>
      <c r="C497" s="9">
        <v>6</v>
      </c>
      <c r="D497" s="220">
        <v>16.2</v>
      </c>
      <c r="E497" s="217"/>
      <c r="F497" s="218"/>
      <c r="G497" s="218"/>
      <c r="H497" s="218"/>
      <c r="I497" s="218"/>
      <c r="J497" s="218"/>
      <c r="K497" s="218"/>
      <c r="L497" s="218"/>
      <c r="M497" s="218"/>
      <c r="N497" s="218"/>
      <c r="O497" s="218"/>
      <c r="P497" s="218"/>
      <c r="Q497" s="218"/>
      <c r="R497" s="218"/>
      <c r="S497" s="218"/>
      <c r="T497" s="218"/>
      <c r="U497" s="218"/>
      <c r="V497" s="218"/>
      <c r="W497" s="218"/>
      <c r="X497" s="218"/>
      <c r="Y497" s="218"/>
      <c r="Z497" s="218"/>
      <c r="AA497" s="218"/>
      <c r="AB497" s="218"/>
      <c r="AC497" s="218"/>
      <c r="AD497" s="218"/>
      <c r="AE497" s="218"/>
      <c r="AF497" s="218"/>
      <c r="AG497" s="218"/>
      <c r="AH497" s="218"/>
      <c r="AI497" s="218"/>
      <c r="AJ497" s="218"/>
      <c r="AK497" s="218"/>
      <c r="AL497" s="218"/>
      <c r="AM497" s="218"/>
      <c r="AN497" s="218"/>
      <c r="AO497" s="218"/>
      <c r="AP497" s="218"/>
      <c r="AQ497" s="218"/>
      <c r="AR497" s="218"/>
      <c r="AS497" s="218"/>
      <c r="AT497" s="218"/>
      <c r="AU497" s="218"/>
      <c r="AV497" s="218"/>
      <c r="AW497" s="218"/>
      <c r="AX497" s="218"/>
      <c r="AY497" s="218"/>
      <c r="AZ497" s="218"/>
      <c r="BA497" s="218"/>
      <c r="BB497" s="218"/>
      <c r="BC497" s="218"/>
      <c r="BD497" s="218"/>
      <c r="BE497" s="218"/>
      <c r="BF497" s="218"/>
      <c r="BG497" s="218"/>
      <c r="BH497" s="218"/>
      <c r="BI497" s="218"/>
      <c r="BJ497" s="218"/>
      <c r="BK497" s="218"/>
      <c r="BL497" s="218"/>
      <c r="BM497" s="223"/>
    </row>
    <row r="498" spans="1:65">
      <c r="A498" s="30"/>
      <c r="B498" s="20" t="s">
        <v>272</v>
      </c>
      <c r="C498" s="12"/>
      <c r="D498" s="224">
        <v>16.383333333333333</v>
      </c>
      <c r="E498" s="217"/>
      <c r="F498" s="218"/>
      <c r="G498" s="218"/>
      <c r="H498" s="218"/>
      <c r="I498" s="218"/>
      <c r="J498" s="218"/>
      <c r="K498" s="218"/>
      <c r="L498" s="218"/>
      <c r="M498" s="218"/>
      <c r="N498" s="218"/>
      <c r="O498" s="218"/>
      <c r="P498" s="218"/>
      <c r="Q498" s="218"/>
      <c r="R498" s="218"/>
      <c r="S498" s="218"/>
      <c r="T498" s="218"/>
      <c r="U498" s="218"/>
      <c r="V498" s="218"/>
      <c r="W498" s="218"/>
      <c r="X498" s="218"/>
      <c r="Y498" s="218"/>
      <c r="Z498" s="218"/>
      <c r="AA498" s="218"/>
      <c r="AB498" s="218"/>
      <c r="AC498" s="218"/>
      <c r="AD498" s="218"/>
      <c r="AE498" s="218"/>
      <c r="AF498" s="218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23"/>
    </row>
    <row r="499" spans="1:65">
      <c r="A499" s="30"/>
      <c r="B499" s="3" t="s">
        <v>273</v>
      </c>
      <c r="C499" s="29"/>
      <c r="D499" s="220">
        <v>16.3</v>
      </c>
      <c r="E499" s="217"/>
      <c r="F499" s="218"/>
      <c r="G499" s="218"/>
      <c r="H499" s="218"/>
      <c r="I499" s="218"/>
      <c r="J499" s="218"/>
      <c r="K499" s="218"/>
      <c r="L499" s="218"/>
      <c r="M499" s="218"/>
      <c r="N499" s="218"/>
      <c r="O499" s="218"/>
      <c r="P499" s="218"/>
      <c r="Q499" s="218"/>
      <c r="R499" s="218"/>
      <c r="S499" s="218"/>
      <c r="T499" s="218"/>
      <c r="U499" s="218"/>
      <c r="V499" s="218"/>
      <c r="W499" s="218"/>
      <c r="X499" s="218"/>
      <c r="Y499" s="218"/>
      <c r="Z499" s="218"/>
      <c r="AA499" s="218"/>
      <c r="AB499" s="218"/>
      <c r="AC499" s="218"/>
      <c r="AD499" s="218"/>
      <c r="AE499" s="218"/>
      <c r="AF499" s="218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23"/>
    </row>
    <row r="500" spans="1:65">
      <c r="A500" s="30"/>
      <c r="B500" s="3" t="s">
        <v>274</v>
      </c>
      <c r="C500" s="29"/>
      <c r="D500" s="220">
        <v>0.2136976056643283</v>
      </c>
      <c r="E500" s="217"/>
      <c r="F500" s="218"/>
      <c r="G500" s="218"/>
      <c r="H500" s="218"/>
      <c r="I500" s="218"/>
      <c r="J500" s="218"/>
      <c r="K500" s="218"/>
      <c r="L500" s="218"/>
      <c r="M500" s="218"/>
      <c r="N500" s="218"/>
      <c r="O500" s="218"/>
      <c r="P500" s="218"/>
      <c r="Q500" s="218"/>
      <c r="R500" s="218"/>
      <c r="S500" s="218"/>
      <c r="T500" s="218"/>
      <c r="U500" s="218"/>
      <c r="V500" s="218"/>
      <c r="W500" s="218"/>
      <c r="X500" s="218"/>
      <c r="Y500" s="218"/>
      <c r="Z500" s="218"/>
      <c r="AA500" s="218"/>
      <c r="AB500" s="218"/>
      <c r="AC500" s="218"/>
      <c r="AD500" s="218"/>
      <c r="AE500" s="218"/>
      <c r="AF500" s="218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23"/>
    </row>
    <row r="501" spans="1:65">
      <c r="A501" s="30"/>
      <c r="B501" s="3" t="s">
        <v>86</v>
      </c>
      <c r="C501" s="29"/>
      <c r="D501" s="13">
        <v>1.3043597497314038E-2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1.9984014443252818E-15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698</v>
      </c>
      <c r="BM505" s="28" t="s">
        <v>286</v>
      </c>
    </row>
    <row r="506" spans="1:65" ht="15">
      <c r="A506" s="25" t="s">
        <v>31</v>
      </c>
      <c r="B506" s="18" t="s">
        <v>110</v>
      </c>
      <c r="C506" s="15" t="s">
        <v>111</v>
      </c>
      <c r="D506" s="16" t="s">
        <v>234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235</v>
      </c>
      <c r="C507" s="9" t="s">
        <v>235</v>
      </c>
      <c r="D507" s="151" t="s">
        <v>261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338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15">
        <v>33.799999999999997</v>
      </c>
      <c r="E510" s="217"/>
      <c r="F510" s="218"/>
      <c r="G510" s="218"/>
      <c r="H510" s="218"/>
      <c r="I510" s="218"/>
      <c r="J510" s="218"/>
      <c r="K510" s="218"/>
      <c r="L510" s="218"/>
      <c r="M510" s="218"/>
      <c r="N510" s="218"/>
      <c r="O510" s="218"/>
      <c r="P510" s="218"/>
      <c r="Q510" s="218"/>
      <c r="R510" s="218"/>
      <c r="S510" s="218"/>
      <c r="T510" s="218"/>
      <c r="U510" s="218"/>
      <c r="V510" s="218"/>
      <c r="W510" s="218"/>
      <c r="X510" s="218"/>
      <c r="Y510" s="218"/>
      <c r="Z510" s="218"/>
      <c r="AA510" s="218"/>
      <c r="AB510" s="218"/>
      <c r="AC510" s="218"/>
      <c r="AD510" s="218"/>
      <c r="AE510" s="218"/>
      <c r="AF510" s="218"/>
      <c r="AG510" s="218"/>
      <c r="AH510" s="218"/>
      <c r="AI510" s="218"/>
      <c r="AJ510" s="218"/>
      <c r="AK510" s="218"/>
      <c r="AL510" s="218"/>
      <c r="AM510" s="218"/>
      <c r="AN510" s="218"/>
      <c r="AO510" s="218"/>
      <c r="AP510" s="218"/>
      <c r="AQ510" s="218"/>
      <c r="AR510" s="218"/>
      <c r="AS510" s="218"/>
      <c r="AT510" s="218"/>
      <c r="AU510" s="218"/>
      <c r="AV510" s="218"/>
      <c r="AW510" s="218"/>
      <c r="AX510" s="218"/>
      <c r="AY510" s="218"/>
      <c r="AZ510" s="218"/>
      <c r="BA510" s="218"/>
      <c r="BB510" s="218"/>
      <c r="BC510" s="218"/>
      <c r="BD510" s="218"/>
      <c r="BE510" s="218"/>
      <c r="BF510" s="218"/>
      <c r="BG510" s="218"/>
      <c r="BH510" s="218"/>
      <c r="BI510" s="218"/>
      <c r="BJ510" s="218"/>
      <c r="BK510" s="218"/>
      <c r="BL510" s="218"/>
      <c r="BM510" s="219">
        <v>1</v>
      </c>
    </row>
    <row r="511" spans="1:65">
      <c r="A511" s="30"/>
      <c r="B511" s="19">
        <v>1</v>
      </c>
      <c r="C511" s="9">
        <v>2</v>
      </c>
      <c r="D511" s="220">
        <v>33.9</v>
      </c>
      <c r="E511" s="217"/>
      <c r="F511" s="218"/>
      <c r="G511" s="218"/>
      <c r="H511" s="218"/>
      <c r="I511" s="218"/>
      <c r="J511" s="218"/>
      <c r="K511" s="218"/>
      <c r="L511" s="218"/>
      <c r="M511" s="218"/>
      <c r="N511" s="218"/>
      <c r="O511" s="218"/>
      <c r="P511" s="218"/>
      <c r="Q511" s="218"/>
      <c r="R511" s="218"/>
      <c r="S511" s="218"/>
      <c r="T511" s="218"/>
      <c r="U511" s="218"/>
      <c r="V511" s="218"/>
      <c r="W511" s="218"/>
      <c r="X511" s="218"/>
      <c r="Y511" s="218"/>
      <c r="Z511" s="218"/>
      <c r="AA511" s="218"/>
      <c r="AB511" s="218"/>
      <c r="AC511" s="218"/>
      <c r="AD511" s="218"/>
      <c r="AE511" s="218"/>
      <c r="AF511" s="218"/>
      <c r="AG511" s="218"/>
      <c r="AH511" s="218"/>
      <c r="AI511" s="218"/>
      <c r="AJ511" s="218"/>
      <c r="AK511" s="218"/>
      <c r="AL511" s="218"/>
      <c r="AM511" s="218"/>
      <c r="AN511" s="218"/>
      <c r="AO511" s="218"/>
      <c r="AP511" s="218"/>
      <c r="AQ511" s="218"/>
      <c r="AR511" s="218"/>
      <c r="AS511" s="218"/>
      <c r="AT511" s="218"/>
      <c r="AU511" s="218"/>
      <c r="AV511" s="218"/>
      <c r="AW511" s="218"/>
      <c r="AX511" s="218"/>
      <c r="AY511" s="218"/>
      <c r="AZ511" s="218"/>
      <c r="BA511" s="218"/>
      <c r="BB511" s="218"/>
      <c r="BC511" s="218"/>
      <c r="BD511" s="218"/>
      <c r="BE511" s="218"/>
      <c r="BF511" s="218"/>
      <c r="BG511" s="218"/>
      <c r="BH511" s="218"/>
      <c r="BI511" s="218"/>
      <c r="BJ511" s="218"/>
      <c r="BK511" s="218"/>
      <c r="BL511" s="218"/>
      <c r="BM511" s="219">
        <v>31</v>
      </c>
    </row>
    <row r="512" spans="1:65">
      <c r="A512" s="30"/>
      <c r="B512" s="19">
        <v>1</v>
      </c>
      <c r="C512" s="9">
        <v>3</v>
      </c>
      <c r="D512" s="220">
        <v>33.700000000000003</v>
      </c>
      <c r="E512" s="217"/>
      <c r="F512" s="218"/>
      <c r="G512" s="218"/>
      <c r="H512" s="218"/>
      <c r="I512" s="218"/>
      <c r="J512" s="218"/>
      <c r="K512" s="218"/>
      <c r="L512" s="218"/>
      <c r="M512" s="218"/>
      <c r="N512" s="218"/>
      <c r="O512" s="218"/>
      <c r="P512" s="218"/>
      <c r="Q512" s="218"/>
      <c r="R512" s="218"/>
      <c r="S512" s="218"/>
      <c r="T512" s="218"/>
      <c r="U512" s="218"/>
      <c r="V512" s="218"/>
      <c r="W512" s="218"/>
      <c r="X512" s="218"/>
      <c r="Y512" s="218"/>
      <c r="Z512" s="218"/>
      <c r="AA512" s="218"/>
      <c r="AB512" s="218"/>
      <c r="AC512" s="218"/>
      <c r="AD512" s="218"/>
      <c r="AE512" s="218"/>
      <c r="AF512" s="218"/>
      <c r="AG512" s="218"/>
      <c r="AH512" s="218"/>
      <c r="AI512" s="218"/>
      <c r="AJ512" s="218"/>
      <c r="AK512" s="218"/>
      <c r="AL512" s="218"/>
      <c r="AM512" s="218"/>
      <c r="AN512" s="218"/>
      <c r="AO512" s="218"/>
      <c r="AP512" s="218"/>
      <c r="AQ512" s="218"/>
      <c r="AR512" s="218"/>
      <c r="AS512" s="218"/>
      <c r="AT512" s="218"/>
      <c r="AU512" s="218"/>
      <c r="AV512" s="218"/>
      <c r="AW512" s="218"/>
      <c r="AX512" s="218"/>
      <c r="AY512" s="218"/>
      <c r="AZ512" s="218"/>
      <c r="BA512" s="218"/>
      <c r="BB512" s="218"/>
      <c r="BC512" s="218"/>
      <c r="BD512" s="218"/>
      <c r="BE512" s="218"/>
      <c r="BF512" s="218"/>
      <c r="BG512" s="218"/>
      <c r="BH512" s="218"/>
      <c r="BI512" s="218"/>
      <c r="BJ512" s="218"/>
      <c r="BK512" s="218"/>
      <c r="BL512" s="218"/>
      <c r="BM512" s="219">
        <v>16</v>
      </c>
    </row>
    <row r="513" spans="1:65">
      <c r="A513" s="30"/>
      <c r="B513" s="19">
        <v>1</v>
      </c>
      <c r="C513" s="9">
        <v>4</v>
      </c>
      <c r="D513" s="220">
        <v>33.1</v>
      </c>
      <c r="E513" s="217"/>
      <c r="F513" s="218"/>
      <c r="G513" s="218"/>
      <c r="H513" s="218"/>
      <c r="I513" s="218"/>
      <c r="J513" s="218"/>
      <c r="K513" s="218"/>
      <c r="L513" s="218"/>
      <c r="M513" s="218"/>
      <c r="N513" s="218"/>
      <c r="O513" s="218"/>
      <c r="P513" s="218"/>
      <c r="Q513" s="218"/>
      <c r="R513" s="218"/>
      <c r="S513" s="218"/>
      <c r="T513" s="218"/>
      <c r="U513" s="218"/>
      <c r="V513" s="218"/>
      <c r="W513" s="218"/>
      <c r="X513" s="218"/>
      <c r="Y513" s="218"/>
      <c r="Z513" s="218"/>
      <c r="AA513" s="218"/>
      <c r="AB513" s="218"/>
      <c r="AC513" s="218"/>
      <c r="AD513" s="218"/>
      <c r="AE513" s="218"/>
      <c r="AF513" s="218"/>
      <c r="AG513" s="218"/>
      <c r="AH513" s="218"/>
      <c r="AI513" s="218"/>
      <c r="AJ513" s="218"/>
      <c r="AK513" s="218"/>
      <c r="AL513" s="218"/>
      <c r="AM513" s="218"/>
      <c r="AN513" s="218"/>
      <c r="AO513" s="218"/>
      <c r="AP513" s="218"/>
      <c r="AQ513" s="218"/>
      <c r="AR513" s="218"/>
      <c r="AS513" s="218"/>
      <c r="AT513" s="218"/>
      <c r="AU513" s="218"/>
      <c r="AV513" s="218"/>
      <c r="AW513" s="218"/>
      <c r="AX513" s="218"/>
      <c r="AY513" s="218"/>
      <c r="AZ513" s="218"/>
      <c r="BA513" s="218"/>
      <c r="BB513" s="218"/>
      <c r="BC513" s="218"/>
      <c r="BD513" s="218"/>
      <c r="BE513" s="218"/>
      <c r="BF513" s="218"/>
      <c r="BG513" s="218"/>
      <c r="BH513" s="218"/>
      <c r="BI513" s="218"/>
      <c r="BJ513" s="218"/>
      <c r="BK513" s="218"/>
      <c r="BL513" s="218"/>
      <c r="BM513" s="219">
        <v>33.616666666666703</v>
      </c>
    </row>
    <row r="514" spans="1:65">
      <c r="A514" s="30"/>
      <c r="B514" s="19">
        <v>1</v>
      </c>
      <c r="C514" s="9">
        <v>5</v>
      </c>
      <c r="D514" s="220">
        <v>34.299999999999997</v>
      </c>
      <c r="E514" s="217"/>
      <c r="F514" s="218"/>
      <c r="G514" s="218"/>
      <c r="H514" s="218"/>
      <c r="I514" s="218"/>
      <c r="J514" s="218"/>
      <c r="K514" s="218"/>
      <c r="L514" s="218"/>
      <c r="M514" s="218"/>
      <c r="N514" s="218"/>
      <c r="O514" s="218"/>
      <c r="P514" s="218"/>
      <c r="Q514" s="218"/>
      <c r="R514" s="218"/>
      <c r="S514" s="218"/>
      <c r="T514" s="218"/>
      <c r="U514" s="218"/>
      <c r="V514" s="218"/>
      <c r="W514" s="218"/>
      <c r="X514" s="218"/>
      <c r="Y514" s="218"/>
      <c r="Z514" s="218"/>
      <c r="AA514" s="218"/>
      <c r="AB514" s="218"/>
      <c r="AC514" s="218"/>
      <c r="AD514" s="218"/>
      <c r="AE514" s="218"/>
      <c r="AF514" s="218"/>
      <c r="AG514" s="218"/>
      <c r="AH514" s="218"/>
      <c r="AI514" s="218"/>
      <c r="AJ514" s="218"/>
      <c r="AK514" s="218"/>
      <c r="AL514" s="218"/>
      <c r="AM514" s="218"/>
      <c r="AN514" s="218"/>
      <c r="AO514" s="218"/>
      <c r="AP514" s="218"/>
      <c r="AQ514" s="218"/>
      <c r="AR514" s="218"/>
      <c r="AS514" s="218"/>
      <c r="AT514" s="218"/>
      <c r="AU514" s="218"/>
      <c r="AV514" s="218"/>
      <c r="AW514" s="218"/>
      <c r="AX514" s="218"/>
      <c r="AY514" s="218"/>
      <c r="AZ514" s="218"/>
      <c r="BA514" s="218"/>
      <c r="BB514" s="218"/>
      <c r="BC514" s="218"/>
      <c r="BD514" s="218"/>
      <c r="BE514" s="218"/>
      <c r="BF514" s="218"/>
      <c r="BG514" s="218"/>
      <c r="BH514" s="218"/>
      <c r="BI514" s="218"/>
      <c r="BJ514" s="218"/>
      <c r="BK514" s="218"/>
      <c r="BL514" s="218"/>
      <c r="BM514" s="219">
        <v>58</v>
      </c>
    </row>
    <row r="515" spans="1:65">
      <c r="A515" s="30"/>
      <c r="B515" s="19">
        <v>1</v>
      </c>
      <c r="C515" s="9">
        <v>6</v>
      </c>
      <c r="D515" s="220">
        <v>32.9</v>
      </c>
      <c r="E515" s="217"/>
      <c r="F515" s="218"/>
      <c r="G515" s="218"/>
      <c r="H515" s="218"/>
      <c r="I515" s="218"/>
      <c r="J515" s="218"/>
      <c r="K515" s="218"/>
      <c r="L515" s="218"/>
      <c r="M515" s="218"/>
      <c r="N515" s="218"/>
      <c r="O515" s="218"/>
      <c r="P515" s="218"/>
      <c r="Q515" s="218"/>
      <c r="R515" s="218"/>
      <c r="S515" s="218"/>
      <c r="T515" s="218"/>
      <c r="U515" s="218"/>
      <c r="V515" s="218"/>
      <c r="W515" s="218"/>
      <c r="X515" s="218"/>
      <c r="Y515" s="218"/>
      <c r="Z515" s="218"/>
      <c r="AA515" s="218"/>
      <c r="AB515" s="218"/>
      <c r="AC515" s="218"/>
      <c r="AD515" s="218"/>
      <c r="AE515" s="218"/>
      <c r="AF515" s="218"/>
      <c r="AG515" s="218"/>
      <c r="AH515" s="218"/>
      <c r="AI515" s="218"/>
      <c r="AJ515" s="218"/>
      <c r="AK515" s="218"/>
      <c r="AL515" s="218"/>
      <c r="AM515" s="218"/>
      <c r="AN515" s="218"/>
      <c r="AO515" s="218"/>
      <c r="AP515" s="218"/>
      <c r="AQ515" s="218"/>
      <c r="AR515" s="218"/>
      <c r="AS515" s="218"/>
      <c r="AT515" s="218"/>
      <c r="AU515" s="218"/>
      <c r="AV515" s="218"/>
      <c r="AW515" s="218"/>
      <c r="AX515" s="218"/>
      <c r="AY515" s="218"/>
      <c r="AZ515" s="218"/>
      <c r="BA515" s="218"/>
      <c r="BB515" s="218"/>
      <c r="BC515" s="218"/>
      <c r="BD515" s="218"/>
      <c r="BE515" s="218"/>
      <c r="BF515" s="218"/>
      <c r="BG515" s="218"/>
      <c r="BH515" s="218"/>
      <c r="BI515" s="218"/>
      <c r="BJ515" s="218"/>
      <c r="BK515" s="218"/>
      <c r="BL515" s="218"/>
      <c r="BM515" s="223"/>
    </row>
    <row r="516" spans="1:65">
      <c r="A516" s="30"/>
      <c r="B516" s="20" t="s">
        <v>272</v>
      </c>
      <c r="C516" s="12"/>
      <c r="D516" s="224">
        <v>33.616666666666667</v>
      </c>
      <c r="E516" s="217"/>
      <c r="F516" s="218"/>
      <c r="G516" s="218"/>
      <c r="H516" s="218"/>
      <c r="I516" s="218"/>
      <c r="J516" s="218"/>
      <c r="K516" s="218"/>
      <c r="L516" s="218"/>
      <c r="M516" s="218"/>
      <c r="N516" s="218"/>
      <c r="O516" s="218"/>
      <c r="P516" s="218"/>
      <c r="Q516" s="218"/>
      <c r="R516" s="218"/>
      <c r="S516" s="218"/>
      <c r="T516" s="218"/>
      <c r="U516" s="218"/>
      <c r="V516" s="218"/>
      <c r="W516" s="218"/>
      <c r="X516" s="218"/>
      <c r="Y516" s="218"/>
      <c r="Z516" s="218"/>
      <c r="AA516" s="218"/>
      <c r="AB516" s="218"/>
      <c r="AC516" s="218"/>
      <c r="AD516" s="218"/>
      <c r="AE516" s="218"/>
      <c r="AF516" s="218"/>
      <c r="AG516" s="218"/>
      <c r="AH516" s="218"/>
      <c r="AI516" s="218"/>
      <c r="AJ516" s="218"/>
      <c r="AK516" s="218"/>
      <c r="AL516" s="218"/>
      <c r="AM516" s="218"/>
      <c r="AN516" s="218"/>
      <c r="AO516" s="218"/>
      <c r="AP516" s="218"/>
      <c r="AQ516" s="218"/>
      <c r="AR516" s="218"/>
      <c r="AS516" s="218"/>
      <c r="AT516" s="218"/>
      <c r="AU516" s="218"/>
      <c r="AV516" s="218"/>
      <c r="AW516" s="218"/>
      <c r="AX516" s="218"/>
      <c r="AY516" s="218"/>
      <c r="AZ516" s="218"/>
      <c r="BA516" s="218"/>
      <c r="BB516" s="218"/>
      <c r="BC516" s="218"/>
      <c r="BD516" s="218"/>
      <c r="BE516" s="218"/>
      <c r="BF516" s="218"/>
      <c r="BG516" s="218"/>
      <c r="BH516" s="218"/>
      <c r="BI516" s="218"/>
      <c r="BJ516" s="218"/>
      <c r="BK516" s="218"/>
      <c r="BL516" s="218"/>
      <c r="BM516" s="223"/>
    </row>
    <row r="517" spans="1:65">
      <c r="A517" s="30"/>
      <c r="B517" s="3" t="s">
        <v>273</v>
      </c>
      <c r="C517" s="29"/>
      <c r="D517" s="220">
        <v>33.75</v>
      </c>
      <c r="E517" s="217"/>
      <c r="F517" s="218"/>
      <c r="G517" s="218"/>
      <c r="H517" s="218"/>
      <c r="I517" s="218"/>
      <c r="J517" s="218"/>
      <c r="K517" s="218"/>
      <c r="L517" s="218"/>
      <c r="M517" s="218"/>
      <c r="N517" s="218"/>
      <c r="O517" s="218"/>
      <c r="P517" s="218"/>
      <c r="Q517" s="218"/>
      <c r="R517" s="218"/>
      <c r="S517" s="218"/>
      <c r="T517" s="218"/>
      <c r="U517" s="218"/>
      <c r="V517" s="218"/>
      <c r="W517" s="218"/>
      <c r="X517" s="218"/>
      <c r="Y517" s="218"/>
      <c r="Z517" s="218"/>
      <c r="AA517" s="218"/>
      <c r="AB517" s="218"/>
      <c r="AC517" s="218"/>
      <c r="AD517" s="218"/>
      <c r="AE517" s="218"/>
      <c r="AF517" s="218"/>
      <c r="AG517" s="218"/>
      <c r="AH517" s="218"/>
      <c r="AI517" s="218"/>
      <c r="AJ517" s="218"/>
      <c r="AK517" s="218"/>
      <c r="AL517" s="218"/>
      <c r="AM517" s="218"/>
      <c r="AN517" s="218"/>
      <c r="AO517" s="218"/>
      <c r="AP517" s="218"/>
      <c r="AQ517" s="218"/>
      <c r="AR517" s="218"/>
      <c r="AS517" s="218"/>
      <c r="AT517" s="218"/>
      <c r="AU517" s="218"/>
      <c r="AV517" s="218"/>
      <c r="AW517" s="218"/>
      <c r="AX517" s="218"/>
      <c r="AY517" s="218"/>
      <c r="AZ517" s="218"/>
      <c r="BA517" s="218"/>
      <c r="BB517" s="218"/>
      <c r="BC517" s="218"/>
      <c r="BD517" s="218"/>
      <c r="BE517" s="218"/>
      <c r="BF517" s="218"/>
      <c r="BG517" s="218"/>
      <c r="BH517" s="218"/>
      <c r="BI517" s="218"/>
      <c r="BJ517" s="218"/>
      <c r="BK517" s="218"/>
      <c r="BL517" s="218"/>
      <c r="BM517" s="223"/>
    </row>
    <row r="518" spans="1:65">
      <c r="A518" s="30"/>
      <c r="B518" s="3" t="s">
        <v>274</v>
      </c>
      <c r="C518" s="29"/>
      <c r="D518" s="220">
        <v>0.52313159593611402</v>
      </c>
      <c r="E518" s="217"/>
      <c r="F518" s="218"/>
      <c r="G518" s="218"/>
      <c r="H518" s="218"/>
      <c r="I518" s="218"/>
      <c r="J518" s="218"/>
      <c r="K518" s="218"/>
      <c r="L518" s="218"/>
      <c r="M518" s="218"/>
      <c r="N518" s="218"/>
      <c r="O518" s="218"/>
      <c r="P518" s="218"/>
      <c r="Q518" s="218"/>
      <c r="R518" s="218"/>
      <c r="S518" s="218"/>
      <c r="T518" s="218"/>
      <c r="U518" s="218"/>
      <c r="V518" s="218"/>
      <c r="W518" s="218"/>
      <c r="X518" s="218"/>
      <c r="Y518" s="218"/>
      <c r="Z518" s="218"/>
      <c r="AA518" s="218"/>
      <c r="AB518" s="218"/>
      <c r="AC518" s="218"/>
      <c r="AD518" s="218"/>
      <c r="AE518" s="218"/>
      <c r="AF518" s="218"/>
      <c r="AG518" s="218"/>
      <c r="AH518" s="218"/>
      <c r="AI518" s="218"/>
      <c r="AJ518" s="218"/>
      <c r="AK518" s="218"/>
      <c r="AL518" s="218"/>
      <c r="AM518" s="218"/>
      <c r="AN518" s="218"/>
      <c r="AO518" s="218"/>
      <c r="AP518" s="218"/>
      <c r="AQ518" s="218"/>
      <c r="AR518" s="218"/>
      <c r="AS518" s="218"/>
      <c r="AT518" s="218"/>
      <c r="AU518" s="218"/>
      <c r="AV518" s="218"/>
      <c r="AW518" s="218"/>
      <c r="AX518" s="218"/>
      <c r="AY518" s="218"/>
      <c r="AZ518" s="218"/>
      <c r="BA518" s="218"/>
      <c r="BB518" s="218"/>
      <c r="BC518" s="218"/>
      <c r="BD518" s="218"/>
      <c r="BE518" s="218"/>
      <c r="BF518" s="218"/>
      <c r="BG518" s="218"/>
      <c r="BH518" s="218"/>
      <c r="BI518" s="218"/>
      <c r="BJ518" s="218"/>
      <c r="BK518" s="218"/>
      <c r="BL518" s="218"/>
      <c r="BM518" s="223"/>
    </row>
    <row r="519" spans="1:65">
      <c r="A519" s="30"/>
      <c r="B519" s="3" t="s">
        <v>86</v>
      </c>
      <c r="C519" s="29"/>
      <c r="D519" s="13">
        <v>1.5561673652041072E-2</v>
      </c>
      <c r="E519" s="15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275</v>
      </c>
      <c r="C520" s="29"/>
      <c r="D520" s="13">
        <v>-1.1102230246251565E-15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276</v>
      </c>
      <c r="C521" s="47"/>
      <c r="D521" s="45" t="s">
        <v>277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699</v>
      </c>
      <c r="BM523" s="28" t="s">
        <v>286</v>
      </c>
    </row>
    <row r="524" spans="1:65" ht="15">
      <c r="A524" s="25" t="s">
        <v>34</v>
      </c>
      <c r="B524" s="18" t="s">
        <v>110</v>
      </c>
      <c r="C524" s="15" t="s">
        <v>111</v>
      </c>
      <c r="D524" s="16" t="s">
        <v>234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235</v>
      </c>
      <c r="C525" s="9" t="s">
        <v>235</v>
      </c>
      <c r="D525" s="151" t="s">
        <v>261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338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/>
      <c r="C527" s="9"/>
      <c r="D527" s="26"/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8">
        <v>1</v>
      </c>
      <c r="C528" s="14">
        <v>1</v>
      </c>
      <c r="D528" s="215">
        <v>16.8</v>
      </c>
      <c r="E528" s="217"/>
      <c r="F528" s="218"/>
      <c r="G528" s="218"/>
      <c r="H528" s="218"/>
      <c r="I528" s="218"/>
      <c r="J528" s="218"/>
      <c r="K528" s="218"/>
      <c r="L528" s="218"/>
      <c r="M528" s="218"/>
      <c r="N528" s="218"/>
      <c r="O528" s="218"/>
      <c r="P528" s="218"/>
      <c r="Q528" s="218"/>
      <c r="R528" s="218"/>
      <c r="S528" s="218"/>
      <c r="T528" s="218"/>
      <c r="U528" s="218"/>
      <c r="V528" s="218"/>
      <c r="W528" s="218"/>
      <c r="X528" s="218"/>
      <c r="Y528" s="218"/>
      <c r="Z528" s="218"/>
      <c r="AA528" s="218"/>
      <c r="AB528" s="218"/>
      <c r="AC528" s="218"/>
      <c r="AD528" s="218"/>
      <c r="AE528" s="218"/>
      <c r="AF528" s="218"/>
      <c r="AG528" s="218"/>
      <c r="AH528" s="218"/>
      <c r="AI528" s="218"/>
      <c r="AJ528" s="218"/>
      <c r="AK528" s="218"/>
      <c r="AL528" s="218"/>
      <c r="AM528" s="218"/>
      <c r="AN528" s="218"/>
      <c r="AO528" s="218"/>
      <c r="AP528" s="218"/>
      <c r="AQ528" s="218"/>
      <c r="AR528" s="218"/>
      <c r="AS528" s="218"/>
      <c r="AT528" s="218"/>
      <c r="AU528" s="218"/>
      <c r="AV528" s="218"/>
      <c r="AW528" s="218"/>
      <c r="AX528" s="218"/>
      <c r="AY528" s="218"/>
      <c r="AZ528" s="218"/>
      <c r="BA528" s="218"/>
      <c r="BB528" s="218"/>
      <c r="BC528" s="218"/>
      <c r="BD528" s="218"/>
      <c r="BE528" s="218"/>
      <c r="BF528" s="218"/>
      <c r="BG528" s="218"/>
      <c r="BH528" s="218"/>
      <c r="BI528" s="218"/>
      <c r="BJ528" s="218"/>
      <c r="BK528" s="218"/>
      <c r="BL528" s="218"/>
      <c r="BM528" s="219">
        <v>1</v>
      </c>
    </row>
    <row r="529" spans="1:65">
      <c r="A529" s="30"/>
      <c r="B529" s="19">
        <v>1</v>
      </c>
      <c r="C529" s="9">
        <v>2</v>
      </c>
      <c r="D529" s="220">
        <v>16.399999999999999</v>
      </c>
      <c r="E529" s="217"/>
      <c r="F529" s="218"/>
      <c r="G529" s="218"/>
      <c r="H529" s="218"/>
      <c r="I529" s="218"/>
      <c r="J529" s="218"/>
      <c r="K529" s="218"/>
      <c r="L529" s="218"/>
      <c r="M529" s="218"/>
      <c r="N529" s="218"/>
      <c r="O529" s="218"/>
      <c r="P529" s="218"/>
      <c r="Q529" s="218"/>
      <c r="R529" s="218"/>
      <c r="S529" s="218"/>
      <c r="T529" s="218"/>
      <c r="U529" s="218"/>
      <c r="V529" s="218"/>
      <c r="W529" s="218"/>
      <c r="X529" s="218"/>
      <c r="Y529" s="218"/>
      <c r="Z529" s="218"/>
      <c r="AA529" s="218"/>
      <c r="AB529" s="218"/>
      <c r="AC529" s="218"/>
      <c r="AD529" s="218"/>
      <c r="AE529" s="218"/>
      <c r="AF529" s="218"/>
      <c r="AG529" s="218"/>
      <c r="AH529" s="218"/>
      <c r="AI529" s="218"/>
      <c r="AJ529" s="218"/>
      <c r="AK529" s="218"/>
      <c r="AL529" s="218"/>
      <c r="AM529" s="218"/>
      <c r="AN529" s="218"/>
      <c r="AO529" s="218"/>
      <c r="AP529" s="218"/>
      <c r="AQ529" s="218"/>
      <c r="AR529" s="218"/>
      <c r="AS529" s="218"/>
      <c r="AT529" s="218"/>
      <c r="AU529" s="218"/>
      <c r="AV529" s="218"/>
      <c r="AW529" s="218"/>
      <c r="AX529" s="218"/>
      <c r="AY529" s="218"/>
      <c r="AZ529" s="218"/>
      <c r="BA529" s="218"/>
      <c r="BB529" s="218"/>
      <c r="BC529" s="218"/>
      <c r="BD529" s="218"/>
      <c r="BE529" s="218"/>
      <c r="BF529" s="218"/>
      <c r="BG529" s="218"/>
      <c r="BH529" s="218"/>
      <c r="BI529" s="218"/>
      <c r="BJ529" s="218"/>
      <c r="BK529" s="218"/>
      <c r="BL529" s="218"/>
      <c r="BM529" s="219">
        <v>17</v>
      </c>
    </row>
    <row r="530" spans="1:65">
      <c r="A530" s="30"/>
      <c r="B530" s="19">
        <v>1</v>
      </c>
      <c r="C530" s="9">
        <v>3</v>
      </c>
      <c r="D530" s="220">
        <v>15.8</v>
      </c>
      <c r="E530" s="217"/>
      <c r="F530" s="218"/>
      <c r="G530" s="218"/>
      <c r="H530" s="218"/>
      <c r="I530" s="218"/>
      <c r="J530" s="218"/>
      <c r="K530" s="218"/>
      <c r="L530" s="218"/>
      <c r="M530" s="218"/>
      <c r="N530" s="218"/>
      <c r="O530" s="218"/>
      <c r="P530" s="218"/>
      <c r="Q530" s="218"/>
      <c r="R530" s="218"/>
      <c r="S530" s="218"/>
      <c r="T530" s="218"/>
      <c r="U530" s="218"/>
      <c r="V530" s="218"/>
      <c r="W530" s="218"/>
      <c r="X530" s="218"/>
      <c r="Y530" s="218"/>
      <c r="Z530" s="218"/>
      <c r="AA530" s="218"/>
      <c r="AB530" s="218"/>
      <c r="AC530" s="218"/>
      <c r="AD530" s="218"/>
      <c r="AE530" s="218"/>
      <c r="AF530" s="218"/>
      <c r="AG530" s="218"/>
      <c r="AH530" s="218"/>
      <c r="AI530" s="218"/>
      <c r="AJ530" s="218"/>
      <c r="AK530" s="218"/>
      <c r="AL530" s="218"/>
      <c r="AM530" s="218"/>
      <c r="AN530" s="218"/>
      <c r="AO530" s="218"/>
      <c r="AP530" s="218"/>
      <c r="AQ530" s="218"/>
      <c r="AR530" s="218"/>
      <c r="AS530" s="218"/>
      <c r="AT530" s="218"/>
      <c r="AU530" s="218"/>
      <c r="AV530" s="218"/>
      <c r="AW530" s="218"/>
      <c r="AX530" s="218"/>
      <c r="AY530" s="218"/>
      <c r="AZ530" s="218"/>
      <c r="BA530" s="218"/>
      <c r="BB530" s="218"/>
      <c r="BC530" s="218"/>
      <c r="BD530" s="218"/>
      <c r="BE530" s="218"/>
      <c r="BF530" s="218"/>
      <c r="BG530" s="218"/>
      <c r="BH530" s="218"/>
      <c r="BI530" s="218"/>
      <c r="BJ530" s="218"/>
      <c r="BK530" s="218"/>
      <c r="BL530" s="218"/>
      <c r="BM530" s="219">
        <v>16</v>
      </c>
    </row>
    <row r="531" spans="1:65">
      <c r="A531" s="30"/>
      <c r="B531" s="19">
        <v>1</v>
      </c>
      <c r="C531" s="9">
        <v>4</v>
      </c>
      <c r="D531" s="220">
        <v>15.6</v>
      </c>
      <c r="E531" s="217"/>
      <c r="F531" s="218"/>
      <c r="G531" s="218"/>
      <c r="H531" s="218"/>
      <c r="I531" s="218"/>
      <c r="J531" s="218"/>
      <c r="K531" s="218"/>
      <c r="L531" s="218"/>
      <c r="M531" s="218"/>
      <c r="N531" s="218"/>
      <c r="O531" s="218"/>
      <c r="P531" s="218"/>
      <c r="Q531" s="218"/>
      <c r="R531" s="218"/>
      <c r="S531" s="218"/>
      <c r="T531" s="218"/>
      <c r="U531" s="218"/>
      <c r="V531" s="218"/>
      <c r="W531" s="218"/>
      <c r="X531" s="218"/>
      <c r="Y531" s="218"/>
      <c r="Z531" s="218"/>
      <c r="AA531" s="218"/>
      <c r="AB531" s="218"/>
      <c r="AC531" s="218"/>
      <c r="AD531" s="218"/>
      <c r="AE531" s="218"/>
      <c r="AF531" s="218"/>
      <c r="AG531" s="218"/>
      <c r="AH531" s="218"/>
      <c r="AI531" s="218"/>
      <c r="AJ531" s="218"/>
      <c r="AK531" s="218"/>
      <c r="AL531" s="218"/>
      <c r="AM531" s="218"/>
      <c r="AN531" s="218"/>
      <c r="AO531" s="218"/>
      <c r="AP531" s="218"/>
      <c r="AQ531" s="218"/>
      <c r="AR531" s="218"/>
      <c r="AS531" s="218"/>
      <c r="AT531" s="218"/>
      <c r="AU531" s="218"/>
      <c r="AV531" s="218"/>
      <c r="AW531" s="218"/>
      <c r="AX531" s="218"/>
      <c r="AY531" s="218"/>
      <c r="AZ531" s="218"/>
      <c r="BA531" s="218"/>
      <c r="BB531" s="218"/>
      <c r="BC531" s="218"/>
      <c r="BD531" s="218"/>
      <c r="BE531" s="218"/>
      <c r="BF531" s="218"/>
      <c r="BG531" s="218"/>
      <c r="BH531" s="218"/>
      <c r="BI531" s="218"/>
      <c r="BJ531" s="218"/>
      <c r="BK531" s="218"/>
      <c r="BL531" s="218"/>
      <c r="BM531" s="219">
        <v>15.983333333333301</v>
      </c>
    </row>
    <row r="532" spans="1:65">
      <c r="A532" s="30"/>
      <c r="B532" s="19">
        <v>1</v>
      </c>
      <c r="C532" s="9">
        <v>5</v>
      </c>
      <c r="D532" s="220">
        <v>15.7</v>
      </c>
      <c r="E532" s="217"/>
      <c r="F532" s="218"/>
      <c r="G532" s="218"/>
      <c r="H532" s="218"/>
      <c r="I532" s="218"/>
      <c r="J532" s="218"/>
      <c r="K532" s="218"/>
      <c r="L532" s="218"/>
      <c r="M532" s="218"/>
      <c r="N532" s="218"/>
      <c r="O532" s="218"/>
      <c r="P532" s="218"/>
      <c r="Q532" s="218"/>
      <c r="R532" s="218"/>
      <c r="S532" s="218"/>
      <c r="T532" s="218"/>
      <c r="U532" s="218"/>
      <c r="V532" s="218"/>
      <c r="W532" s="218"/>
      <c r="X532" s="218"/>
      <c r="Y532" s="218"/>
      <c r="Z532" s="218"/>
      <c r="AA532" s="218"/>
      <c r="AB532" s="218"/>
      <c r="AC532" s="218"/>
      <c r="AD532" s="218"/>
      <c r="AE532" s="218"/>
      <c r="AF532" s="218"/>
      <c r="AG532" s="218"/>
      <c r="AH532" s="218"/>
      <c r="AI532" s="218"/>
      <c r="AJ532" s="218"/>
      <c r="AK532" s="218"/>
      <c r="AL532" s="218"/>
      <c r="AM532" s="218"/>
      <c r="AN532" s="218"/>
      <c r="AO532" s="218"/>
      <c r="AP532" s="218"/>
      <c r="AQ532" s="218"/>
      <c r="AR532" s="218"/>
      <c r="AS532" s="218"/>
      <c r="AT532" s="218"/>
      <c r="AU532" s="218"/>
      <c r="AV532" s="218"/>
      <c r="AW532" s="218"/>
      <c r="AX532" s="218"/>
      <c r="AY532" s="218"/>
      <c r="AZ532" s="218"/>
      <c r="BA532" s="218"/>
      <c r="BB532" s="218"/>
      <c r="BC532" s="218"/>
      <c r="BD532" s="218"/>
      <c r="BE532" s="218"/>
      <c r="BF532" s="218"/>
      <c r="BG532" s="218"/>
      <c r="BH532" s="218"/>
      <c r="BI532" s="218"/>
      <c r="BJ532" s="218"/>
      <c r="BK532" s="218"/>
      <c r="BL532" s="218"/>
      <c r="BM532" s="219">
        <v>59</v>
      </c>
    </row>
    <row r="533" spans="1:65">
      <c r="A533" s="30"/>
      <c r="B533" s="19">
        <v>1</v>
      </c>
      <c r="C533" s="9">
        <v>6</v>
      </c>
      <c r="D533" s="220">
        <v>15.6</v>
      </c>
      <c r="E533" s="217"/>
      <c r="F533" s="218"/>
      <c r="G533" s="218"/>
      <c r="H533" s="218"/>
      <c r="I533" s="218"/>
      <c r="J533" s="218"/>
      <c r="K533" s="218"/>
      <c r="L533" s="218"/>
      <c r="M533" s="218"/>
      <c r="N533" s="218"/>
      <c r="O533" s="218"/>
      <c r="P533" s="218"/>
      <c r="Q533" s="218"/>
      <c r="R533" s="218"/>
      <c r="S533" s="218"/>
      <c r="T533" s="218"/>
      <c r="U533" s="218"/>
      <c r="V533" s="218"/>
      <c r="W533" s="218"/>
      <c r="X533" s="218"/>
      <c r="Y533" s="218"/>
      <c r="Z533" s="218"/>
      <c r="AA533" s="218"/>
      <c r="AB533" s="218"/>
      <c r="AC533" s="218"/>
      <c r="AD533" s="218"/>
      <c r="AE533" s="218"/>
      <c r="AF533" s="218"/>
      <c r="AG533" s="218"/>
      <c r="AH533" s="218"/>
      <c r="AI533" s="218"/>
      <c r="AJ533" s="218"/>
      <c r="AK533" s="218"/>
      <c r="AL533" s="218"/>
      <c r="AM533" s="218"/>
      <c r="AN533" s="218"/>
      <c r="AO533" s="218"/>
      <c r="AP533" s="218"/>
      <c r="AQ533" s="218"/>
      <c r="AR533" s="218"/>
      <c r="AS533" s="218"/>
      <c r="AT533" s="218"/>
      <c r="AU533" s="218"/>
      <c r="AV533" s="218"/>
      <c r="AW533" s="218"/>
      <c r="AX533" s="218"/>
      <c r="AY533" s="218"/>
      <c r="AZ533" s="218"/>
      <c r="BA533" s="218"/>
      <c r="BB533" s="218"/>
      <c r="BC533" s="218"/>
      <c r="BD533" s="218"/>
      <c r="BE533" s="218"/>
      <c r="BF533" s="218"/>
      <c r="BG533" s="218"/>
      <c r="BH533" s="218"/>
      <c r="BI533" s="218"/>
      <c r="BJ533" s="218"/>
      <c r="BK533" s="218"/>
      <c r="BL533" s="218"/>
      <c r="BM533" s="223"/>
    </row>
    <row r="534" spans="1:65">
      <c r="A534" s="30"/>
      <c r="B534" s="20" t="s">
        <v>272</v>
      </c>
      <c r="C534" s="12"/>
      <c r="D534" s="224">
        <v>15.983333333333333</v>
      </c>
      <c r="E534" s="217"/>
      <c r="F534" s="218"/>
      <c r="G534" s="218"/>
      <c r="H534" s="218"/>
      <c r="I534" s="218"/>
      <c r="J534" s="218"/>
      <c r="K534" s="218"/>
      <c r="L534" s="218"/>
      <c r="M534" s="218"/>
      <c r="N534" s="218"/>
      <c r="O534" s="218"/>
      <c r="P534" s="218"/>
      <c r="Q534" s="218"/>
      <c r="R534" s="218"/>
      <c r="S534" s="218"/>
      <c r="T534" s="218"/>
      <c r="U534" s="218"/>
      <c r="V534" s="218"/>
      <c r="W534" s="218"/>
      <c r="X534" s="218"/>
      <c r="Y534" s="218"/>
      <c r="Z534" s="218"/>
      <c r="AA534" s="218"/>
      <c r="AB534" s="218"/>
      <c r="AC534" s="218"/>
      <c r="AD534" s="218"/>
      <c r="AE534" s="218"/>
      <c r="AF534" s="218"/>
      <c r="AG534" s="218"/>
      <c r="AH534" s="218"/>
      <c r="AI534" s="218"/>
      <c r="AJ534" s="218"/>
      <c r="AK534" s="218"/>
      <c r="AL534" s="218"/>
      <c r="AM534" s="218"/>
      <c r="AN534" s="218"/>
      <c r="AO534" s="218"/>
      <c r="AP534" s="218"/>
      <c r="AQ534" s="218"/>
      <c r="AR534" s="218"/>
      <c r="AS534" s="218"/>
      <c r="AT534" s="218"/>
      <c r="AU534" s="218"/>
      <c r="AV534" s="218"/>
      <c r="AW534" s="218"/>
      <c r="AX534" s="218"/>
      <c r="AY534" s="218"/>
      <c r="AZ534" s="218"/>
      <c r="BA534" s="218"/>
      <c r="BB534" s="218"/>
      <c r="BC534" s="218"/>
      <c r="BD534" s="218"/>
      <c r="BE534" s="218"/>
      <c r="BF534" s="218"/>
      <c r="BG534" s="218"/>
      <c r="BH534" s="218"/>
      <c r="BI534" s="218"/>
      <c r="BJ534" s="218"/>
      <c r="BK534" s="218"/>
      <c r="BL534" s="218"/>
      <c r="BM534" s="223"/>
    </row>
    <row r="535" spans="1:65">
      <c r="A535" s="30"/>
      <c r="B535" s="3" t="s">
        <v>273</v>
      </c>
      <c r="C535" s="29"/>
      <c r="D535" s="220">
        <v>15.75</v>
      </c>
      <c r="E535" s="217"/>
      <c r="F535" s="218"/>
      <c r="G535" s="218"/>
      <c r="H535" s="218"/>
      <c r="I535" s="218"/>
      <c r="J535" s="218"/>
      <c r="K535" s="218"/>
      <c r="L535" s="218"/>
      <c r="M535" s="218"/>
      <c r="N535" s="218"/>
      <c r="O535" s="218"/>
      <c r="P535" s="218"/>
      <c r="Q535" s="218"/>
      <c r="R535" s="218"/>
      <c r="S535" s="218"/>
      <c r="T535" s="218"/>
      <c r="U535" s="218"/>
      <c r="V535" s="218"/>
      <c r="W535" s="218"/>
      <c r="X535" s="218"/>
      <c r="Y535" s="218"/>
      <c r="Z535" s="218"/>
      <c r="AA535" s="218"/>
      <c r="AB535" s="218"/>
      <c r="AC535" s="218"/>
      <c r="AD535" s="218"/>
      <c r="AE535" s="218"/>
      <c r="AF535" s="218"/>
      <c r="AG535" s="218"/>
      <c r="AH535" s="218"/>
      <c r="AI535" s="218"/>
      <c r="AJ535" s="218"/>
      <c r="AK535" s="218"/>
      <c r="AL535" s="218"/>
      <c r="AM535" s="218"/>
      <c r="AN535" s="218"/>
      <c r="AO535" s="218"/>
      <c r="AP535" s="218"/>
      <c r="AQ535" s="218"/>
      <c r="AR535" s="218"/>
      <c r="AS535" s="218"/>
      <c r="AT535" s="218"/>
      <c r="AU535" s="218"/>
      <c r="AV535" s="218"/>
      <c r="AW535" s="218"/>
      <c r="AX535" s="218"/>
      <c r="AY535" s="218"/>
      <c r="AZ535" s="218"/>
      <c r="BA535" s="218"/>
      <c r="BB535" s="218"/>
      <c r="BC535" s="218"/>
      <c r="BD535" s="218"/>
      <c r="BE535" s="218"/>
      <c r="BF535" s="218"/>
      <c r="BG535" s="218"/>
      <c r="BH535" s="218"/>
      <c r="BI535" s="218"/>
      <c r="BJ535" s="218"/>
      <c r="BK535" s="218"/>
      <c r="BL535" s="218"/>
      <c r="BM535" s="223"/>
    </row>
    <row r="536" spans="1:65">
      <c r="A536" s="30"/>
      <c r="B536" s="3" t="s">
        <v>274</v>
      </c>
      <c r="C536" s="29"/>
      <c r="D536" s="220">
        <v>0.49966655548141981</v>
      </c>
      <c r="E536" s="217"/>
      <c r="F536" s="218"/>
      <c r="G536" s="218"/>
      <c r="H536" s="218"/>
      <c r="I536" s="218"/>
      <c r="J536" s="218"/>
      <c r="K536" s="218"/>
      <c r="L536" s="218"/>
      <c r="M536" s="218"/>
      <c r="N536" s="218"/>
      <c r="O536" s="218"/>
      <c r="P536" s="218"/>
      <c r="Q536" s="218"/>
      <c r="R536" s="218"/>
      <c r="S536" s="218"/>
      <c r="T536" s="218"/>
      <c r="U536" s="218"/>
      <c r="V536" s="218"/>
      <c r="W536" s="218"/>
      <c r="X536" s="218"/>
      <c r="Y536" s="218"/>
      <c r="Z536" s="218"/>
      <c r="AA536" s="218"/>
      <c r="AB536" s="218"/>
      <c r="AC536" s="218"/>
      <c r="AD536" s="218"/>
      <c r="AE536" s="218"/>
      <c r="AF536" s="218"/>
      <c r="AG536" s="218"/>
      <c r="AH536" s="218"/>
      <c r="AI536" s="218"/>
      <c r="AJ536" s="218"/>
      <c r="AK536" s="218"/>
      <c r="AL536" s="218"/>
      <c r="AM536" s="218"/>
      <c r="AN536" s="218"/>
      <c r="AO536" s="218"/>
      <c r="AP536" s="218"/>
      <c r="AQ536" s="218"/>
      <c r="AR536" s="218"/>
      <c r="AS536" s="218"/>
      <c r="AT536" s="218"/>
      <c r="AU536" s="218"/>
      <c r="AV536" s="218"/>
      <c r="AW536" s="218"/>
      <c r="AX536" s="218"/>
      <c r="AY536" s="218"/>
      <c r="AZ536" s="218"/>
      <c r="BA536" s="218"/>
      <c r="BB536" s="218"/>
      <c r="BC536" s="218"/>
      <c r="BD536" s="218"/>
      <c r="BE536" s="218"/>
      <c r="BF536" s="218"/>
      <c r="BG536" s="218"/>
      <c r="BH536" s="218"/>
      <c r="BI536" s="218"/>
      <c r="BJ536" s="218"/>
      <c r="BK536" s="218"/>
      <c r="BL536" s="218"/>
      <c r="BM536" s="223"/>
    </row>
    <row r="537" spans="1:65">
      <c r="A537" s="30"/>
      <c r="B537" s="3" t="s">
        <v>86</v>
      </c>
      <c r="C537" s="29"/>
      <c r="D537" s="13">
        <v>3.1261724013436069E-2</v>
      </c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275</v>
      </c>
      <c r="C538" s="29"/>
      <c r="D538" s="13">
        <v>1.9984014443252818E-15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276</v>
      </c>
      <c r="C539" s="47"/>
      <c r="D539" s="45" t="s">
        <v>277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9.5">
      <c r="B541" s="8" t="s">
        <v>700</v>
      </c>
      <c r="BM541" s="28" t="s">
        <v>286</v>
      </c>
    </row>
    <row r="542" spans="1:65" ht="19.5">
      <c r="A542" s="25" t="s">
        <v>332</v>
      </c>
      <c r="B542" s="18" t="s">
        <v>110</v>
      </c>
      <c r="C542" s="15" t="s">
        <v>111</v>
      </c>
      <c r="D542" s="16" t="s">
        <v>234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235</v>
      </c>
      <c r="C543" s="9" t="s">
        <v>235</v>
      </c>
      <c r="D543" s="151" t="s">
        <v>261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339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2">
        <v>0.08</v>
      </c>
      <c r="E546" s="210"/>
      <c r="F546" s="211"/>
      <c r="G546" s="211"/>
      <c r="H546" s="211"/>
      <c r="I546" s="211"/>
      <c r="J546" s="211"/>
      <c r="K546" s="211"/>
      <c r="L546" s="211"/>
      <c r="M546" s="211"/>
      <c r="N546" s="211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11"/>
      <c r="Z546" s="211"/>
      <c r="AA546" s="211"/>
      <c r="AB546" s="211"/>
      <c r="AC546" s="211"/>
      <c r="AD546" s="211"/>
      <c r="AE546" s="211"/>
      <c r="AF546" s="211"/>
      <c r="AG546" s="211"/>
      <c r="AH546" s="211"/>
      <c r="AI546" s="211"/>
      <c r="AJ546" s="211"/>
      <c r="AK546" s="211"/>
      <c r="AL546" s="211"/>
      <c r="AM546" s="211"/>
      <c r="AN546" s="211"/>
      <c r="AO546" s="211"/>
      <c r="AP546" s="211"/>
      <c r="AQ546" s="211"/>
      <c r="AR546" s="211"/>
      <c r="AS546" s="211"/>
      <c r="AT546" s="211"/>
      <c r="AU546" s="211"/>
      <c r="AV546" s="211"/>
      <c r="AW546" s="211"/>
      <c r="AX546" s="211"/>
      <c r="AY546" s="211"/>
      <c r="AZ546" s="211"/>
      <c r="BA546" s="211"/>
      <c r="BB546" s="211"/>
      <c r="BC546" s="211"/>
      <c r="BD546" s="211"/>
      <c r="BE546" s="211"/>
      <c r="BF546" s="211"/>
      <c r="BG546" s="211"/>
      <c r="BH546" s="211"/>
      <c r="BI546" s="211"/>
      <c r="BJ546" s="211"/>
      <c r="BK546" s="211"/>
      <c r="BL546" s="211"/>
      <c r="BM546" s="213">
        <v>1</v>
      </c>
    </row>
    <row r="547" spans="1:65">
      <c r="A547" s="30"/>
      <c r="B547" s="19">
        <v>1</v>
      </c>
      <c r="C547" s="9">
        <v>2</v>
      </c>
      <c r="D547" s="24">
        <v>8.4000000000000005E-2</v>
      </c>
      <c r="E547" s="210"/>
      <c r="F547" s="211"/>
      <c r="G547" s="211"/>
      <c r="H547" s="211"/>
      <c r="I547" s="211"/>
      <c r="J547" s="211"/>
      <c r="K547" s="211"/>
      <c r="L547" s="211"/>
      <c r="M547" s="211"/>
      <c r="N547" s="211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11"/>
      <c r="Z547" s="211"/>
      <c r="AA547" s="211"/>
      <c r="AB547" s="211"/>
      <c r="AC547" s="211"/>
      <c r="AD547" s="211"/>
      <c r="AE547" s="211"/>
      <c r="AF547" s="211"/>
      <c r="AG547" s="211"/>
      <c r="AH547" s="211"/>
      <c r="AI547" s="211"/>
      <c r="AJ547" s="211"/>
      <c r="AK547" s="211"/>
      <c r="AL547" s="211"/>
      <c r="AM547" s="211"/>
      <c r="AN547" s="211"/>
      <c r="AO547" s="211"/>
      <c r="AP547" s="211"/>
      <c r="AQ547" s="211"/>
      <c r="AR547" s="211"/>
      <c r="AS547" s="211"/>
      <c r="AT547" s="211"/>
      <c r="AU547" s="211"/>
      <c r="AV547" s="211"/>
      <c r="AW547" s="211"/>
      <c r="AX547" s="211"/>
      <c r="AY547" s="211"/>
      <c r="AZ547" s="211"/>
      <c r="BA547" s="211"/>
      <c r="BB547" s="211"/>
      <c r="BC547" s="211"/>
      <c r="BD547" s="211"/>
      <c r="BE547" s="211"/>
      <c r="BF547" s="211"/>
      <c r="BG547" s="211"/>
      <c r="BH547" s="211"/>
      <c r="BI547" s="211"/>
      <c r="BJ547" s="211"/>
      <c r="BK547" s="211"/>
      <c r="BL547" s="211"/>
      <c r="BM547" s="213">
        <v>18</v>
      </c>
    </row>
    <row r="548" spans="1:65">
      <c r="A548" s="30"/>
      <c r="B548" s="19">
        <v>1</v>
      </c>
      <c r="C548" s="9">
        <v>3</v>
      </c>
      <c r="D548" s="24">
        <v>0.08</v>
      </c>
      <c r="E548" s="210"/>
      <c r="F548" s="211"/>
      <c r="G548" s="211"/>
      <c r="H548" s="211"/>
      <c r="I548" s="211"/>
      <c r="J548" s="211"/>
      <c r="K548" s="211"/>
      <c r="L548" s="211"/>
      <c r="M548" s="211"/>
      <c r="N548" s="211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11"/>
      <c r="Z548" s="211"/>
      <c r="AA548" s="211"/>
      <c r="AB548" s="211"/>
      <c r="AC548" s="211"/>
      <c r="AD548" s="211"/>
      <c r="AE548" s="211"/>
      <c r="AF548" s="211"/>
      <c r="AG548" s="211"/>
      <c r="AH548" s="211"/>
      <c r="AI548" s="211"/>
      <c r="AJ548" s="211"/>
      <c r="AK548" s="211"/>
      <c r="AL548" s="211"/>
      <c r="AM548" s="211"/>
      <c r="AN548" s="211"/>
      <c r="AO548" s="211"/>
      <c r="AP548" s="211"/>
      <c r="AQ548" s="211"/>
      <c r="AR548" s="211"/>
      <c r="AS548" s="211"/>
      <c r="AT548" s="211"/>
      <c r="AU548" s="211"/>
      <c r="AV548" s="211"/>
      <c r="AW548" s="211"/>
      <c r="AX548" s="211"/>
      <c r="AY548" s="211"/>
      <c r="AZ548" s="211"/>
      <c r="BA548" s="211"/>
      <c r="BB548" s="211"/>
      <c r="BC548" s="211"/>
      <c r="BD548" s="211"/>
      <c r="BE548" s="211"/>
      <c r="BF548" s="211"/>
      <c r="BG548" s="211"/>
      <c r="BH548" s="211"/>
      <c r="BI548" s="211"/>
      <c r="BJ548" s="211"/>
      <c r="BK548" s="211"/>
      <c r="BL548" s="211"/>
      <c r="BM548" s="213">
        <v>16</v>
      </c>
    </row>
    <row r="549" spans="1:65">
      <c r="A549" s="30"/>
      <c r="B549" s="19">
        <v>1</v>
      </c>
      <c r="C549" s="9">
        <v>4</v>
      </c>
      <c r="D549" s="24">
        <v>8.3000000000000004E-2</v>
      </c>
      <c r="E549" s="210"/>
      <c r="F549" s="211"/>
      <c r="G549" s="211"/>
      <c r="H549" s="211"/>
      <c r="I549" s="211"/>
      <c r="J549" s="211"/>
      <c r="K549" s="211"/>
      <c r="L549" s="211"/>
      <c r="M549" s="211"/>
      <c r="N549" s="211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11"/>
      <c r="Z549" s="211"/>
      <c r="AA549" s="211"/>
      <c r="AB549" s="211"/>
      <c r="AC549" s="211"/>
      <c r="AD549" s="211"/>
      <c r="AE549" s="211"/>
      <c r="AF549" s="211"/>
      <c r="AG549" s="211"/>
      <c r="AH549" s="211"/>
      <c r="AI549" s="211"/>
      <c r="AJ549" s="211"/>
      <c r="AK549" s="211"/>
      <c r="AL549" s="211"/>
      <c r="AM549" s="211"/>
      <c r="AN549" s="211"/>
      <c r="AO549" s="211"/>
      <c r="AP549" s="211"/>
      <c r="AQ549" s="211"/>
      <c r="AR549" s="211"/>
      <c r="AS549" s="211"/>
      <c r="AT549" s="211"/>
      <c r="AU549" s="211"/>
      <c r="AV549" s="211"/>
      <c r="AW549" s="211"/>
      <c r="AX549" s="211"/>
      <c r="AY549" s="211"/>
      <c r="AZ549" s="211"/>
      <c r="BA549" s="211"/>
      <c r="BB549" s="211"/>
      <c r="BC549" s="211"/>
      <c r="BD549" s="211"/>
      <c r="BE549" s="211"/>
      <c r="BF549" s="211"/>
      <c r="BG549" s="211"/>
      <c r="BH549" s="211"/>
      <c r="BI549" s="211"/>
      <c r="BJ549" s="211"/>
      <c r="BK549" s="211"/>
      <c r="BL549" s="211"/>
      <c r="BM549" s="213">
        <v>8.2000000000000003E-2</v>
      </c>
    </row>
    <row r="550" spans="1:65">
      <c r="A550" s="30"/>
      <c r="B550" s="19">
        <v>1</v>
      </c>
      <c r="C550" s="9">
        <v>5</v>
      </c>
      <c r="D550" s="24">
        <v>8.1000000000000003E-2</v>
      </c>
      <c r="E550" s="210"/>
      <c r="F550" s="211"/>
      <c r="G550" s="211"/>
      <c r="H550" s="211"/>
      <c r="I550" s="211"/>
      <c r="J550" s="211"/>
      <c r="K550" s="211"/>
      <c r="L550" s="211"/>
      <c r="M550" s="211"/>
      <c r="N550" s="211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11"/>
      <c r="Z550" s="211"/>
      <c r="AA550" s="211"/>
      <c r="AB550" s="211"/>
      <c r="AC550" s="211"/>
      <c r="AD550" s="211"/>
      <c r="AE550" s="211"/>
      <c r="AF550" s="211"/>
      <c r="AG550" s="211"/>
      <c r="AH550" s="211"/>
      <c r="AI550" s="211"/>
      <c r="AJ550" s="211"/>
      <c r="AK550" s="211"/>
      <c r="AL550" s="211"/>
      <c r="AM550" s="211"/>
      <c r="AN550" s="211"/>
      <c r="AO550" s="211"/>
      <c r="AP550" s="211"/>
      <c r="AQ550" s="211"/>
      <c r="AR550" s="211"/>
      <c r="AS550" s="211"/>
      <c r="AT550" s="211"/>
      <c r="AU550" s="211"/>
      <c r="AV550" s="211"/>
      <c r="AW550" s="211"/>
      <c r="AX550" s="211"/>
      <c r="AY550" s="211"/>
      <c r="AZ550" s="211"/>
      <c r="BA550" s="211"/>
      <c r="BB550" s="211"/>
      <c r="BC550" s="211"/>
      <c r="BD550" s="211"/>
      <c r="BE550" s="211"/>
      <c r="BF550" s="211"/>
      <c r="BG550" s="211"/>
      <c r="BH550" s="211"/>
      <c r="BI550" s="211"/>
      <c r="BJ550" s="211"/>
      <c r="BK550" s="211"/>
      <c r="BL550" s="211"/>
      <c r="BM550" s="213">
        <v>60</v>
      </c>
    </row>
    <row r="551" spans="1:65">
      <c r="A551" s="30"/>
      <c r="B551" s="19">
        <v>1</v>
      </c>
      <c r="C551" s="9">
        <v>6</v>
      </c>
      <c r="D551" s="24">
        <v>8.4000000000000005E-2</v>
      </c>
      <c r="E551" s="210"/>
      <c r="F551" s="211"/>
      <c r="G551" s="211"/>
      <c r="H551" s="211"/>
      <c r="I551" s="211"/>
      <c r="J551" s="211"/>
      <c r="K551" s="211"/>
      <c r="L551" s="211"/>
      <c r="M551" s="211"/>
      <c r="N551" s="211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11"/>
      <c r="Z551" s="211"/>
      <c r="AA551" s="211"/>
      <c r="AB551" s="211"/>
      <c r="AC551" s="211"/>
      <c r="AD551" s="211"/>
      <c r="AE551" s="211"/>
      <c r="AF551" s="211"/>
      <c r="AG551" s="211"/>
      <c r="AH551" s="211"/>
      <c r="AI551" s="211"/>
      <c r="AJ551" s="211"/>
      <c r="AK551" s="211"/>
      <c r="AL551" s="211"/>
      <c r="AM551" s="211"/>
      <c r="AN551" s="211"/>
      <c r="AO551" s="211"/>
      <c r="AP551" s="211"/>
      <c r="AQ551" s="211"/>
      <c r="AR551" s="211"/>
      <c r="AS551" s="211"/>
      <c r="AT551" s="211"/>
      <c r="AU551" s="211"/>
      <c r="AV551" s="211"/>
      <c r="AW551" s="211"/>
      <c r="AX551" s="211"/>
      <c r="AY551" s="211"/>
      <c r="AZ551" s="211"/>
      <c r="BA551" s="211"/>
      <c r="BB551" s="211"/>
      <c r="BC551" s="211"/>
      <c r="BD551" s="211"/>
      <c r="BE551" s="211"/>
      <c r="BF551" s="211"/>
      <c r="BG551" s="211"/>
      <c r="BH551" s="211"/>
      <c r="BI551" s="211"/>
      <c r="BJ551" s="211"/>
      <c r="BK551" s="211"/>
      <c r="BL551" s="211"/>
      <c r="BM551" s="56"/>
    </row>
    <row r="552" spans="1:65">
      <c r="A552" s="30"/>
      <c r="B552" s="20" t="s">
        <v>272</v>
      </c>
      <c r="C552" s="12"/>
      <c r="D552" s="214">
        <v>8.2000000000000003E-2</v>
      </c>
      <c r="E552" s="210"/>
      <c r="F552" s="211"/>
      <c r="G552" s="211"/>
      <c r="H552" s="211"/>
      <c r="I552" s="211"/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  <c r="AH552" s="211"/>
      <c r="AI552" s="211"/>
      <c r="AJ552" s="211"/>
      <c r="AK552" s="211"/>
      <c r="AL552" s="211"/>
      <c r="AM552" s="211"/>
      <c r="AN552" s="211"/>
      <c r="AO552" s="211"/>
      <c r="AP552" s="211"/>
      <c r="AQ552" s="211"/>
      <c r="AR552" s="211"/>
      <c r="AS552" s="211"/>
      <c r="AT552" s="211"/>
      <c r="AU552" s="211"/>
      <c r="AV552" s="211"/>
      <c r="AW552" s="211"/>
      <c r="AX552" s="211"/>
      <c r="AY552" s="211"/>
      <c r="AZ552" s="211"/>
      <c r="BA552" s="211"/>
      <c r="BB552" s="211"/>
      <c r="BC552" s="211"/>
      <c r="BD552" s="211"/>
      <c r="BE552" s="211"/>
      <c r="BF552" s="211"/>
      <c r="BG552" s="211"/>
      <c r="BH552" s="211"/>
      <c r="BI552" s="211"/>
      <c r="BJ552" s="211"/>
      <c r="BK552" s="211"/>
      <c r="BL552" s="211"/>
      <c r="BM552" s="56"/>
    </row>
    <row r="553" spans="1:65">
      <c r="A553" s="30"/>
      <c r="B553" s="3" t="s">
        <v>273</v>
      </c>
      <c r="C553" s="29"/>
      <c r="D553" s="24">
        <v>8.2000000000000003E-2</v>
      </c>
      <c r="E553" s="210"/>
      <c r="F553" s="211"/>
      <c r="G553" s="211"/>
      <c r="H553" s="211"/>
      <c r="I553" s="211"/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  <c r="AH553" s="211"/>
      <c r="AI553" s="211"/>
      <c r="AJ553" s="211"/>
      <c r="AK553" s="211"/>
      <c r="AL553" s="211"/>
      <c r="AM553" s="211"/>
      <c r="AN553" s="211"/>
      <c r="AO553" s="211"/>
      <c r="AP553" s="211"/>
      <c r="AQ553" s="211"/>
      <c r="AR553" s="211"/>
      <c r="AS553" s="211"/>
      <c r="AT553" s="211"/>
      <c r="AU553" s="211"/>
      <c r="AV553" s="211"/>
      <c r="AW553" s="211"/>
      <c r="AX553" s="211"/>
      <c r="AY553" s="211"/>
      <c r="AZ553" s="211"/>
      <c r="BA553" s="211"/>
      <c r="BB553" s="211"/>
      <c r="BC553" s="211"/>
      <c r="BD553" s="211"/>
      <c r="BE553" s="211"/>
      <c r="BF553" s="211"/>
      <c r="BG553" s="211"/>
      <c r="BH553" s="211"/>
      <c r="BI553" s="211"/>
      <c r="BJ553" s="211"/>
      <c r="BK553" s="211"/>
      <c r="BL553" s="211"/>
      <c r="BM553" s="56"/>
    </row>
    <row r="554" spans="1:65">
      <c r="A554" s="30"/>
      <c r="B554" s="3" t="s">
        <v>274</v>
      </c>
      <c r="C554" s="29"/>
      <c r="D554" s="24">
        <v>1.8973665961010294E-3</v>
      </c>
      <c r="E554" s="210"/>
      <c r="F554" s="211"/>
      <c r="G554" s="211"/>
      <c r="H554" s="211"/>
      <c r="I554" s="211"/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  <c r="AH554" s="211"/>
      <c r="AI554" s="211"/>
      <c r="AJ554" s="211"/>
      <c r="AK554" s="211"/>
      <c r="AL554" s="211"/>
      <c r="AM554" s="211"/>
      <c r="AN554" s="211"/>
      <c r="AO554" s="211"/>
      <c r="AP554" s="211"/>
      <c r="AQ554" s="211"/>
      <c r="AR554" s="211"/>
      <c r="AS554" s="211"/>
      <c r="AT554" s="211"/>
      <c r="AU554" s="211"/>
      <c r="AV554" s="211"/>
      <c r="AW554" s="211"/>
      <c r="AX554" s="211"/>
      <c r="AY554" s="211"/>
      <c r="AZ554" s="211"/>
      <c r="BA554" s="211"/>
      <c r="BB554" s="211"/>
      <c r="BC554" s="211"/>
      <c r="BD554" s="211"/>
      <c r="BE554" s="211"/>
      <c r="BF554" s="211"/>
      <c r="BG554" s="211"/>
      <c r="BH554" s="211"/>
      <c r="BI554" s="211"/>
      <c r="BJ554" s="211"/>
      <c r="BK554" s="211"/>
      <c r="BL554" s="211"/>
      <c r="BM554" s="56"/>
    </row>
    <row r="555" spans="1:65">
      <c r="A555" s="30"/>
      <c r="B555" s="3" t="s">
        <v>86</v>
      </c>
      <c r="C555" s="29"/>
      <c r="D555" s="13">
        <v>2.313861702562231E-2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275</v>
      </c>
      <c r="C556" s="29"/>
      <c r="D556" s="13">
        <v>0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276</v>
      </c>
      <c r="C557" s="47"/>
      <c r="D557" s="45" t="s">
        <v>277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701</v>
      </c>
      <c r="BM559" s="28" t="s">
        <v>286</v>
      </c>
    </row>
    <row r="560" spans="1:65" ht="15">
      <c r="A560" s="25" t="s">
        <v>37</v>
      </c>
      <c r="B560" s="18" t="s">
        <v>110</v>
      </c>
      <c r="C560" s="15" t="s">
        <v>111</v>
      </c>
      <c r="D560" s="16" t="s">
        <v>234</v>
      </c>
      <c r="E560" s="15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235</v>
      </c>
      <c r="C561" s="9" t="s">
        <v>235</v>
      </c>
      <c r="D561" s="151" t="s">
        <v>261</v>
      </c>
      <c r="E561" s="15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338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0</v>
      </c>
    </row>
    <row r="563" spans="1:65">
      <c r="A563" s="30"/>
      <c r="B563" s="19"/>
      <c r="C563" s="9"/>
      <c r="D563" s="26"/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0</v>
      </c>
    </row>
    <row r="564" spans="1:65">
      <c r="A564" s="30"/>
      <c r="B564" s="18">
        <v>1</v>
      </c>
      <c r="C564" s="14">
        <v>1</v>
      </c>
      <c r="D564" s="225">
        <v>388</v>
      </c>
      <c r="E564" s="227"/>
      <c r="F564" s="228"/>
      <c r="G564" s="228"/>
      <c r="H564" s="228"/>
      <c r="I564" s="228"/>
      <c r="J564" s="228"/>
      <c r="K564" s="228"/>
      <c r="L564" s="228"/>
      <c r="M564" s="228"/>
      <c r="N564" s="228"/>
      <c r="O564" s="228"/>
      <c r="P564" s="228"/>
      <c r="Q564" s="228"/>
      <c r="R564" s="228"/>
      <c r="S564" s="228"/>
      <c r="T564" s="228"/>
      <c r="U564" s="228"/>
      <c r="V564" s="228"/>
      <c r="W564" s="228"/>
      <c r="X564" s="228"/>
      <c r="Y564" s="228"/>
      <c r="Z564" s="228"/>
      <c r="AA564" s="228"/>
      <c r="AB564" s="228"/>
      <c r="AC564" s="228"/>
      <c r="AD564" s="228"/>
      <c r="AE564" s="228"/>
      <c r="AF564" s="228"/>
      <c r="AG564" s="228"/>
      <c r="AH564" s="228"/>
      <c r="AI564" s="228"/>
      <c r="AJ564" s="228"/>
      <c r="AK564" s="228"/>
      <c r="AL564" s="228"/>
      <c r="AM564" s="228"/>
      <c r="AN564" s="228"/>
      <c r="AO564" s="228"/>
      <c r="AP564" s="228"/>
      <c r="AQ564" s="228"/>
      <c r="AR564" s="228"/>
      <c r="AS564" s="228"/>
      <c r="AT564" s="228"/>
      <c r="AU564" s="228"/>
      <c r="AV564" s="228"/>
      <c r="AW564" s="228"/>
      <c r="AX564" s="228"/>
      <c r="AY564" s="228"/>
      <c r="AZ564" s="228"/>
      <c r="BA564" s="228"/>
      <c r="BB564" s="228"/>
      <c r="BC564" s="228"/>
      <c r="BD564" s="228"/>
      <c r="BE564" s="228"/>
      <c r="BF564" s="228"/>
      <c r="BG564" s="228"/>
      <c r="BH564" s="228"/>
      <c r="BI564" s="228"/>
      <c r="BJ564" s="228"/>
      <c r="BK564" s="228"/>
      <c r="BL564" s="228"/>
      <c r="BM564" s="229">
        <v>1</v>
      </c>
    </row>
    <row r="565" spans="1:65">
      <c r="A565" s="30"/>
      <c r="B565" s="19">
        <v>1</v>
      </c>
      <c r="C565" s="9">
        <v>2</v>
      </c>
      <c r="D565" s="230">
        <v>382</v>
      </c>
      <c r="E565" s="227"/>
      <c r="F565" s="228"/>
      <c r="G565" s="228"/>
      <c r="H565" s="228"/>
      <c r="I565" s="228"/>
      <c r="J565" s="228"/>
      <c r="K565" s="228"/>
      <c r="L565" s="228"/>
      <c r="M565" s="228"/>
      <c r="N565" s="228"/>
      <c r="O565" s="228"/>
      <c r="P565" s="228"/>
      <c r="Q565" s="228"/>
      <c r="R565" s="228"/>
      <c r="S565" s="228"/>
      <c r="T565" s="228"/>
      <c r="U565" s="228"/>
      <c r="V565" s="228"/>
      <c r="W565" s="228"/>
      <c r="X565" s="228"/>
      <c r="Y565" s="228"/>
      <c r="Z565" s="228"/>
      <c r="AA565" s="228"/>
      <c r="AB565" s="228"/>
      <c r="AC565" s="228"/>
      <c r="AD565" s="228"/>
      <c r="AE565" s="228"/>
      <c r="AF565" s="228"/>
      <c r="AG565" s="228"/>
      <c r="AH565" s="228"/>
      <c r="AI565" s="228"/>
      <c r="AJ565" s="228"/>
      <c r="AK565" s="228"/>
      <c r="AL565" s="228"/>
      <c r="AM565" s="228"/>
      <c r="AN565" s="228"/>
      <c r="AO565" s="228"/>
      <c r="AP565" s="228"/>
      <c r="AQ565" s="228"/>
      <c r="AR565" s="228"/>
      <c r="AS565" s="228"/>
      <c r="AT565" s="228"/>
      <c r="AU565" s="228"/>
      <c r="AV565" s="228"/>
      <c r="AW565" s="228"/>
      <c r="AX565" s="228"/>
      <c r="AY565" s="228"/>
      <c r="AZ565" s="228"/>
      <c r="BA565" s="228"/>
      <c r="BB565" s="228"/>
      <c r="BC565" s="228"/>
      <c r="BD565" s="228"/>
      <c r="BE565" s="228"/>
      <c r="BF565" s="228"/>
      <c r="BG565" s="228"/>
      <c r="BH565" s="228"/>
      <c r="BI565" s="228"/>
      <c r="BJ565" s="228"/>
      <c r="BK565" s="228"/>
      <c r="BL565" s="228"/>
      <c r="BM565" s="229">
        <v>19</v>
      </c>
    </row>
    <row r="566" spans="1:65">
      <c r="A566" s="30"/>
      <c r="B566" s="19">
        <v>1</v>
      </c>
      <c r="C566" s="9">
        <v>3</v>
      </c>
      <c r="D566" s="230">
        <v>380</v>
      </c>
      <c r="E566" s="227"/>
      <c r="F566" s="228"/>
      <c r="G566" s="228"/>
      <c r="H566" s="228"/>
      <c r="I566" s="228"/>
      <c r="J566" s="228"/>
      <c r="K566" s="228"/>
      <c r="L566" s="228"/>
      <c r="M566" s="228"/>
      <c r="N566" s="228"/>
      <c r="O566" s="228"/>
      <c r="P566" s="228"/>
      <c r="Q566" s="228"/>
      <c r="R566" s="228"/>
      <c r="S566" s="228"/>
      <c r="T566" s="228"/>
      <c r="U566" s="228"/>
      <c r="V566" s="228"/>
      <c r="W566" s="228"/>
      <c r="X566" s="228"/>
      <c r="Y566" s="228"/>
      <c r="Z566" s="228"/>
      <c r="AA566" s="228"/>
      <c r="AB566" s="228"/>
      <c r="AC566" s="228"/>
      <c r="AD566" s="228"/>
      <c r="AE566" s="228"/>
      <c r="AF566" s="228"/>
      <c r="AG566" s="228"/>
      <c r="AH566" s="228"/>
      <c r="AI566" s="228"/>
      <c r="AJ566" s="228"/>
      <c r="AK566" s="228"/>
      <c r="AL566" s="228"/>
      <c r="AM566" s="228"/>
      <c r="AN566" s="228"/>
      <c r="AO566" s="228"/>
      <c r="AP566" s="228"/>
      <c r="AQ566" s="228"/>
      <c r="AR566" s="228"/>
      <c r="AS566" s="228"/>
      <c r="AT566" s="228"/>
      <c r="AU566" s="228"/>
      <c r="AV566" s="228"/>
      <c r="AW566" s="228"/>
      <c r="AX566" s="228"/>
      <c r="AY566" s="228"/>
      <c r="AZ566" s="228"/>
      <c r="BA566" s="228"/>
      <c r="BB566" s="228"/>
      <c r="BC566" s="228"/>
      <c r="BD566" s="228"/>
      <c r="BE566" s="228"/>
      <c r="BF566" s="228"/>
      <c r="BG566" s="228"/>
      <c r="BH566" s="228"/>
      <c r="BI566" s="228"/>
      <c r="BJ566" s="228"/>
      <c r="BK566" s="228"/>
      <c r="BL566" s="228"/>
      <c r="BM566" s="229">
        <v>16</v>
      </c>
    </row>
    <row r="567" spans="1:65">
      <c r="A567" s="30"/>
      <c r="B567" s="19">
        <v>1</v>
      </c>
      <c r="C567" s="9">
        <v>4</v>
      </c>
      <c r="D567" s="230">
        <v>371</v>
      </c>
      <c r="E567" s="227"/>
      <c r="F567" s="228"/>
      <c r="G567" s="228"/>
      <c r="H567" s="228"/>
      <c r="I567" s="228"/>
      <c r="J567" s="228"/>
      <c r="K567" s="228"/>
      <c r="L567" s="228"/>
      <c r="M567" s="228"/>
      <c r="N567" s="228"/>
      <c r="O567" s="228"/>
      <c r="P567" s="228"/>
      <c r="Q567" s="228"/>
      <c r="R567" s="228"/>
      <c r="S567" s="228"/>
      <c r="T567" s="228"/>
      <c r="U567" s="228"/>
      <c r="V567" s="228"/>
      <c r="W567" s="228"/>
      <c r="X567" s="228"/>
      <c r="Y567" s="228"/>
      <c r="Z567" s="228"/>
      <c r="AA567" s="228"/>
      <c r="AB567" s="228"/>
      <c r="AC567" s="228"/>
      <c r="AD567" s="228"/>
      <c r="AE567" s="228"/>
      <c r="AF567" s="228"/>
      <c r="AG567" s="228"/>
      <c r="AH567" s="228"/>
      <c r="AI567" s="228"/>
      <c r="AJ567" s="228"/>
      <c r="AK567" s="228"/>
      <c r="AL567" s="228"/>
      <c r="AM567" s="228"/>
      <c r="AN567" s="228"/>
      <c r="AO567" s="228"/>
      <c r="AP567" s="228"/>
      <c r="AQ567" s="228"/>
      <c r="AR567" s="228"/>
      <c r="AS567" s="228"/>
      <c r="AT567" s="228"/>
      <c r="AU567" s="228"/>
      <c r="AV567" s="228"/>
      <c r="AW567" s="228"/>
      <c r="AX567" s="228"/>
      <c r="AY567" s="228"/>
      <c r="AZ567" s="228"/>
      <c r="BA567" s="228"/>
      <c r="BB567" s="228"/>
      <c r="BC567" s="228"/>
      <c r="BD567" s="228"/>
      <c r="BE567" s="228"/>
      <c r="BF567" s="228"/>
      <c r="BG567" s="228"/>
      <c r="BH567" s="228"/>
      <c r="BI567" s="228"/>
      <c r="BJ567" s="228"/>
      <c r="BK567" s="228"/>
      <c r="BL567" s="228"/>
      <c r="BM567" s="229">
        <v>378.66666666666703</v>
      </c>
    </row>
    <row r="568" spans="1:65">
      <c r="A568" s="30"/>
      <c r="B568" s="19">
        <v>1</v>
      </c>
      <c r="C568" s="9">
        <v>5</v>
      </c>
      <c r="D568" s="230">
        <v>378</v>
      </c>
      <c r="E568" s="227"/>
      <c r="F568" s="228"/>
      <c r="G568" s="228"/>
      <c r="H568" s="228"/>
      <c r="I568" s="228"/>
      <c r="J568" s="228"/>
      <c r="K568" s="228"/>
      <c r="L568" s="228"/>
      <c r="M568" s="228"/>
      <c r="N568" s="228"/>
      <c r="O568" s="228"/>
      <c r="P568" s="228"/>
      <c r="Q568" s="228"/>
      <c r="R568" s="228"/>
      <c r="S568" s="228"/>
      <c r="T568" s="228"/>
      <c r="U568" s="228"/>
      <c r="V568" s="228"/>
      <c r="W568" s="228"/>
      <c r="X568" s="228"/>
      <c r="Y568" s="228"/>
      <c r="Z568" s="228"/>
      <c r="AA568" s="228"/>
      <c r="AB568" s="228"/>
      <c r="AC568" s="228"/>
      <c r="AD568" s="228"/>
      <c r="AE568" s="228"/>
      <c r="AF568" s="228"/>
      <c r="AG568" s="228"/>
      <c r="AH568" s="228"/>
      <c r="AI568" s="228"/>
      <c r="AJ568" s="228"/>
      <c r="AK568" s="228"/>
      <c r="AL568" s="228"/>
      <c r="AM568" s="228"/>
      <c r="AN568" s="228"/>
      <c r="AO568" s="228"/>
      <c r="AP568" s="228"/>
      <c r="AQ568" s="228"/>
      <c r="AR568" s="228"/>
      <c r="AS568" s="228"/>
      <c r="AT568" s="228"/>
      <c r="AU568" s="228"/>
      <c r="AV568" s="228"/>
      <c r="AW568" s="228"/>
      <c r="AX568" s="228"/>
      <c r="AY568" s="228"/>
      <c r="AZ568" s="228"/>
      <c r="BA568" s="228"/>
      <c r="BB568" s="228"/>
      <c r="BC568" s="228"/>
      <c r="BD568" s="228"/>
      <c r="BE568" s="228"/>
      <c r="BF568" s="228"/>
      <c r="BG568" s="228"/>
      <c r="BH568" s="228"/>
      <c r="BI568" s="228"/>
      <c r="BJ568" s="228"/>
      <c r="BK568" s="228"/>
      <c r="BL568" s="228"/>
      <c r="BM568" s="229">
        <v>61</v>
      </c>
    </row>
    <row r="569" spans="1:65">
      <c r="A569" s="30"/>
      <c r="B569" s="19">
        <v>1</v>
      </c>
      <c r="C569" s="9">
        <v>6</v>
      </c>
      <c r="D569" s="230">
        <v>373</v>
      </c>
      <c r="E569" s="227"/>
      <c r="F569" s="228"/>
      <c r="G569" s="228"/>
      <c r="H569" s="228"/>
      <c r="I569" s="228"/>
      <c r="J569" s="228"/>
      <c r="K569" s="228"/>
      <c r="L569" s="228"/>
      <c r="M569" s="228"/>
      <c r="N569" s="228"/>
      <c r="O569" s="228"/>
      <c r="P569" s="228"/>
      <c r="Q569" s="228"/>
      <c r="R569" s="228"/>
      <c r="S569" s="228"/>
      <c r="T569" s="228"/>
      <c r="U569" s="228"/>
      <c r="V569" s="228"/>
      <c r="W569" s="228"/>
      <c r="X569" s="228"/>
      <c r="Y569" s="228"/>
      <c r="Z569" s="228"/>
      <c r="AA569" s="228"/>
      <c r="AB569" s="228"/>
      <c r="AC569" s="228"/>
      <c r="AD569" s="228"/>
      <c r="AE569" s="228"/>
      <c r="AF569" s="228"/>
      <c r="AG569" s="228"/>
      <c r="AH569" s="228"/>
      <c r="AI569" s="228"/>
      <c r="AJ569" s="228"/>
      <c r="AK569" s="228"/>
      <c r="AL569" s="228"/>
      <c r="AM569" s="228"/>
      <c r="AN569" s="228"/>
      <c r="AO569" s="228"/>
      <c r="AP569" s="228"/>
      <c r="AQ569" s="228"/>
      <c r="AR569" s="228"/>
      <c r="AS569" s="228"/>
      <c r="AT569" s="228"/>
      <c r="AU569" s="228"/>
      <c r="AV569" s="228"/>
      <c r="AW569" s="228"/>
      <c r="AX569" s="228"/>
      <c r="AY569" s="228"/>
      <c r="AZ569" s="228"/>
      <c r="BA569" s="228"/>
      <c r="BB569" s="228"/>
      <c r="BC569" s="228"/>
      <c r="BD569" s="228"/>
      <c r="BE569" s="228"/>
      <c r="BF569" s="228"/>
      <c r="BG569" s="228"/>
      <c r="BH569" s="228"/>
      <c r="BI569" s="228"/>
      <c r="BJ569" s="228"/>
      <c r="BK569" s="228"/>
      <c r="BL569" s="228"/>
      <c r="BM569" s="233"/>
    </row>
    <row r="570" spans="1:65">
      <c r="A570" s="30"/>
      <c r="B570" s="20" t="s">
        <v>272</v>
      </c>
      <c r="C570" s="12"/>
      <c r="D570" s="234">
        <v>378.66666666666669</v>
      </c>
      <c r="E570" s="227"/>
      <c r="F570" s="228"/>
      <c r="G570" s="228"/>
      <c r="H570" s="228"/>
      <c r="I570" s="228"/>
      <c r="J570" s="228"/>
      <c r="K570" s="228"/>
      <c r="L570" s="228"/>
      <c r="M570" s="228"/>
      <c r="N570" s="228"/>
      <c r="O570" s="228"/>
      <c r="P570" s="228"/>
      <c r="Q570" s="228"/>
      <c r="R570" s="228"/>
      <c r="S570" s="228"/>
      <c r="T570" s="228"/>
      <c r="U570" s="228"/>
      <c r="V570" s="228"/>
      <c r="W570" s="228"/>
      <c r="X570" s="228"/>
      <c r="Y570" s="228"/>
      <c r="Z570" s="228"/>
      <c r="AA570" s="228"/>
      <c r="AB570" s="228"/>
      <c r="AC570" s="228"/>
      <c r="AD570" s="228"/>
      <c r="AE570" s="228"/>
      <c r="AF570" s="228"/>
      <c r="AG570" s="228"/>
      <c r="AH570" s="228"/>
      <c r="AI570" s="228"/>
      <c r="AJ570" s="228"/>
      <c r="AK570" s="228"/>
      <c r="AL570" s="228"/>
      <c r="AM570" s="228"/>
      <c r="AN570" s="228"/>
      <c r="AO570" s="228"/>
      <c r="AP570" s="228"/>
      <c r="AQ570" s="228"/>
      <c r="AR570" s="228"/>
      <c r="AS570" s="228"/>
      <c r="AT570" s="228"/>
      <c r="AU570" s="228"/>
      <c r="AV570" s="228"/>
      <c r="AW570" s="228"/>
      <c r="AX570" s="228"/>
      <c r="AY570" s="228"/>
      <c r="AZ570" s="228"/>
      <c r="BA570" s="228"/>
      <c r="BB570" s="228"/>
      <c r="BC570" s="228"/>
      <c r="BD570" s="228"/>
      <c r="BE570" s="228"/>
      <c r="BF570" s="228"/>
      <c r="BG570" s="228"/>
      <c r="BH570" s="228"/>
      <c r="BI570" s="228"/>
      <c r="BJ570" s="228"/>
      <c r="BK570" s="228"/>
      <c r="BL570" s="228"/>
      <c r="BM570" s="233"/>
    </row>
    <row r="571" spans="1:65">
      <c r="A571" s="30"/>
      <c r="B571" s="3" t="s">
        <v>273</v>
      </c>
      <c r="C571" s="29"/>
      <c r="D571" s="230">
        <v>379</v>
      </c>
      <c r="E571" s="227"/>
      <c r="F571" s="228"/>
      <c r="G571" s="228"/>
      <c r="H571" s="228"/>
      <c r="I571" s="228"/>
      <c r="J571" s="228"/>
      <c r="K571" s="228"/>
      <c r="L571" s="228"/>
      <c r="M571" s="228"/>
      <c r="N571" s="228"/>
      <c r="O571" s="228"/>
      <c r="P571" s="228"/>
      <c r="Q571" s="228"/>
      <c r="R571" s="228"/>
      <c r="S571" s="228"/>
      <c r="T571" s="228"/>
      <c r="U571" s="228"/>
      <c r="V571" s="228"/>
      <c r="W571" s="228"/>
      <c r="X571" s="228"/>
      <c r="Y571" s="228"/>
      <c r="Z571" s="228"/>
      <c r="AA571" s="228"/>
      <c r="AB571" s="228"/>
      <c r="AC571" s="228"/>
      <c r="AD571" s="228"/>
      <c r="AE571" s="228"/>
      <c r="AF571" s="228"/>
      <c r="AG571" s="228"/>
      <c r="AH571" s="228"/>
      <c r="AI571" s="228"/>
      <c r="AJ571" s="228"/>
      <c r="AK571" s="228"/>
      <c r="AL571" s="228"/>
      <c r="AM571" s="228"/>
      <c r="AN571" s="228"/>
      <c r="AO571" s="228"/>
      <c r="AP571" s="228"/>
      <c r="AQ571" s="228"/>
      <c r="AR571" s="228"/>
      <c r="AS571" s="228"/>
      <c r="AT571" s="228"/>
      <c r="AU571" s="228"/>
      <c r="AV571" s="228"/>
      <c r="AW571" s="228"/>
      <c r="AX571" s="228"/>
      <c r="AY571" s="228"/>
      <c r="AZ571" s="228"/>
      <c r="BA571" s="228"/>
      <c r="BB571" s="228"/>
      <c r="BC571" s="228"/>
      <c r="BD571" s="228"/>
      <c r="BE571" s="228"/>
      <c r="BF571" s="228"/>
      <c r="BG571" s="228"/>
      <c r="BH571" s="228"/>
      <c r="BI571" s="228"/>
      <c r="BJ571" s="228"/>
      <c r="BK571" s="228"/>
      <c r="BL571" s="228"/>
      <c r="BM571" s="233"/>
    </row>
    <row r="572" spans="1:65">
      <c r="A572" s="30"/>
      <c r="B572" s="3" t="s">
        <v>274</v>
      </c>
      <c r="C572" s="29"/>
      <c r="D572" s="230">
        <v>6.1860057118197576</v>
      </c>
      <c r="E572" s="227"/>
      <c r="F572" s="228"/>
      <c r="G572" s="228"/>
      <c r="H572" s="228"/>
      <c r="I572" s="228"/>
      <c r="J572" s="228"/>
      <c r="K572" s="228"/>
      <c r="L572" s="228"/>
      <c r="M572" s="228"/>
      <c r="N572" s="228"/>
      <c r="O572" s="228"/>
      <c r="P572" s="228"/>
      <c r="Q572" s="228"/>
      <c r="R572" s="228"/>
      <c r="S572" s="228"/>
      <c r="T572" s="228"/>
      <c r="U572" s="228"/>
      <c r="V572" s="228"/>
      <c r="W572" s="228"/>
      <c r="X572" s="228"/>
      <c r="Y572" s="228"/>
      <c r="Z572" s="228"/>
      <c r="AA572" s="228"/>
      <c r="AB572" s="228"/>
      <c r="AC572" s="228"/>
      <c r="AD572" s="228"/>
      <c r="AE572" s="228"/>
      <c r="AF572" s="228"/>
      <c r="AG572" s="228"/>
      <c r="AH572" s="228"/>
      <c r="AI572" s="228"/>
      <c r="AJ572" s="228"/>
      <c r="AK572" s="228"/>
      <c r="AL572" s="228"/>
      <c r="AM572" s="228"/>
      <c r="AN572" s="228"/>
      <c r="AO572" s="228"/>
      <c r="AP572" s="228"/>
      <c r="AQ572" s="228"/>
      <c r="AR572" s="228"/>
      <c r="AS572" s="228"/>
      <c r="AT572" s="228"/>
      <c r="AU572" s="228"/>
      <c r="AV572" s="228"/>
      <c r="AW572" s="228"/>
      <c r="AX572" s="228"/>
      <c r="AY572" s="228"/>
      <c r="AZ572" s="228"/>
      <c r="BA572" s="228"/>
      <c r="BB572" s="228"/>
      <c r="BC572" s="228"/>
      <c r="BD572" s="228"/>
      <c r="BE572" s="228"/>
      <c r="BF572" s="228"/>
      <c r="BG572" s="228"/>
      <c r="BH572" s="228"/>
      <c r="BI572" s="228"/>
      <c r="BJ572" s="228"/>
      <c r="BK572" s="228"/>
      <c r="BL572" s="228"/>
      <c r="BM572" s="233"/>
    </row>
    <row r="573" spans="1:65">
      <c r="A573" s="30"/>
      <c r="B573" s="3" t="s">
        <v>86</v>
      </c>
      <c r="C573" s="29"/>
      <c r="D573" s="13">
        <v>1.6336282689664854E-2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275</v>
      </c>
      <c r="C574" s="29"/>
      <c r="D574" s="13">
        <v>-8.8817841970012523E-16</v>
      </c>
      <c r="E574" s="15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276</v>
      </c>
      <c r="C575" s="47"/>
      <c r="D575" s="45" t="s">
        <v>277</v>
      </c>
      <c r="E575" s="15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702</v>
      </c>
      <c r="BM577" s="28" t="s">
        <v>286</v>
      </c>
    </row>
    <row r="578" spans="1:65" ht="15">
      <c r="A578" s="25" t="s">
        <v>40</v>
      </c>
      <c r="B578" s="18" t="s">
        <v>110</v>
      </c>
      <c r="C578" s="15" t="s">
        <v>111</v>
      </c>
      <c r="D578" s="16" t="s">
        <v>234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235</v>
      </c>
      <c r="C579" s="9" t="s">
        <v>235</v>
      </c>
      <c r="D579" s="151" t="s">
        <v>261</v>
      </c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338</v>
      </c>
      <c r="E580" s="15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9.3000000000000007</v>
      </c>
      <c r="E582" s="15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9.4</v>
      </c>
      <c r="E583" s="15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34</v>
      </c>
    </row>
    <row r="584" spans="1:65">
      <c r="A584" s="30"/>
      <c r="B584" s="19">
        <v>1</v>
      </c>
      <c r="C584" s="9">
        <v>3</v>
      </c>
      <c r="D584" s="11">
        <v>9.3000000000000007</v>
      </c>
      <c r="E584" s="15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9.1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9.2833333333333297</v>
      </c>
    </row>
    <row r="586" spans="1:65">
      <c r="A586" s="30"/>
      <c r="B586" s="19">
        <v>1</v>
      </c>
      <c r="C586" s="9">
        <v>5</v>
      </c>
      <c r="D586" s="11">
        <v>9.4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62</v>
      </c>
    </row>
    <row r="587" spans="1:65">
      <c r="A587" s="30"/>
      <c r="B587" s="19">
        <v>1</v>
      </c>
      <c r="C587" s="9">
        <v>6</v>
      </c>
      <c r="D587" s="11">
        <v>9.1999999999999993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20" t="s">
        <v>272</v>
      </c>
      <c r="C588" s="12"/>
      <c r="D588" s="23">
        <v>9.2833333333333332</v>
      </c>
      <c r="E588" s="15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273</v>
      </c>
      <c r="C589" s="29"/>
      <c r="D589" s="11">
        <v>9.3000000000000007</v>
      </c>
      <c r="E589" s="15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274</v>
      </c>
      <c r="C590" s="29"/>
      <c r="D590" s="24">
        <v>0.1169045194450016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86</v>
      </c>
      <c r="C591" s="29"/>
      <c r="D591" s="13">
        <v>1.2592946439317947E-2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275</v>
      </c>
      <c r="C592" s="29"/>
      <c r="D592" s="13">
        <v>4.4408920985006262E-16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276</v>
      </c>
      <c r="C593" s="47"/>
      <c r="D593" s="45" t="s">
        <v>277</v>
      </c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703</v>
      </c>
      <c r="BM595" s="28" t="s">
        <v>286</v>
      </c>
    </row>
    <row r="596" spans="1:65" ht="15">
      <c r="A596" s="25" t="s">
        <v>43</v>
      </c>
      <c r="B596" s="18" t="s">
        <v>110</v>
      </c>
      <c r="C596" s="15" t="s">
        <v>111</v>
      </c>
      <c r="D596" s="16" t="s">
        <v>234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235</v>
      </c>
      <c r="C597" s="9" t="s">
        <v>235</v>
      </c>
      <c r="D597" s="151" t="s">
        <v>261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338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25">
        <v>129</v>
      </c>
      <c r="E600" s="227"/>
      <c r="F600" s="228"/>
      <c r="G600" s="228"/>
      <c r="H600" s="228"/>
      <c r="I600" s="228"/>
      <c r="J600" s="228"/>
      <c r="K600" s="228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8"/>
      <c r="Z600" s="228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9">
        <v>1</v>
      </c>
    </row>
    <row r="601" spans="1:65">
      <c r="A601" s="30"/>
      <c r="B601" s="19">
        <v>1</v>
      </c>
      <c r="C601" s="9">
        <v>2</v>
      </c>
      <c r="D601" s="230">
        <v>127</v>
      </c>
      <c r="E601" s="227"/>
      <c r="F601" s="228"/>
      <c r="G601" s="228"/>
      <c r="H601" s="228"/>
      <c r="I601" s="228"/>
      <c r="J601" s="228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9">
        <v>35</v>
      </c>
    </row>
    <row r="602" spans="1:65">
      <c r="A602" s="30"/>
      <c r="B602" s="19">
        <v>1</v>
      </c>
      <c r="C602" s="9">
        <v>3</v>
      </c>
      <c r="D602" s="230">
        <v>124</v>
      </c>
      <c r="E602" s="227"/>
      <c r="F602" s="228"/>
      <c r="G602" s="228"/>
      <c r="H602" s="228"/>
      <c r="I602" s="228"/>
      <c r="J602" s="228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9">
        <v>16</v>
      </c>
    </row>
    <row r="603" spans="1:65">
      <c r="A603" s="30"/>
      <c r="B603" s="19">
        <v>1</v>
      </c>
      <c r="C603" s="9">
        <v>4</v>
      </c>
      <c r="D603" s="230">
        <v>122</v>
      </c>
      <c r="E603" s="227"/>
      <c r="F603" s="228"/>
      <c r="G603" s="228"/>
      <c r="H603" s="228"/>
      <c r="I603" s="228"/>
      <c r="J603" s="228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9">
        <v>125</v>
      </c>
    </row>
    <row r="604" spans="1:65">
      <c r="A604" s="30"/>
      <c r="B604" s="19">
        <v>1</v>
      </c>
      <c r="C604" s="9">
        <v>5</v>
      </c>
      <c r="D604" s="230">
        <v>125</v>
      </c>
      <c r="E604" s="227"/>
      <c r="F604" s="228"/>
      <c r="G604" s="228"/>
      <c r="H604" s="228"/>
      <c r="I604" s="228"/>
      <c r="J604" s="228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9">
        <v>63</v>
      </c>
    </row>
    <row r="605" spans="1:65">
      <c r="A605" s="30"/>
      <c r="B605" s="19">
        <v>1</v>
      </c>
      <c r="C605" s="9">
        <v>6</v>
      </c>
      <c r="D605" s="230">
        <v>123.00000000000001</v>
      </c>
      <c r="E605" s="227"/>
      <c r="F605" s="228"/>
      <c r="G605" s="228"/>
      <c r="H605" s="228"/>
      <c r="I605" s="228"/>
      <c r="J605" s="228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33"/>
    </row>
    <row r="606" spans="1:65">
      <c r="A606" s="30"/>
      <c r="B606" s="20" t="s">
        <v>272</v>
      </c>
      <c r="C606" s="12"/>
      <c r="D606" s="234">
        <v>125</v>
      </c>
      <c r="E606" s="227"/>
      <c r="F606" s="228"/>
      <c r="G606" s="228"/>
      <c r="H606" s="228"/>
      <c r="I606" s="228"/>
      <c r="J606" s="228"/>
      <c r="K606" s="228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33"/>
    </row>
    <row r="607" spans="1:65">
      <c r="A607" s="30"/>
      <c r="B607" s="3" t="s">
        <v>273</v>
      </c>
      <c r="C607" s="29"/>
      <c r="D607" s="230">
        <v>124.5</v>
      </c>
      <c r="E607" s="227"/>
      <c r="F607" s="228"/>
      <c r="G607" s="228"/>
      <c r="H607" s="228"/>
      <c r="I607" s="228"/>
      <c r="J607" s="228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33"/>
    </row>
    <row r="608" spans="1:65">
      <c r="A608" s="30"/>
      <c r="B608" s="3" t="s">
        <v>274</v>
      </c>
      <c r="C608" s="29"/>
      <c r="D608" s="230">
        <v>2.6076809620810573</v>
      </c>
      <c r="E608" s="227"/>
      <c r="F608" s="228"/>
      <c r="G608" s="228"/>
      <c r="H608" s="228"/>
      <c r="I608" s="228"/>
      <c r="J608" s="228"/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33"/>
    </row>
    <row r="609" spans="1:65">
      <c r="A609" s="30"/>
      <c r="B609" s="3" t="s">
        <v>86</v>
      </c>
      <c r="C609" s="29"/>
      <c r="D609" s="13">
        <v>2.0861447696648459E-2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275</v>
      </c>
      <c r="C610" s="29"/>
      <c r="D610" s="13">
        <v>0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276</v>
      </c>
      <c r="C611" s="47"/>
      <c r="D611" s="45" t="s">
        <v>277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704</v>
      </c>
      <c r="BM613" s="28" t="s">
        <v>286</v>
      </c>
    </row>
    <row r="614" spans="1:65" ht="15">
      <c r="A614" s="25" t="s">
        <v>60</v>
      </c>
      <c r="B614" s="18" t="s">
        <v>110</v>
      </c>
      <c r="C614" s="15" t="s">
        <v>111</v>
      </c>
      <c r="D614" s="16" t="s">
        <v>234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235</v>
      </c>
      <c r="C615" s="9" t="s">
        <v>235</v>
      </c>
      <c r="D615" s="151" t="s">
        <v>261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339</v>
      </c>
      <c r="E616" s="15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/>
      <c r="E617" s="15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</v>
      </c>
    </row>
    <row r="618" spans="1:65">
      <c r="A618" s="30"/>
      <c r="B618" s="18">
        <v>1</v>
      </c>
      <c r="C618" s="14">
        <v>1</v>
      </c>
      <c r="D618" s="22">
        <v>1.63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1.63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12</v>
      </c>
    </row>
    <row r="620" spans="1:65">
      <c r="A620" s="30"/>
      <c r="B620" s="19">
        <v>1</v>
      </c>
      <c r="C620" s="9">
        <v>3</v>
      </c>
      <c r="D620" s="11">
        <v>1.6099999999999999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1.7000000000000002</v>
      </c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1.63333333333333</v>
      </c>
    </row>
    <row r="622" spans="1:65">
      <c r="A622" s="30"/>
      <c r="B622" s="19">
        <v>1</v>
      </c>
      <c r="C622" s="9">
        <v>5</v>
      </c>
      <c r="D622" s="11">
        <v>1.66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47</v>
      </c>
    </row>
    <row r="623" spans="1:65">
      <c r="A623" s="30"/>
      <c r="B623" s="19">
        <v>1</v>
      </c>
      <c r="C623" s="9">
        <v>6</v>
      </c>
      <c r="D623" s="11">
        <v>1.5699999999999998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20" t="s">
        <v>272</v>
      </c>
      <c r="C624" s="12"/>
      <c r="D624" s="23">
        <v>1.6333333333333331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273</v>
      </c>
      <c r="C625" s="29"/>
      <c r="D625" s="11">
        <v>1.63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274</v>
      </c>
      <c r="C626" s="29"/>
      <c r="D626" s="24">
        <v>4.4121045620731568E-2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86</v>
      </c>
      <c r="C627" s="29"/>
      <c r="D627" s="13">
        <v>2.7012885073917289E-2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1.9984014443252818E-15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705</v>
      </c>
      <c r="BM631" s="28" t="s">
        <v>286</v>
      </c>
    </row>
    <row r="632" spans="1:65" ht="15">
      <c r="A632" s="25" t="s">
        <v>9</v>
      </c>
      <c r="B632" s="18" t="s">
        <v>110</v>
      </c>
      <c r="C632" s="15" t="s">
        <v>111</v>
      </c>
      <c r="D632" s="16" t="s">
        <v>234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235</v>
      </c>
      <c r="C633" s="9" t="s">
        <v>235</v>
      </c>
      <c r="D633" s="151" t="s">
        <v>261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338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4.0999999999999996</v>
      </c>
      <c r="E636" s="15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4.0999999999999996</v>
      </c>
      <c r="E637" s="15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38</v>
      </c>
    </row>
    <row r="638" spans="1:65">
      <c r="A638" s="30"/>
      <c r="B638" s="19">
        <v>1</v>
      </c>
      <c r="C638" s="9">
        <v>3</v>
      </c>
      <c r="D638" s="11">
        <v>4</v>
      </c>
      <c r="E638" s="15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4</v>
      </c>
      <c r="E639" s="15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4.05</v>
      </c>
    </row>
    <row r="640" spans="1:65">
      <c r="A640" s="30"/>
      <c r="B640" s="19">
        <v>1</v>
      </c>
      <c r="C640" s="9">
        <v>5</v>
      </c>
      <c r="D640" s="11">
        <v>4.0999999999999996</v>
      </c>
      <c r="E640" s="15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48</v>
      </c>
    </row>
    <row r="641" spans="1:65">
      <c r="A641" s="30"/>
      <c r="B641" s="19">
        <v>1</v>
      </c>
      <c r="C641" s="9">
        <v>6</v>
      </c>
      <c r="D641" s="11">
        <v>4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20" t="s">
        <v>272</v>
      </c>
      <c r="C642" s="12"/>
      <c r="D642" s="23">
        <v>4.05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273</v>
      </c>
      <c r="C643" s="29"/>
      <c r="D643" s="11">
        <v>4.05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274</v>
      </c>
      <c r="C644" s="29"/>
      <c r="D644" s="24">
        <v>5.4772255750516412E-2</v>
      </c>
      <c r="E644" s="15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86</v>
      </c>
      <c r="C645" s="29"/>
      <c r="D645" s="13">
        <v>1.3524013765559608E-2</v>
      </c>
      <c r="E645" s="15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275</v>
      </c>
      <c r="C646" s="29"/>
      <c r="D646" s="13">
        <v>0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276</v>
      </c>
      <c r="C647" s="47"/>
      <c r="D647" s="45" t="s">
        <v>277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706</v>
      </c>
      <c r="BM649" s="28" t="s">
        <v>286</v>
      </c>
    </row>
    <row r="650" spans="1:65" ht="15">
      <c r="A650" s="25" t="s">
        <v>12</v>
      </c>
      <c r="B650" s="18" t="s">
        <v>110</v>
      </c>
      <c r="C650" s="15" t="s">
        <v>111</v>
      </c>
      <c r="D650" s="16" t="s">
        <v>234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235</v>
      </c>
      <c r="C651" s="9" t="s">
        <v>235</v>
      </c>
      <c r="D651" s="151" t="s">
        <v>261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338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6.4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6.4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23</v>
      </c>
    </row>
    <row r="656" spans="1:65">
      <c r="A656" s="30"/>
      <c r="B656" s="19">
        <v>1</v>
      </c>
      <c r="C656" s="9">
        <v>3</v>
      </c>
      <c r="D656" s="11">
        <v>6.3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6.3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6.3833333333333302</v>
      </c>
    </row>
    <row r="658" spans="1:65">
      <c r="A658" s="30"/>
      <c r="B658" s="19">
        <v>1</v>
      </c>
      <c r="C658" s="9">
        <v>5</v>
      </c>
      <c r="D658" s="11">
        <v>6.5</v>
      </c>
      <c r="E658" s="15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49</v>
      </c>
    </row>
    <row r="659" spans="1:65">
      <c r="A659" s="30"/>
      <c r="B659" s="19">
        <v>1</v>
      </c>
      <c r="C659" s="9">
        <v>6</v>
      </c>
      <c r="D659" s="11">
        <v>6.4</v>
      </c>
      <c r="E659" s="15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272</v>
      </c>
      <c r="C660" s="12"/>
      <c r="D660" s="23">
        <v>6.3833333333333337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273</v>
      </c>
      <c r="C661" s="29"/>
      <c r="D661" s="11">
        <v>6.4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274</v>
      </c>
      <c r="C662" s="29"/>
      <c r="D662" s="24">
        <v>7.5277265270908222E-2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86</v>
      </c>
      <c r="C663" s="29"/>
      <c r="D663" s="13">
        <v>1.1792783071160556E-2</v>
      </c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275</v>
      </c>
      <c r="C664" s="29"/>
      <c r="D664" s="13">
        <v>6.6613381477509392E-16</v>
      </c>
      <c r="E664" s="15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276</v>
      </c>
      <c r="C665" s="47"/>
      <c r="D665" s="45" t="s">
        <v>277</v>
      </c>
      <c r="E665" s="15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707</v>
      </c>
      <c r="BM667" s="28" t="s">
        <v>286</v>
      </c>
    </row>
    <row r="668" spans="1:65" ht="15">
      <c r="A668" s="25" t="s">
        <v>15</v>
      </c>
      <c r="B668" s="18" t="s">
        <v>110</v>
      </c>
      <c r="C668" s="15" t="s">
        <v>111</v>
      </c>
      <c r="D668" s="16" t="s">
        <v>234</v>
      </c>
      <c r="E668" s="15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235</v>
      </c>
      <c r="C669" s="9" t="s">
        <v>235</v>
      </c>
      <c r="D669" s="151" t="s">
        <v>261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338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2</v>
      </c>
    </row>
    <row r="671" spans="1:65">
      <c r="A671" s="30"/>
      <c r="B671" s="19"/>
      <c r="C671" s="9"/>
      <c r="D671" s="26"/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8">
        <v>1</v>
      </c>
      <c r="C672" s="14">
        <v>1</v>
      </c>
      <c r="D672" s="22">
        <v>9.5500000000000007</v>
      </c>
      <c r="E672" s="15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>
        <v>1</v>
      </c>
      <c r="C673" s="9">
        <v>2</v>
      </c>
      <c r="D673" s="11">
        <v>9.31</v>
      </c>
      <c r="E673" s="15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14</v>
      </c>
    </row>
    <row r="674" spans="1:65">
      <c r="A674" s="30"/>
      <c r="B674" s="19">
        <v>1</v>
      </c>
      <c r="C674" s="9">
        <v>3</v>
      </c>
      <c r="D674" s="11">
        <v>9.16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16</v>
      </c>
    </row>
    <row r="675" spans="1:65">
      <c r="A675" s="30"/>
      <c r="B675" s="19">
        <v>1</v>
      </c>
      <c r="C675" s="9">
        <v>4</v>
      </c>
      <c r="D675" s="11">
        <v>9.19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9.2583333333333293</v>
      </c>
    </row>
    <row r="676" spans="1:65">
      <c r="A676" s="30"/>
      <c r="B676" s="19">
        <v>1</v>
      </c>
      <c r="C676" s="9">
        <v>5</v>
      </c>
      <c r="D676" s="11">
        <v>9.24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50</v>
      </c>
    </row>
    <row r="677" spans="1:65">
      <c r="A677" s="30"/>
      <c r="B677" s="19">
        <v>1</v>
      </c>
      <c r="C677" s="9">
        <v>6</v>
      </c>
      <c r="D677" s="11">
        <v>9.1</v>
      </c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20" t="s">
        <v>272</v>
      </c>
      <c r="C678" s="12"/>
      <c r="D678" s="23">
        <v>9.2583333333333346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273</v>
      </c>
      <c r="C679" s="29"/>
      <c r="D679" s="11">
        <v>9.2149999999999999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274</v>
      </c>
      <c r="C680" s="29"/>
      <c r="D680" s="24">
        <v>0.15967675681409235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3" t="s">
        <v>86</v>
      </c>
      <c r="C681" s="29"/>
      <c r="D681" s="13">
        <v>1.7246814417363709E-2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275</v>
      </c>
      <c r="C682" s="29"/>
      <c r="D682" s="13">
        <v>6.6613381477509392E-16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276</v>
      </c>
      <c r="C683" s="47"/>
      <c r="D683" s="45" t="s">
        <v>277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708</v>
      </c>
      <c r="BM685" s="28" t="s">
        <v>286</v>
      </c>
    </row>
    <row r="686" spans="1:65" ht="15">
      <c r="A686" s="25" t="s">
        <v>18</v>
      </c>
      <c r="B686" s="18" t="s">
        <v>110</v>
      </c>
      <c r="C686" s="15" t="s">
        <v>111</v>
      </c>
      <c r="D686" s="16" t="s">
        <v>234</v>
      </c>
      <c r="E686" s="15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235</v>
      </c>
      <c r="C687" s="9" t="s">
        <v>235</v>
      </c>
      <c r="D687" s="151" t="s">
        <v>261</v>
      </c>
      <c r="E687" s="15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339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25">
        <v>205</v>
      </c>
      <c r="E690" s="227"/>
      <c r="F690" s="228"/>
      <c r="G690" s="228"/>
      <c r="H690" s="228"/>
      <c r="I690" s="228"/>
      <c r="J690" s="228"/>
      <c r="K690" s="228"/>
      <c r="L690" s="228"/>
      <c r="M690" s="228"/>
      <c r="N690" s="228"/>
      <c r="O690" s="228"/>
      <c r="P690" s="228"/>
      <c r="Q690" s="228"/>
      <c r="R690" s="228"/>
      <c r="S690" s="228"/>
      <c r="T690" s="228"/>
      <c r="U690" s="228"/>
      <c r="V690" s="228"/>
      <c r="W690" s="228"/>
      <c r="X690" s="228"/>
      <c r="Y690" s="228"/>
      <c r="Z690" s="228"/>
      <c r="AA690" s="228"/>
      <c r="AB690" s="228"/>
      <c r="AC690" s="228"/>
      <c r="AD690" s="228"/>
      <c r="AE690" s="228"/>
      <c r="AF690" s="228"/>
      <c r="AG690" s="228"/>
      <c r="AH690" s="228"/>
      <c r="AI690" s="228"/>
      <c r="AJ690" s="228"/>
      <c r="AK690" s="228"/>
      <c r="AL690" s="228"/>
      <c r="AM690" s="228"/>
      <c r="AN690" s="228"/>
      <c r="AO690" s="228"/>
      <c r="AP690" s="228"/>
      <c r="AQ690" s="228"/>
      <c r="AR690" s="228"/>
      <c r="AS690" s="228"/>
      <c r="AT690" s="228"/>
      <c r="AU690" s="228"/>
      <c r="AV690" s="228"/>
      <c r="AW690" s="228"/>
      <c r="AX690" s="228"/>
      <c r="AY690" s="228"/>
      <c r="AZ690" s="228"/>
      <c r="BA690" s="228"/>
      <c r="BB690" s="228"/>
      <c r="BC690" s="228"/>
      <c r="BD690" s="228"/>
      <c r="BE690" s="228"/>
      <c r="BF690" s="228"/>
      <c r="BG690" s="228"/>
      <c r="BH690" s="228"/>
      <c r="BI690" s="228"/>
      <c r="BJ690" s="228"/>
      <c r="BK690" s="228"/>
      <c r="BL690" s="228"/>
      <c r="BM690" s="229">
        <v>1</v>
      </c>
    </row>
    <row r="691" spans="1:65">
      <c r="A691" s="30"/>
      <c r="B691" s="19">
        <v>1</v>
      </c>
      <c r="C691" s="9">
        <v>2</v>
      </c>
      <c r="D691" s="230">
        <v>202</v>
      </c>
      <c r="E691" s="227"/>
      <c r="F691" s="228"/>
      <c r="G691" s="228"/>
      <c r="H691" s="228"/>
      <c r="I691" s="228"/>
      <c r="J691" s="228"/>
      <c r="K691" s="228"/>
      <c r="L691" s="228"/>
      <c r="M691" s="228"/>
      <c r="N691" s="228"/>
      <c r="O691" s="228"/>
      <c r="P691" s="228"/>
      <c r="Q691" s="228"/>
      <c r="R691" s="228"/>
      <c r="S691" s="228"/>
      <c r="T691" s="228"/>
      <c r="U691" s="228"/>
      <c r="V691" s="228"/>
      <c r="W691" s="228"/>
      <c r="X691" s="228"/>
      <c r="Y691" s="228"/>
      <c r="Z691" s="228"/>
      <c r="AA691" s="228"/>
      <c r="AB691" s="228"/>
      <c r="AC691" s="228"/>
      <c r="AD691" s="228"/>
      <c r="AE691" s="228"/>
      <c r="AF691" s="228"/>
      <c r="AG691" s="228"/>
      <c r="AH691" s="228"/>
      <c r="AI691" s="228"/>
      <c r="AJ691" s="228"/>
      <c r="AK691" s="228"/>
      <c r="AL691" s="228"/>
      <c r="AM691" s="228"/>
      <c r="AN691" s="228"/>
      <c r="AO691" s="228"/>
      <c r="AP691" s="228"/>
      <c r="AQ691" s="228"/>
      <c r="AR691" s="228"/>
      <c r="AS691" s="228"/>
      <c r="AT691" s="228"/>
      <c r="AU691" s="228"/>
      <c r="AV691" s="228"/>
      <c r="AW691" s="228"/>
      <c r="AX691" s="228"/>
      <c r="AY691" s="228"/>
      <c r="AZ691" s="228"/>
      <c r="BA691" s="228"/>
      <c r="BB691" s="228"/>
      <c r="BC691" s="228"/>
      <c r="BD691" s="228"/>
      <c r="BE691" s="228"/>
      <c r="BF691" s="228"/>
      <c r="BG691" s="228"/>
      <c r="BH691" s="228"/>
      <c r="BI691" s="228"/>
      <c r="BJ691" s="228"/>
      <c r="BK691" s="228"/>
      <c r="BL691" s="228"/>
      <c r="BM691" s="229">
        <v>15</v>
      </c>
    </row>
    <row r="692" spans="1:65">
      <c r="A692" s="30"/>
      <c r="B692" s="19">
        <v>1</v>
      </c>
      <c r="C692" s="9">
        <v>3</v>
      </c>
      <c r="D692" s="230">
        <v>201</v>
      </c>
      <c r="E692" s="227"/>
      <c r="F692" s="228"/>
      <c r="G692" s="228"/>
      <c r="H692" s="228"/>
      <c r="I692" s="228"/>
      <c r="J692" s="228"/>
      <c r="K692" s="228"/>
      <c r="L692" s="228"/>
      <c r="M692" s="228"/>
      <c r="N692" s="228"/>
      <c r="O692" s="228"/>
      <c r="P692" s="228"/>
      <c r="Q692" s="228"/>
      <c r="R692" s="228"/>
      <c r="S692" s="228"/>
      <c r="T692" s="228"/>
      <c r="U692" s="228"/>
      <c r="V692" s="228"/>
      <c r="W692" s="228"/>
      <c r="X692" s="228"/>
      <c r="Y692" s="228"/>
      <c r="Z692" s="228"/>
      <c r="AA692" s="228"/>
      <c r="AB692" s="228"/>
      <c r="AC692" s="228"/>
      <c r="AD692" s="228"/>
      <c r="AE692" s="228"/>
      <c r="AF692" s="228"/>
      <c r="AG692" s="228"/>
      <c r="AH692" s="228"/>
      <c r="AI692" s="228"/>
      <c r="AJ692" s="228"/>
      <c r="AK692" s="228"/>
      <c r="AL692" s="228"/>
      <c r="AM692" s="228"/>
      <c r="AN692" s="228"/>
      <c r="AO692" s="228"/>
      <c r="AP692" s="228"/>
      <c r="AQ692" s="228"/>
      <c r="AR692" s="228"/>
      <c r="AS692" s="228"/>
      <c r="AT692" s="228"/>
      <c r="AU692" s="228"/>
      <c r="AV692" s="228"/>
      <c r="AW692" s="228"/>
      <c r="AX692" s="228"/>
      <c r="AY692" s="228"/>
      <c r="AZ692" s="228"/>
      <c r="BA692" s="228"/>
      <c r="BB692" s="228"/>
      <c r="BC692" s="228"/>
      <c r="BD692" s="228"/>
      <c r="BE692" s="228"/>
      <c r="BF692" s="228"/>
      <c r="BG692" s="228"/>
      <c r="BH692" s="228"/>
      <c r="BI692" s="228"/>
      <c r="BJ692" s="228"/>
      <c r="BK692" s="228"/>
      <c r="BL692" s="228"/>
      <c r="BM692" s="229">
        <v>16</v>
      </c>
    </row>
    <row r="693" spans="1:65">
      <c r="A693" s="30"/>
      <c r="B693" s="19">
        <v>1</v>
      </c>
      <c r="C693" s="9">
        <v>4</v>
      </c>
      <c r="D693" s="230">
        <v>211</v>
      </c>
      <c r="E693" s="227"/>
      <c r="F693" s="228"/>
      <c r="G693" s="228"/>
      <c r="H693" s="228"/>
      <c r="I693" s="228"/>
      <c r="J693" s="228"/>
      <c r="K693" s="228"/>
      <c r="L693" s="228"/>
      <c r="M693" s="228"/>
      <c r="N693" s="228"/>
      <c r="O693" s="228"/>
      <c r="P693" s="228"/>
      <c r="Q693" s="228"/>
      <c r="R693" s="228"/>
      <c r="S693" s="228"/>
      <c r="T693" s="228"/>
      <c r="U693" s="228"/>
      <c r="V693" s="228"/>
      <c r="W693" s="228"/>
      <c r="X693" s="228"/>
      <c r="Y693" s="228"/>
      <c r="Z693" s="228"/>
      <c r="AA693" s="228"/>
      <c r="AB693" s="228"/>
      <c r="AC693" s="228"/>
      <c r="AD693" s="228"/>
      <c r="AE693" s="228"/>
      <c r="AF693" s="228"/>
      <c r="AG693" s="228"/>
      <c r="AH693" s="228"/>
      <c r="AI693" s="228"/>
      <c r="AJ693" s="228"/>
      <c r="AK693" s="228"/>
      <c r="AL693" s="228"/>
      <c r="AM693" s="228"/>
      <c r="AN693" s="228"/>
      <c r="AO693" s="228"/>
      <c r="AP693" s="228"/>
      <c r="AQ693" s="228"/>
      <c r="AR693" s="228"/>
      <c r="AS693" s="228"/>
      <c r="AT693" s="228"/>
      <c r="AU693" s="228"/>
      <c r="AV693" s="228"/>
      <c r="AW693" s="228"/>
      <c r="AX693" s="228"/>
      <c r="AY693" s="228"/>
      <c r="AZ693" s="228"/>
      <c r="BA693" s="228"/>
      <c r="BB693" s="228"/>
      <c r="BC693" s="228"/>
      <c r="BD693" s="228"/>
      <c r="BE693" s="228"/>
      <c r="BF693" s="228"/>
      <c r="BG693" s="228"/>
      <c r="BH693" s="228"/>
      <c r="BI693" s="228"/>
      <c r="BJ693" s="228"/>
      <c r="BK693" s="228"/>
      <c r="BL693" s="228"/>
      <c r="BM693" s="229">
        <v>204.833333333333</v>
      </c>
    </row>
    <row r="694" spans="1:65">
      <c r="A694" s="30"/>
      <c r="B694" s="19">
        <v>1</v>
      </c>
      <c r="C694" s="9">
        <v>5</v>
      </c>
      <c r="D694" s="230">
        <v>208</v>
      </c>
      <c r="E694" s="227"/>
      <c r="F694" s="228"/>
      <c r="G694" s="228"/>
      <c r="H694" s="228"/>
      <c r="I694" s="228"/>
      <c r="J694" s="228"/>
      <c r="K694" s="228"/>
      <c r="L694" s="228"/>
      <c r="M694" s="228"/>
      <c r="N694" s="228"/>
      <c r="O694" s="228"/>
      <c r="P694" s="228"/>
      <c r="Q694" s="228"/>
      <c r="R694" s="228"/>
      <c r="S694" s="228"/>
      <c r="T694" s="228"/>
      <c r="U694" s="228"/>
      <c r="V694" s="228"/>
      <c r="W694" s="228"/>
      <c r="X694" s="228"/>
      <c r="Y694" s="228"/>
      <c r="Z694" s="228"/>
      <c r="AA694" s="228"/>
      <c r="AB694" s="228"/>
      <c r="AC694" s="228"/>
      <c r="AD694" s="228"/>
      <c r="AE694" s="228"/>
      <c r="AF694" s="228"/>
      <c r="AG694" s="228"/>
      <c r="AH694" s="228"/>
      <c r="AI694" s="228"/>
      <c r="AJ694" s="228"/>
      <c r="AK694" s="228"/>
      <c r="AL694" s="228"/>
      <c r="AM694" s="228"/>
      <c r="AN694" s="228"/>
      <c r="AO694" s="228"/>
      <c r="AP694" s="228"/>
      <c r="AQ694" s="228"/>
      <c r="AR694" s="228"/>
      <c r="AS694" s="228"/>
      <c r="AT694" s="228"/>
      <c r="AU694" s="228"/>
      <c r="AV694" s="228"/>
      <c r="AW694" s="228"/>
      <c r="AX694" s="228"/>
      <c r="AY694" s="228"/>
      <c r="AZ694" s="228"/>
      <c r="BA694" s="228"/>
      <c r="BB694" s="228"/>
      <c r="BC694" s="228"/>
      <c r="BD694" s="228"/>
      <c r="BE694" s="228"/>
      <c r="BF694" s="228"/>
      <c r="BG694" s="228"/>
      <c r="BH694" s="228"/>
      <c r="BI694" s="228"/>
      <c r="BJ694" s="228"/>
      <c r="BK694" s="228"/>
      <c r="BL694" s="228"/>
      <c r="BM694" s="229">
        <v>51</v>
      </c>
    </row>
    <row r="695" spans="1:65">
      <c r="A695" s="30"/>
      <c r="B695" s="19">
        <v>1</v>
      </c>
      <c r="C695" s="9">
        <v>6</v>
      </c>
      <c r="D695" s="230">
        <v>202</v>
      </c>
      <c r="E695" s="227"/>
      <c r="F695" s="228"/>
      <c r="G695" s="228"/>
      <c r="H695" s="228"/>
      <c r="I695" s="228"/>
      <c r="J695" s="228"/>
      <c r="K695" s="228"/>
      <c r="L695" s="228"/>
      <c r="M695" s="228"/>
      <c r="N695" s="228"/>
      <c r="O695" s="228"/>
      <c r="P695" s="228"/>
      <c r="Q695" s="228"/>
      <c r="R695" s="228"/>
      <c r="S695" s="228"/>
      <c r="T695" s="228"/>
      <c r="U695" s="228"/>
      <c r="V695" s="228"/>
      <c r="W695" s="228"/>
      <c r="X695" s="228"/>
      <c r="Y695" s="228"/>
      <c r="Z695" s="228"/>
      <c r="AA695" s="228"/>
      <c r="AB695" s="228"/>
      <c r="AC695" s="228"/>
      <c r="AD695" s="228"/>
      <c r="AE695" s="228"/>
      <c r="AF695" s="228"/>
      <c r="AG695" s="228"/>
      <c r="AH695" s="228"/>
      <c r="AI695" s="228"/>
      <c r="AJ695" s="228"/>
      <c r="AK695" s="228"/>
      <c r="AL695" s="228"/>
      <c r="AM695" s="228"/>
      <c r="AN695" s="228"/>
      <c r="AO695" s="228"/>
      <c r="AP695" s="228"/>
      <c r="AQ695" s="228"/>
      <c r="AR695" s="228"/>
      <c r="AS695" s="228"/>
      <c r="AT695" s="228"/>
      <c r="AU695" s="228"/>
      <c r="AV695" s="228"/>
      <c r="AW695" s="228"/>
      <c r="AX695" s="228"/>
      <c r="AY695" s="228"/>
      <c r="AZ695" s="228"/>
      <c r="BA695" s="228"/>
      <c r="BB695" s="228"/>
      <c r="BC695" s="228"/>
      <c r="BD695" s="228"/>
      <c r="BE695" s="228"/>
      <c r="BF695" s="228"/>
      <c r="BG695" s="228"/>
      <c r="BH695" s="228"/>
      <c r="BI695" s="228"/>
      <c r="BJ695" s="228"/>
      <c r="BK695" s="228"/>
      <c r="BL695" s="228"/>
      <c r="BM695" s="233"/>
    </row>
    <row r="696" spans="1:65">
      <c r="A696" s="30"/>
      <c r="B696" s="20" t="s">
        <v>272</v>
      </c>
      <c r="C696" s="12"/>
      <c r="D696" s="234">
        <v>204.83333333333334</v>
      </c>
      <c r="E696" s="227"/>
      <c r="F696" s="228"/>
      <c r="G696" s="228"/>
      <c r="H696" s="228"/>
      <c r="I696" s="228"/>
      <c r="J696" s="228"/>
      <c r="K696" s="228"/>
      <c r="L696" s="228"/>
      <c r="M696" s="228"/>
      <c r="N696" s="228"/>
      <c r="O696" s="228"/>
      <c r="P696" s="228"/>
      <c r="Q696" s="228"/>
      <c r="R696" s="228"/>
      <c r="S696" s="228"/>
      <c r="T696" s="228"/>
      <c r="U696" s="228"/>
      <c r="V696" s="228"/>
      <c r="W696" s="228"/>
      <c r="X696" s="228"/>
      <c r="Y696" s="228"/>
      <c r="Z696" s="228"/>
      <c r="AA696" s="228"/>
      <c r="AB696" s="228"/>
      <c r="AC696" s="228"/>
      <c r="AD696" s="228"/>
      <c r="AE696" s="228"/>
      <c r="AF696" s="228"/>
      <c r="AG696" s="228"/>
      <c r="AH696" s="228"/>
      <c r="AI696" s="228"/>
      <c r="AJ696" s="228"/>
      <c r="AK696" s="228"/>
      <c r="AL696" s="228"/>
      <c r="AM696" s="228"/>
      <c r="AN696" s="228"/>
      <c r="AO696" s="228"/>
      <c r="AP696" s="228"/>
      <c r="AQ696" s="228"/>
      <c r="AR696" s="228"/>
      <c r="AS696" s="228"/>
      <c r="AT696" s="228"/>
      <c r="AU696" s="228"/>
      <c r="AV696" s="228"/>
      <c r="AW696" s="228"/>
      <c r="AX696" s="228"/>
      <c r="AY696" s="228"/>
      <c r="AZ696" s="228"/>
      <c r="BA696" s="228"/>
      <c r="BB696" s="228"/>
      <c r="BC696" s="228"/>
      <c r="BD696" s="228"/>
      <c r="BE696" s="228"/>
      <c r="BF696" s="228"/>
      <c r="BG696" s="228"/>
      <c r="BH696" s="228"/>
      <c r="BI696" s="228"/>
      <c r="BJ696" s="228"/>
      <c r="BK696" s="228"/>
      <c r="BL696" s="228"/>
      <c r="BM696" s="233"/>
    </row>
    <row r="697" spans="1:65">
      <c r="A697" s="30"/>
      <c r="B697" s="3" t="s">
        <v>273</v>
      </c>
      <c r="C697" s="29"/>
      <c r="D697" s="230">
        <v>203.5</v>
      </c>
      <c r="E697" s="227"/>
      <c r="F697" s="228"/>
      <c r="G697" s="228"/>
      <c r="H697" s="228"/>
      <c r="I697" s="228"/>
      <c r="J697" s="228"/>
      <c r="K697" s="228"/>
      <c r="L697" s="228"/>
      <c r="M697" s="228"/>
      <c r="N697" s="228"/>
      <c r="O697" s="228"/>
      <c r="P697" s="228"/>
      <c r="Q697" s="228"/>
      <c r="R697" s="228"/>
      <c r="S697" s="228"/>
      <c r="T697" s="228"/>
      <c r="U697" s="228"/>
      <c r="V697" s="228"/>
      <c r="W697" s="228"/>
      <c r="X697" s="228"/>
      <c r="Y697" s="228"/>
      <c r="Z697" s="228"/>
      <c r="AA697" s="228"/>
      <c r="AB697" s="228"/>
      <c r="AC697" s="228"/>
      <c r="AD697" s="228"/>
      <c r="AE697" s="228"/>
      <c r="AF697" s="228"/>
      <c r="AG697" s="228"/>
      <c r="AH697" s="228"/>
      <c r="AI697" s="228"/>
      <c r="AJ697" s="228"/>
      <c r="AK697" s="228"/>
      <c r="AL697" s="228"/>
      <c r="AM697" s="228"/>
      <c r="AN697" s="228"/>
      <c r="AO697" s="228"/>
      <c r="AP697" s="228"/>
      <c r="AQ697" s="228"/>
      <c r="AR697" s="228"/>
      <c r="AS697" s="228"/>
      <c r="AT697" s="228"/>
      <c r="AU697" s="228"/>
      <c r="AV697" s="228"/>
      <c r="AW697" s="228"/>
      <c r="AX697" s="228"/>
      <c r="AY697" s="228"/>
      <c r="AZ697" s="228"/>
      <c r="BA697" s="228"/>
      <c r="BB697" s="228"/>
      <c r="BC697" s="228"/>
      <c r="BD697" s="228"/>
      <c r="BE697" s="228"/>
      <c r="BF697" s="228"/>
      <c r="BG697" s="228"/>
      <c r="BH697" s="228"/>
      <c r="BI697" s="228"/>
      <c r="BJ697" s="228"/>
      <c r="BK697" s="228"/>
      <c r="BL697" s="228"/>
      <c r="BM697" s="233"/>
    </row>
    <row r="698" spans="1:65">
      <c r="A698" s="30"/>
      <c r="B698" s="3" t="s">
        <v>274</v>
      </c>
      <c r="C698" s="29"/>
      <c r="D698" s="230">
        <v>3.9707262140150972</v>
      </c>
      <c r="E698" s="227"/>
      <c r="F698" s="228"/>
      <c r="G698" s="228"/>
      <c r="H698" s="228"/>
      <c r="I698" s="228"/>
      <c r="J698" s="228"/>
      <c r="K698" s="228"/>
      <c r="L698" s="228"/>
      <c r="M698" s="228"/>
      <c r="N698" s="228"/>
      <c r="O698" s="228"/>
      <c r="P698" s="228"/>
      <c r="Q698" s="228"/>
      <c r="R698" s="228"/>
      <c r="S698" s="228"/>
      <c r="T698" s="228"/>
      <c r="U698" s="228"/>
      <c r="V698" s="228"/>
      <c r="W698" s="228"/>
      <c r="X698" s="228"/>
      <c r="Y698" s="228"/>
      <c r="Z698" s="228"/>
      <c r="AA698" s="228"/>
      <c r="AB698" s="228"/>
      <c r="AC698" s="228"/>
      <c r="AD698" s="228"/>
      <c r="AE698" s="228"/>
      <c r="AF698" s="228"/>
      <c r="AG698" s="228"/>
      <c r="AH698" s="228"/>
      <c r="AI698" s="228"/>
      <c r="AJ698" s="228"/>
      <c r="AK698" s="228"/>
      <c r="AL698" s="228"/>
      <c r="AM698" s="228"/>
      <c r="AN698" s="228"/>
      <c r="AO698" s="228"/>
      <c r="AP698" s="228"/>
      <c r="AQ698" s="228"/>
      <c r="AR698" s="228"/>
      <c r="AS698" s="228"/>
      <c r="AT698" s="228"/>
      <c r="AU698" s="228"/>
      <c r="AV698" s="228"/>
      <c r="AW698" s="228"/>
      <c r="AX698" s="228"/>
      <c r="AY698" s="228"/>
      <c r="AZ698" s="228"/>
      <c r="BA698" s="228"/>
      <c r="BB698" s="228"/>
      <c r="BC698" s="228"/>
      <c r="BD698" s="228"/>
      <c r="BE698" s="228"/>
      <c r="BF698" s="228"/>
      <c r="BG698" s="228"/>
      <c r="BH698" s="228"/>
      <c r="BI698" s="228"/>
      <c r="BJ698" s="228"/>
      <c r="BK698" s="228"/>
      <c r="BL698" s="228"/>
      <c r="BM698" s="233"/>
    </row>
    <row r="699" spans="1:65">
      <c r="A699" s="30"/>
      <c r="B699" s="3" t="s">
        <v>86</v>
      </c>
      <c r="C699" s="29"/>
      <c r="D699" s="13">
        <v>1.9385156455728709E-2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275</v>
      </c>
      <c r="C700" s="29"/>
      <c r="D700" s="13">
        <v>1.5543122344752192E-15</v>
      </c>
      <c r="E700" s="15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276</v>
      </c>
      <c r="C701" s="47"/>
      <c r="D701" s="45" t="s">
        <v>277</v>
      </c>
      <c r="E701" s="15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709</v>
      </c>
      <c r="BM703" s="28" t="s">
        <v>286</v>
      </c>
    </row>
    <row r="704" spans="1:65" ht="15">
      <c r="A704" s="25" t="s">
        <v>21</v>
      </c>
      <c r="B704" s="18" t="s">
        <v>110</v>
      </c>
      <c r="C704" s="15" t="s">
        <v>111</v>
      </c>
      <c r="D704" s="16" t="s">
        <v>234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235</v>
      </c>
      <c r="C705" s="9" t="s">
        <v>235</v>
      </c>
      <c r="D705" s="151" t="s">
        <v>261</v>
      </c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338</v>
      </c>
      <c r="E706" s="15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1.22</v>
      </c>
      <c r="E708" s="15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1.24</v>
      </c>
      <c r="E709" s="15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26</v>
      </c>
    </row>
    <row r="710" spans="1:65">
      <c r="A710" s="30"/>
      <c r="B710" s="19">
        <v>1</v>
      </c>
      <c r="C710" s="9">
        <v>3</v>
      </c>
      <c r="D710" s="11">
        <v>1.22</v>
      </c>
      <c r="E710" s="15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1.21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1.22166666666667</v>
      </c>
    </row>
    <row r="712" spans="1:65">
      <c r="A712" s="30"/>
      <c r="B712" s="19">
        <v>1</v>
      </c>
      <c r="C712" s="9">
        <v>5</v>
      </c>
      <c r="D712" s="11">
        <v>1.24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52</v>
      </c>
    </row>
    <row r="713" spans="1:65">
      <c r="A713" s="30"/>
      <c r="B713" s="19">
        <v>1</v>
      </c>
      <c r="C713" s="9">
        <v>6</v>
      </c>
      <c r="D713" s="11">
        <v>1.2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20" t="s">
        <v>272</v>
      </c>
      <c r="C714" s="12"/>
      <c r="D714" s="23">
        <v>1.2216666666666667</v>
      </c>
      <c r="E714" s="15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273</v>
      </c>
      <c r="C715" s="29"/>
      <c r="D715" s="11">
        <v>1.22</v>
      </c>
      <c r="E715" s="15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274</v>
      </c>
      <c r="C716" s="29"/>
      <c r="D716" s="24">
        <v>1.6020819787597233E-2</v>
      </c>
      <c r="E716" s="15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86</v>
      </c>
      <c r="C717" s="29"/>
      <c r="D717" s="13">
        <v>1.3113904328183273E-2</v>
      </c>
      <c r="E717" s="15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275</v>
      </c>
      <c r="C718" s="29"/>
      <c r="D718" s="13">
        <v>-2.7755575615628914E-15</v>
      </c>
      <c r="E718" s="15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276</v>
      </c>
      <c r="C719" s="47"/>
      <c r="D719" s="45" t="s">
        <v>277</v>
      </c>
      <c r="E719" s="15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BM720" s="55"/>
    </row>
    <row r="721" spans="1:65" ht="15">
      <c r="B721" s="8" t="s">
        <v>710</v>
      </c>
      <c r="BM721" s="28" t="s">
        <v>286</v>
      </c>
    </row>
    <row r="722" spans="1:65" ht="15">
      <c r="A722" s="25" t="s">
        <v>24</v>
      </c>
      <c r="B722" s="18" t="s">
        <v>110</v>
      </c>
      <c r="C722" s="15" t="s">
        <v>111</v>
      </c>
      <c r="D722" s="16" t="s">
        <v>234</v>
      </c>
      <c r="E722" s="15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235</v>
      </c>
      <c r="C723" s="9" t="s">
        <v>235</v>
      </c>
      <c r="D723" s="151" t="s">
        <v>261</v>
      </c>
      <c r="E723" s="15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338</v>
      </c>
      <c r="E724" s="15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0.63</v>
      </c>
      <c r="E726" s="15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0.6</v>
      </c>
      <c r="E727" s="15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27</v>
      </c>
    </row>
    <row r="728" spans="1:65">
      <c r="A728" s="30"/>
      <c r="B728" s="19">
        <v>1</v>
      </c>
      <c r="C728" s="9">
        <v>3</v>
      </c>
      <c r="D728" s="11">
        <v>0.62</v>
      </c>
      <c r="E728" s="15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0.61</v>
      </c>
      <c r="E729" s="15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0.61333333333333295</v>
      </c>
    </row>
    <row r="730" spans="1:65">
      <c r="A730" s="30"/>
      <c r="B730" s="19">
        <v>1</v>
      </c>
      <c r="C730" s="9">
        <v>5</v>
      </c>
      <c r="D730" s="11">
        <v>0.61</v>
      </c>
      <c r="E730" s="15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53</v>
      </c>
    </row>
    <row r="731" spans="1:65">
      <c r="A731" s="30"/>
      <c r="B731" s="19">
        <v>1</v>
      </c>
      <c r="C731" s="9">
        <v>6</v>
      </c>
      <c r="D731" s="11">
        <v>0.61</v>
      </c>
      <c r="E731" s="15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20" t="s">
        <v>272</v>
      </c>
      <c r="C732" s="12"/>
      <c r="D732" s="23">
        <v>0.61333333333333329</v>
      </c>
      <c r="E732" s="15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273</v>
      </c>
      <c r="C733" s="29"/>
      <c r="D733" s="11">
        <v>0.61</v>
      </c>
      <c r="E733" s="15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274</v>
      </c>
      <c r="C734" s="29"/>
      <c r="D734" s="24">
        <v>1.0327955589886455E-2</v>
      </c>
      <c r="E734" s="15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86</v>
      </c>
      <c r="C735" s="29"/>
      <c r="D735" s="13">
        <v>1.6839058026988787E-2</v>
      </c>
      <c r="E735" s="15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275</v>
      </c>
      <c r="C736" s="29"/>
      <c r="D736" s="13">
        <v>4.4408920985006262E-16</v>
      </c>
      <c r="E736" s="15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276</v>
      </c>
      <c r="C737" s="47"/>
      <c r="D737" s="45" t="s">
        <v>277</v>
      </c>
      <c r="E737" s="15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711</v>
      </c>
      <c r="BM739" s="28" t="s">
        <v>286</v>
      </c>
    </row>
    <row r="740" spans="1:65" ht="15">
      <c r="A740" s="25" t="s">
        <v>30</v>
      </c>
      <c r="B740" s="18" t="s">
        <v>110</v>
      </c>
      <c r="C740" s="15" t="s">
        <v>111</v>
      </c>
      <c r="D740" s="16" t="s">
        <v>234</v>
      </c>
      <c r="E740" s="15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235</v>
      </c>
      <c r="C741" s="9" t="s">
        <v>235</v>
      </c>
      <c r="D741" s="151" t="s">
        <v>261</v>
      </c>
      <c r="E741" s="15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338</v>
      </c>
      <c r="E742" s="15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/>
      <c r="C743" s="9"/>
      <c r="D743" s="26"/>
      <c r="E743" s="15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8">
        <v>1</v>
      </c>
      <c r="C744" s="14">
        <v>1</v>
      </c>
      <c r="D744" s="215">
        <v>12.6</v>
      </c>
      <c r="E744" s="217"/>
      <c r="F744" s="218"/>
      <c r="G744" s="218"/>
      <c r="H744" s="218"/>
      <c r="I744" s="218"/>
      <c r="J744" s="218"/>
      <c r="K744" s="218"/>
      <c r="L744" s="218"/>
      <c r="M744" s="218"/>
      <c r="N744" s="218"/>
      <c r="O744" s="218"/>
      <c r="P744" s="218"/>
      <c r="Q744" s="218"/>
      <c r="R744" s="218"/>
      <c r="S744" s="218"/>
      <c r="T744" s="218"/>
      <c r="U744" s="218"/>
      <c r="V744" s="218"/>
      <c r="W744" s="218"/>
      <c r="X744" s="218"/>
      <c r="Y744" s="218"/>
      <c r="Z744" s="218"/>
      <c r="AA744" s="218"/>
      <c r="AB744" s="218"/>
      <c r="AC744" s="218"/>
      <c r="AD744" s="218"/>
      <c r="AE744" s="218"/>
      <c r="AF744" s="218"/>
      <c r="AG744" s="218"/>
      <c r="AH744" s="218"/>
      <c r="AI744" s="218"/>
      <c r="AJ744" s="218"/>
      <c r="AK744" s="218"/>
      <c r="AL744" s="218"/>
      <c r="AM744" s="218"/>
      <c r="AN744" s="218"/>
      <c r="AO744" s="218"/>
      <c r="AP744" s="218"/>
      <c r="AQ744" s="218"/>
      <c r="AR744" s="218"/>
      <c r="AS744" s="218"/>
      <c r="AT744" s="218"/>
      <c r="AU744" s="218"/>
      <c r="AV744" s="218"/>
      <c r="AW744" s="218"/>
      <c r="AX744" s="218"/>
      <c r="AY744" s="218"/>
      <c r="AZ744" s="218"/>
      <c r="BA744" s="218"/>
      <c r="BB744" s="218"/>
      <c r="BC744" s="218"/>
      <c r="BD744" s="218"/>
      <c r="BE744" s="218"/>
      <c r="BF744" s="218"/>
      <c r="BG744" s="218"/>
      <c r="BH744" s="218"/>
      <c r="BI744" s="218"/>
      <c r="BJ744" s="218"/>
      <c r="BK744" s="218"/>
      <c r="BL744" s="218"/>
      <c r="BM744" s="219">
        <v>1</v>
      </c>
    </row>
    <row r="745" spans="1:65">
      <c r="A745" s="30"/>
      <c r="B745" s="19">
        <v>1</v>
      </c>
      <c r="C745" s="9">
        <v>2</v>
      </c>
      <c r="D745" s="220">
        <v>12.4</v>
      </c>
      <c r="E745" s="217"/>
      <c r="F745" s="218"/>
      <c r="G745" s="218"/>
      <c r="H745" s="218"/>
      <c r="I745" s="218"/>
      <c r="J745" s="218"/>
      <c r="K745" s="218"/>
      <c r="L745" s="218"/>
      <c r="M745" s="218"/>
      <c r="N745" s="218"/>
      <c r="O745" s="218"/>
      <c r="P745" s="218"/>
      <c r="Q745" s="218"/>
      <c r="R745" s="218"/>
      <c r="S745" s="218"/>
      <c r="T745" s="218"/>
      <c r="U745" s="218"/>
      <c r="V745" s="218"/>
      <c r="W745" s="218"/>
      <c r="X745" s="218"/>
      <c r="Y745" s="218"/>
      <c r="Z745" s="218"/>
      <c r="AA745" s="218"/>
      <c r="AB745" s="218"/>
      <c r="AC745" s="218"/>
      <c r="AD745" s="218"/>
      <c r="AE745" s="218"/>
      <c r="AF745" s="218"/>
      <c r="AG745" s="218"/>
      <c r="AH745" s="218"/>
      <c r="AI745" s="218"/>
      <c r="AJ745" s="218"/>
      <c r="AK745" s="218"/>
      <c r="AL745" s="218"/>
      <c r="AM745" s="218"/>
      <c r="AN745" s="218"/>
      <c r="AO745" s="218"/>
      <c r="AP745" s="218"/>
      <c r="AQ745" s="218"/>
      <c r="AR745" s="218"/>
      <c r="AS745" s="218"/>
      <c r="AT745" s="218"/>
      <c r="AU745" s="218"/>
      <c r="AV745" s="218"/>
      <c r="AW745" s="218"/>
      <c r="AX745" s="218"/>
      <c r="AY745" s="218"/>
      <c r="AZ745" s="218"/>
      <c r="BA745" s="218"/>
      <c r="BB745" s="218"/>
      <c r="BC745" s="218"/>
      <c r="BD745" s="218"/>
      <c r="BE745" s="218"/>
      <c r="BF745" s="218"/>
      <c r="BG745" s="218"/>
      <c r="BH745" s="218"/>
      <c r="BI745" s="218"/>
      <c r="BJ745" s="218"/>
      <c r="BK745" s="218"/>
      <c r="BL745" s="218"/>
      <c r="BM745" s="219">
        <v>29</v>
      </c>
    </row>
    <row r="746" spans="1:65">
      <c r="A746" s="30"/>
      <c r="B746" s="19">
        <v>1</v>
      </c>
      <c r="C746" s="9">
        <v>3</v>
      </c>
      <c r="D746" s="220">
        <v>12.7</v>
      </c>
      <c r="E746" s="217"/>
      <c r="F746" s="218"/>
      <c r="G746" s="218"/>
      <c r="H746" s="218"/>
      <c r="I746" s="218"/>
      <c r="J746" s="218"/>
      <c r="K746" s="218"/>
      <c r="L746" s="218"/>
      <c r="M746" s="218"/>
      <c r="N746" s="218"/>
      <c r="O746" s="218"/>
      <c r="P746" s="218"/>
      <c r="Q746" s="218"/>
      <c r="R746" s="218"/>
      <c r="S746" s="218"/>
      <c r="T746" s="218"/>
      <c r="U746" s="218"/>
      <c r="V746" s="218"/>
      <c r="W746" s="218"/>
      <c r="X746" s="218"/>
      <c r="Y746" s="218"/>
      <c r="Z746" s="218"/>
      <c r="AA746" s="218"/>
      <c r="AB746" s="218"/>
      <c r="AC746" s="218"/>
      <c r="AD746" s="218"/>
      <c r="AE746" s="218"/>
      <c r="AF746" s="218"/>
      <c r="AG746" s="218"/>
      <c r="AH746" s="218"/>
      <c r="AI746" s="218"/>
      <c r="AJ746" s="218"/>
      <c r="AK746" s="218"/>
      <c r="AL746" s="218"/>
      <c r="AM746" s="218"/>
      <c r="AN746" s="218"/>
      <c r="AO746" s="218"/>
      <c r="AP746" s="218"/>
      <c r="AQ746" s="218"/>
      <c r="AR746" s="218"/>
      <c r="AS746" s="218"/>
      <c r="AT746" s="218"/>
      <c r="AU746" s="218"/>
      <c r="AV746" s="218"/>
      <c r="AW746" s="218"/>
      <c r="AX746" s="218"/>
      <c r="AY746" s="218"/>
      <c r="AZ746" s="218"/>
      <c r="BA746" s="218"/>
      <c r="BB746" s="218"/>
      <c r="BC746" s="218"/>
      <c r="BD746" s="218"/>
      <c r="BE746" s="218"/>
      <c r="BF746" s="218"/>
      <c r="BG746" s="218"/>
      <c r="BH746" s="218"/>
      <c r="BI746" s="218"/>
      <c r="BJ746" s="218"/>
      <c r="BK746" s="218"/>
      <c r="BL746" s="218"/>
      <c r="BM746" s="219">
        <v>16</v>
      </c>
    </row>
    <row r="747" spans="1:65">
      <c r="A747" s="30"/>
      <c r="B747" s="19">
        <v>1</v>
      </c>
      <c r="C747" s="9">
        <v>4</v>
      </c>
      <c r="D747" s="220">
        <v>12.9</v>
      </c>
      <c r="E747" s="217"/>
      <c r="F747" s="218"/>
      <c r="G747" s="218"/>
      <c r="H747" s="218"/>
      <c r="I747" s="218"/>
      <c r="J747" s="218"/>
      <c r="K747" s="218"/>
      <c r="L747" s="218"/>
      <c r="M747" s="218"/>
      <c r="N747" s="218"/>
      <c r="O747" s="218"/>
      <c r="P747" s="218"/>
      <c r="Q747" s="218"/>
      <c r="R747" s="218"/>
      <c r="S747" s="218"/>
      <c r="T747" s="218"/>
      <c r="U747" s="218"/>
      <c r="V747" s="218"/>
      <c r="W747" s="218"/>
      <c r="X747" s="218"/>
      <c r="Y747" s="218"/>
      <c r="Z747" s="218"/>
      <c r="AA747" s="218"/>
      <c r="AB747" s="218"/>
      <c r="AC747" s="218"/>
      <c r="AD747" s="218"/>
      <c r="AE747" s="218"/>
      <c r="AF747" s="218"/>
      <c r="AG747" s="218"/>
      <c r="AH747" s="218"/>
      <c r="AI747" s="218"/>
      <c r="AJ747" s="218"/>
      <c r="AK747" s="218"/>
      <c r="AL747" s="218"/>
      <c r="AM747" s="218"/>
      <c r="AN747" s="218"/>
      <c r="AO747" s="218"/>
      <c r="AP747" s="218"/>
      <c r="AQ747" s="218"/>
      <c r="AR747" s="218"/>
      <c r="AS747" s="218"/>
      <c r="AT747" s="218"/>
      <c r="AU747" s="218"/>
      <c r="AV747" s="218"/>
      <c r="AW747" s="218"/>
      <c r="AX747" s="218"/>
      <c r="AY747" s="218"/>
      <c r="AZ747" s="218"/>
      <c r="BA747" s="218"/>
      <c r="BB747" s="218"/>
      <c r="BC747" s="218"/>
      <c r="BD747" s="218"/>
      <c r="BE747" s="218"/>
      <c r="BF747" s="218"/>
      <c r="BG747" s="218"/>
      <c r="BH747" s="218"/>
      <c r="BI747" s="218"/>
      <c r="BJ747" s="218"/>
      <c r="BK747" s="218"/>
      <c r="BL747" s="218"/>
      <c r="BM747" s="219">
        <v>12.5833333333333</v>
      </c>
    </row>
    <row r="748" spans="1:65">
      <c r="A748" s="30"/>
      <c r="B748" s="19">
        <v>1</v>
      </c>
      <c r="C748" s="9">
        <v>5</v>
      </c>
      <c r="D748" s="220">
        <v>12.6</v>
      </c>
      <c r="E748" s="217"/>
      <c r="F748" s="218"/>
      <c r="G748" s="218"/>
      <c r="H748" s="218"/>
      <c r="I748" s="218"/>
      <c r="J748" s="218"/>
      <c r="K748" s="218"/>
      <c r="L748" s="218"/>
      <c r="M748" s="218"/>
      <c r="N748" s="218"/>
      <c r="O748" s="218"/>
      <c r="P748" s="218"/>
      <c r="Q748" s="218"/>
      <c r="R748" s="218"/>
      <c r="S748" s="218"/>
      <c r="T748" s="218"/>
      <c r="U748" s="218"/>
      <c r="V748" s="218"/>
      <c r="W748" s="218"/>
      <c r="X748" s="218"/>
      <c r="Y748" s="218"/>
      <c r="Z748" s="218"/>
      <c r="AA748" s="218"/>
      <c r="AB748" s="218"/>
      <c r="AC748" s="218"/>
      <c r="AD748" s="218"/>
      <c r="AE748" s="218"/>
      <c r="AF748" s="218"/>
      <c r="AG748" s="218"/>
      <c r="AH748" s="218"/>
      <c r="AI748" s="218"/>
      <c r="AJ748" s="218"/>
      <c r="AK748" s="218"/>
      <c r="AL748" s="218"/>
      <c r="AM748" s="218"/>
      <c r="AN748" s="218"/>
      <c r="AO748" s="218"/>
      <c r="AP748" s="218"/>
      <c r="AQ748" s="218"/>
      <c r="AR748" s="218"/>
      <c r="AS748" s="218"/>
      <c r="AT748" s="218"/>
      <c r="AU748" s="218"/>
      <c r="AV748" s="218"/>
      <c r="AW748" s="218"/>
      <c r="AX748" s="218"/>
      <c r="AY748" s="218"/>
      <c r="AZ748" s="218"/>
      <c r="BA748" s="218"/>
      <c r="BB748" s="218"/>
      <c r="BC748" s="218"/>
      <c r="BD748" s="218"/>
      <c r="BE748" s="218"/>
      <c r="BF748" s="218"/>
      <c r="BG748" s="218"/>
      <c r="BH748" s="218"/>
      <c r="BI748" s="218"/>
      <c r="BJ748" s="218"/>
      <c r="BK748" s="218"/>
      <c r="BL748" s="218"/>
      <c r="BM748" s="219">
        <v>54</v>
      </c>
    </row>
    <row r="749" spans="1:65">
      <c r="A749" s="30"/>
      <c r="B749" s="19">
        <v>1</v>
      </c>
      <c r="C749" s="9">
        <v>6</v>
      </c>
      <c r="D749" s="220">
        <v>12.3</v>
      </c>
      <c r="E749" s="217"/>
      <c r="F749" s="218"/>
      <c r="G749" s="218"/>
      <c r="H749" s="218"/>
      <c r="I749" s="218"/>
      <c r="J749" s="218"/>
      <c r="K749" s="218"/>
      <c r="L749" s="218"/>
      <c r="M749" s="218"/>
      <c r="N749" s="218"/>
      <c r="O749" s="218"/>
      <c r="P749" s="218"/>
      <c r="Q749" s="218"/>
      <c r="R749" s="218"/>
      <c r="S749" s="218"/>
      <c r="T749" s="218"/>
      <c r="U749" s="218"/>
      <c r="V749" s="218"/>
      <c r="W749" s="218"/>
      <c r="X749" s="218"/>
      <c r="Y749" s="218"/>
      <c r="Z749" s="218"/>
      <c r="AA749" s="218"/>
      <c r="AB749" s="218"/>
      <c r="AC749" s="218"/>
      <c r="AD749" s="218"/>
      <c r="AE749" s="218"/>
      <c r="AF749" s="218"/>
      <c r="AG749" s="218"/>
      <c r="AH749" s="218"/>
      <c r="AI749" s="218"/>
      <c r="AJ749" s="218"/>
      <c r="AK749" s="218"/>
      <c r="AL749" s="218"/>
      <c r="AM749" s="218"/>
      <c r="AN749" s="218"/>
      <c r="AO749" s="218"/>
      <c r="AP749" s="218"/>
      <c r="AQ749" s="218"/>
      <c r="AR749" s="218"/>
      <c r="AS749" s="218"/>
      <c r="AT749" s="218"/>
      <c r="AU749" s="218"/>
      <c r="AV749" s="218"/>
      <c r="AW749" s="218"/>
      <c r="AX749" s="218"/>
      <c r="AY749" s="218"/>
      <c r="AZ749" s="218"/>
      <c r="BA749" s="218"/>
      <c r="BB749" s="218"/>
      <c r="BC749" s="218"/>
      <c r="BD749" s="218"/>
      <c r="BE749" s="218"/>
      <c r="BF749" s="218"/>
      <c r="BG749" s="218"/>
      <c r="BH749" s="218"/>
      <c r="BI749" s="218"/>
      <c r="BJ749" s="218"/>
      <c r="BK749" s="218"/>
      <c r="BL749" s="218"/>
      <c r="BM749" s="223"/>
    </row>
    <row r="750" spans="1:65">
      <c r="A750" s="30"/>
      <c r="B750" s="20" t="s">
        <v>272</v>
      </c>
      <c r="C750" s="12"/>
      <c r="D750" s="224">
        <v>12.583333333333334</v>
      </c>
      <c r="E750" s="217"/>
      <c r="F750" s="218"/>
      <c r="G750" s="218"/>
      <c r="H750" s="218"/>
      <c r="I750" s="218"/>
      <c r="J750" s="218"/>
      <c r="K750" s="218"/>
      <c r="L750" s="218"/>
      <c r="M750" s="218"/>
      <c r="N750" s="218"/>
      <c r="O750" s="218"/>
      <c r="P750" s="218"/>
      <c r="Q750" s="218"/>
      <c r="R750" s="218"/>
      <c r="S750" s="218"/>
      <c r="T750" s="218"/>
      <c r="U750" s="218"/>
      <c r="V750" s="218"/>
      <c r="W750" s="218"/>
      <c r="X750" s="218"/>
      <c r="Y750" s="218"/>
      <c r="Z750" s="218"/>
      <c r="AA750" s="218"/>
      <c r="AB750" s="218"/>
      <c r="AC750" s="218"/>
      <c r="AD750" s="218"/>
      <c r="AE750" s="218"/>
      <c r="AF750" s="218"/>
      <c r="AG750" s="218"/>
      <c r="AH750" s="218"/>
      <c r="AI750" s="218"/>
      <c r="AJ750" s="218"/>
      <c r="AK750" s="218"/>
      <c r="AL750" s="218"/>
      <c r="AM750" s="218"/>
      <c r="AN750" s="218"/>
      <c r="AO750" s="218"/>
      <c r="AP750" s="218"/>
      <c r="AQ750" s="218"/>
      <c r="AR750" s="218"/>
      <c r="AS750" s="218"/>
      <c r="AT750" s="218"/>
      <c r="AU750" s="218"/>
      <c r="AV750" s="218"/>
      <c r="AW750" s="218"/>
      <c r="AX750" s="218"/>
      <c r="AY750" s="218"/>
      <c r="AZ750" s="218"/>
      <c r="BA750" s="218"/>
      <c r="BB750" s="218"/>
      <c r="BC750" s="218"/>
      <c r="BD750" s="218"/>
      <c r="BE750" s="218"/>
      <c r="BF750" s="218"/>
      <c r="BG750" s="218"/>
      <c r="BH750" s="218"/>
      <c r="BI750" s="218"/>
      <c r="BJ750" s="218"/>
      <c r="BK750" s="218"/>
      <c r="BL750" s="218"/>
      <c r="BM750" s="223"/>
    </row>
    <row r="751" spans="1:65">
      <c r="A751" s="30"/>
      <c r="B751" s="3" t="s">
        <v>273</v>
      </c>
      <c r="C751" s="29"/>
      <c r="D751" s="220">
        <v>12.6</v>
      </c>
      <c r="E751" s="217"/>
      <c r="F751" s="218"/>
      <c r="G751" s="218"/>
      <c r="H751" s="218"/>
      <c r="I751" s="218"/>
      <c r="J751" s="218"/>
      <c r="K751" s="218"/>
      <c r="L751" s="218"/>
      <c r="M751" s="218"/>
      <c r="N751" s="218"/>
      <c r="O751" s="218"/>
      <c r="P751" s="218"/>
      <c r="Q751" s="218"/>
      <c r="R751" s="218"/>
      <c r="S751" s="218"/>
      <c r="T751" s="218"/>
      <c r="U751" s="218"/>
      <c r="V751" s="218"/>
      <c r="W751" s="218"/>
      <c r="X751" s="218"/>
      <c r="Y751" s="218"/>
      <c r="Z751" s="218"/>
      <c r="AA751" s="218"/>
      <c r="AB751" s="218"/>
      <c r="AC751" s="218"/>
      <c r="AD751" s="218"/>
      <c r="AE751" s="218"/>
      <c r="AF751" s="218"/>
      <c r="AG751" s="218"/>
      <c r="AH751" s="218"/>
      <c r="AI751" s="218"/>
      <c r="AJ751" s="218"/>
      <c r="AK751" s="218"/>
      <c r="AL751" s="218"/>
      <c r="AM751" s="218"/>
      <c r="AN751" s="218"/>
      <c r="AO751" s="218"/>
      <c r="AP751" s="218"/>
      <c r="AQ751" s="218"/>
      <c r="AR751" s="218"/>
      <c r="AS751" s="218"/>
      <c r="AT751" s="218"/>
      <c r="AU751" s="218"/>
      <c r="AV751" s="218"/>
      <c r="AW751" s="218"/>
      <c r="AX751" s="218"/>
      <c r="AY751" s="218"/>
      <c r="AZ751" s="218"/>
      <c r="BA751" s="218"/>
      <c r="BB751" s="218"/>
      <c r="BC751" s="218"/>
      <c r="BD751" s="218"/>
      <c r="BE751" s="218"/>
      <c r="BF751" s="218"/>
      <c r="BG751" s="218"/>
      <c r="BH751" s="218"/>
      <c r="BI751" s="218"/>
      <c r="BJ751" s="218"/>
      <c r="BK751" s="218"/>
      <c r="BL751" s="218"/>
      <c r="BM751" s="223"/>
    </row>
    <row r="752" spans="1:65">
      <c r="A752" s="30"/>
      <c r="B752" s="3" t="s">
        <v>274</v>
      </c>
      <c r="C752" s="29"/>
      <c r="D752" s="220">
        <v>0.21369760566432786</v>
      </c>
      <c r="E752" s="217"/>
      <c r="F752" s="218"/>
      <c r="G752" s="218"/>
      <c r="H752" s="218"/>
      <c r="I752" s="218"/>
      <c r="J752" s="218"/>
      <c r="K752" s="218"/>
      <c r="L752" s="218"/>
      <c r="M752" s="218"/>
      <c r="N752" s="218"/>
      <c r="O752" s="218"/>
      <c r="P752" s="218"/>
      <c r="Q752" s="218"/>
      <c r="R752" s="218"/>
      <c r="S752" s="218"/>
      <c r="T752" s="218"/>
      <c r="U752" s="218"/>
      <c r="V752" s="218"/>
      <c r="W752" s="218"/>
      <c r="X752" s="218"/>
      <c r="Y752" s="218"/>
      <c r="Z752" s="218"/>
      <c r="AA752" s="218"/>
      <c r="AB752" s="218"/>
      <c r="AC752" s="218"/>
      <c r="AD752" s="218"/>
      <c r="AE752" s="218"/>
      <c r="AF752" s="218"/>
      <c r="AG752" s="218"/>
      <c r="AH752" s="218"/>
      <c r="AI752" s="218"/>
      <c r="AJ752" s="218"/>
      <c r="AK752" s="218"/>
      <c r="AL752" s="218"/>
      <c r="AM752" s="218"/>
      <c r="AN752" s="218"/>
      <c r="AO752" s="218"/>
      <c r="AP752" s="218"/>
      <c r="AQ752" s="218"/>
      <c r="AR752" s="218"/>
      <c r="AS752" s="218"/>
      <c r="AT752" s="218"/>
      <c r="AU752" s="218"/>
      <c r="AV752" s="218"/>
      <c r="AW752" s="218"/>
      <c r="AX752" s="218"/>
      <c r="AY752" s="218"/>
      <c r="AZ752" s="218"/>
      <c r="BA752" s="218"/>
      <c r="BB752" s="218"/>
      <c r="BC752" s="218"/>
      <c r="BD752" s="218"/>
      <c r="BE752" s="218"/>
      <c r="BF752" s="218"/>
      <c r="BG752" s="218"/>
      <c r="BH752" s="218"/>
      <c r="BI752" s="218"/>
      <c r="BJ752" s="218"/>
      <c r="BK752" s="218"/>
      <c r="BL752" s="218"/>
      <c r="BM752" s="223"/>
    </row>
    <row r="753" spans="1:65">
      <c r="A753" s="30"/>
      <c r="B753" s="3" t="s">
        <v>86</v>
      </c>
      <c r="C753" s="29"/>
      <c r="D753" s="13">
        <v>1.6982591178622081E-2</v>
      </c>
      <c r="E753" s="15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275</v>
      </c>
      <c r="C754" s="29"/>
      <c r="D754" s="13">
        <v>2.6645352591003757E-15</v>
      </c>
      <c r="E754" s="15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276</v>
      </c>
      <c r="C755" s="47"/>
      <c r="D755" s="45" t="s">
        <v>277</v>
      </c>
      <c r="E755" s="15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9.5">
      <c r="B757" s="8" t="s">
        <v>712</v>
      </c>
      <c r="BM757" s="28" t="s">
        <v>286</v>
      </c>
    </row>
    <row r="758" spans="1:65" ht="19.5">
      <c r="A758" s="25" t="s">
        <v>334</v>
      </c>
      <c r="B758" s="18" t="s">
        <v>110</v>
      </c>
      <c r="C758" s="15" t="s">
        <v>111</v>
      </c>
      <c r="D758" s="16" t="s">
        <v>234</v>
      </c>
      <c r="E758" s="15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235</v>
      </c>
      <c r="C759" s="9" t="s">
        <v>235</v>
      </c>
      <c r="D759" s="151" t="s">
        <v>261</v>
      </c>
      <c r="E759" s="15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339</v>
      </c>
      <c r="E760" s="15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12">
        <v>0.192</v>
      </c>
      <c r="E762" s="210"/>
      <c r="F762" s="211"/>
      <c r="G762" s="211"/>
      <c r="H762" s="211"/>
      <c r="I762" s="211"/>
      <c r="J762" s="211"/>
      <c r="K762" s="211"/>
      <c r="L762" s="211"/>
      <c r="M762" s="211"/>
      <c r="N762" s="211"/>
      <c r="O762" s="211"/>
      <c r="P762" s="211"/>
      <c r="Q762" s="211"/>
      <c r="R762" s="211"/>
      <c r="S762" s="211"/>
      <c r="T762" s="211"/>
      <c r="U762" s="211"/>
      <c r="V762" s="211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  <c r="AK762" s="211"/>
      <c r="AL762" s="211"/>
      <c r="AM762" s="211"/>
      <c r="AN762" s="211"/>
      <c r="AO762" s="211"/>
      <c r="AP762" s="211"/>
      <c r="AQ762" s="211"/>
      <c r="AR762" s="211"/>
      <c r="AS762" s="211"/>
      <c r="AT762" s="211"/>
      <c r="AU762" s="211"/>
      <c r="AV762" s="211"/>
      <c r="AW762" s="211"/>
      <c r="AX762" s="211"/>
      <c r="AY762" s="211"/>
      <c r="AZ762" s="211"/>
      <c r="BA762" s="211"/>
      <c r="BB762" s="211"/>
      <c r="BC762" s="211"/>
      <c r="BD762" s="211"/>
      <c r="BE762" s="211"/>
      <c r="BF762" s="211"/>
      <c r="BG762" s="211"/>
      <c r="BH762" s="211"/>
      <c r="BI762" s="211"/>
      <c r="BJ762" s="211"/>
      <c r="BK762" s="211"/>
      <c r="BL762" s="211"/>
      <c r="BM762" s="213">
        <v>1</v>
      </c>
    </row>
    <row r="763" spans="1:65">
      <c r="A763" s="30"/>
      <c r="B763" s="19">
        <v>1</v>
      </c>
      <c r="C763" s="9">
        <v>2</v>
      </c>
      <c r="D763" s="24">
        <v>0.189</v>
      </c>
      <c r="E763" s="210"/>
      <c r="F763" s="211"/>
      <c r="G763" s="211"/>
      <c r="H763" s="211"/>
      <c r="I763" s="211"/>
      <c r="J763" s="211"/>
      <c r="K763" s="211"/>
      <c r="L763" s="211"/>
      <c r="M763" s="211"/>
      <c r="N763" s="211"/>
      <c r="O763" s="211"/>
      <c r="P763" s="211"/>
      <c r="Q763" s="211"/>
      <c r="R763" s="211"/>
      <c r="S763" s="211"/>
      <c r="T763" s="211"/>
      <c r="U763" s="211"/>
      <c r="V763" s="211"/>
      <c r="W763" s="211"/>
      <c r="X763" s="211"/>
      <c r="Y763" s="211"/>
      <c r="Z763" s="211"/>
      <c r="AA763" s="211"/>
      <c r="AB763" s="211"/>
      <c r="AC763" s="211"/>
      <c r="AD763" s="211"/>
      <c r="AE763" s="211"/>
      <c r="AF763" s="211"/>
      <c r="AG763" s="211"/>
      <c r="AH763" s="211"/>
      <c r="AI763" s="211"/>
      <c r="AJ763" s="211"/>
      <c r="AK763" s="211"/>
      <c r="AL763" s="211"/>
      <c r="AM763" s="211"/>
      <c r="AN763" s="211"/>
      <c r="AO763" s="211"/>
      <c r="AP763" s="211"/>
      <c r="AQ763" s="211"/>
      <c r="AR763" s="211"/>
      <c r="AS763" s="211"/>
      <c r="AT763" s="211"/>
      <c r="AU763" s="211"/>
      <c r="AV763" s="211"/>
      <c r="AW763" s="211"/>
      <c r="AX763" s="211"/>
      <c r="AY763" s="211"/>
      <c r="AZ763" s="211"/>
      <c r="BA763" s="211"/>
      <c r="BB763" s="211"/>
      <c r="BC763" s="211"/>
      <c r="BD763" s="211"/>
      <c r="BE763" s="211"/>
      <c r="BF763" s="211"/>
      <c r="BG763" s="211"/>
      <c r="BH763" s="211"/>
      <c r="BI763" s="211"/>
      <c r="BJ763" s="211"/>
      <c r="BK763" s="211"/>
      <c r="BL763" s="211"/>
      <c r="BM763" s="213">
        <v>16</v>
      </c>
    </row>
    <row r="764" spans="1:65">
      <c r="A764" s="30"/>
      <c r="B764" s="19">
        <v>1</v>
      </c>
      <c r="C764" s="9">
        <v>3</v>
      </c>
      <c r="D764" s="24">
        <v>0.188</v>
      </c>
      <c r="E764" s="210"/>
      <c r="F764" s="211"/>
      <c r="G764" s="211"/>
      <c r="H764" s="211"/>
      <c r="I764" s="211"/>
      <c r="J764" s="211"/>
      <c r="K764" s="211"/>
      <c r="L764" s="211"/>
      <c r="M764" s="211"/>
      <c r="N764" s="211"/>
      <c r="O764" s="211"/>
      <c r="P764" s="211"/>
      <c r="Q764" s="211"/>
      <c r="R764" s="211"/>
      <c r="S764" s="211"/>
      <c r="T764" s="211"/>
      <c r="U764" s="211"/>
      <c r="V764" s="211"/>
      <c r="W764" s="211"/>
      <c r="X764" s="211"/>
      <c r="Y764" s="211"/>
      <c r="Z764" s="211"/>
      <c r="AA764" s="211"/>
      <c r="AB764" s="211"/>
      <c r="AC764" s="211"/>
      <c r="AD764" s="211"/>
      <c r="AE764" s="211"/>
      <c r="AF764" s="211"/>
      <c r="AG764" s="211"/>
      <c r="AH764" s="211"/>
      <c r="AI764" s="211"/>
      <c r="AJ764" s="211"/>
      <c r="AK764" s="211"/>
      <c r="AL764" s="211"/>
      <c r="AM764" s="211"/>
      <c r="AN764" s="211"/>
      <c r="AO764" s="211"/>
      <c r="AP764" s="211"/>
      <c r="AQ764" s="211"/>
      <c r="AR764" s="211"/>
      <c r="AS764" s="211"/>
      <c r="AT764" s="211"/>
      <c r="AU764" s="211"/>
      <c r="AV764" s="211"/>
      <c r="AW764" s="211"/>
      <c r="AX764" s="211"/>
      <c r="AY764" s="211"/>
      <c r="AZ764" s="211"/>
      <c r="BA764" s="211"/>
      <c r="BB764" s="211"/>
      <c r="BC764" s="211"/>
      <c r="BD764" s="211"/>
      <c r="BE764" s="211"/>
      <c r="BF764" s="211"/>
      <c r="BG764" s="211"/>
      <c r="BH764" s="211"/>
      <c r="BI764" s="211"/>
      <c r="BJ764" s="211"/>
      <c r="BK764" s="211"/>
      <c r="BL764" s="211"/>
      <c r="BM764" s="213">
        <v>16</v>
      </c>
    </row>
    <row r="765" spans="1:65">
      <c r="A765" s="30"/>
      <c r="B765" s="19">
        <v>1</v>
      </c>
      <c r="C765" s="9">
        <v>4</v>
      </c>
      <c r="D765" s="24">
        <v>0.20200000000000001</v>
      </c>
      <c r="E765" s="210"/>
      <c r="F765" s="211"/>
      <c r="G765" s="211"/>
      <c r="H765" s="211"/>
      <c r="I765" s="211"/>
      <c r="J765" s="211"/>
      <c r="K765" s="211"/>
      <c r="L765" s="211"/>
      <c r="M765" s="211"/>
      <c r="N765" s="211"/>
      <c r="O765" s="211"/>
      <c r="P765" s="211"/>
      <c r="Q765" s="211"/>
      <c r="R765" s="211"/>
      <c r="S765" s="211"/>
      <c r="T765" s="211"/>
      <c r="U765" s="211"/>
      <c r="V765" s="211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  <c r="AH765" s="211"/>
      <c r="AI765" s="211"/>
      <c r="AJ765" s="211"/>
      <c r="AK765" s="211"/>
      <c r="AL765" s="211"/>
      <c r="AM765" s="211"/>
      <c r="AN765" s="211"/>
      <c r="AO765" s="211"/>
      <c r="AP765" s="211"/>
      <c r="AQ765" s="211"/>
      <c r="AR765" s="211"/>
      <c r="AS765" s="211"/>
      <c r="AT765" s="211"/>
      <c r="AU765" s="211"/>
      <c r="AV765" s="211"/>
      <c r="AW765" s="211"/>
      <c r="AX765" s="211"/>
      <c r="AY765" s="211"/>
      <c r="AZ765" s="211"/>
      <c r="BA765" s="211"/>
      <c r="BB765" s="211"/>
      <c r="BC765" s="211"/>
      <c r="BD765" s="211"/>
      <c r="BE765" s="211"/>
      <c r="BF765" s="211"/>
      <c r="BG765" s="211"/>
      <c r="BH765" s="211"/>
      <c r="BI765" s="211"/>
      <c r="BJ765" s="211"/>
      <c r="BK765" s="211"/>
      <c r="BL765" s="211"/>
      <c r="BM765" s="213">
        <v>0.1925</v>
      </c>
    </row>
    <row r="766" spans="1:65">
      <c r="A766" s="30"/>
      <c r="B766" s="19">
        <v>1</v>
      </c>
      <c r="C766" s="9">
        <v>5</v>
      </c>
      <c r="D766" s="24">
        <v>0.19600000000000001</v>
      </c>
      <c r="E766" s="210"/>
      <c r="F766" s="211"/>
      <c r="G766" s="211"/>
      <c r="H766" s="211"/>
      <c r="I766" s="211"/>
      <c r="J766" s="211"/>
      <c r="K766" s="211"/>
      <c r="L766" s="211"/>
      <c r="M766" s="211"/>
      <c r="N766" s="211"/>
      <c r="O766" s="211"/>
      <c r="P766" s="211"/>
      <c r="Q766" s="211"/>
      <c r="R766" s="211"/>
      <c r="S766" s="211"/>
      <c r="T766" s="211"/>
      <c r="U766" s="211"/>
      <c r="V766" s="211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  <c r="AH766" s="211"/>
      <c r="AI766" s="211"/>
      <c r="AJ766" s="211"/>
      <c r="AK766" s="211"/>
      <c r="AL766" s="211"/>
      <c r="AM766" s="211"/>
      <c r="AN766" s="211"/>
      <c r="AO766" s="211"/>
      <c r="AP766" s="211"/>
      <c r="AQ766" s="211"/>
      <c r="AR766" s="211"/>
      <c r="AS766" s="211"/>
      <c r="AT766" s="211"/>
      <c r="AU766" s="211"/>
      <c r="AV766" s="211"/>
      <c r="AW766" s="211"/>
      <c r="AX766" s="211"/>
      <c r="AY766" s="211"/>
      <c r="AZ766" s="211"/>
      <c r="BA766" s="211"/>
      <c r="BB766" s="211"/>
      <c r="BC766" s="211"/>
      <c r="BD766" s="211"/>
      <c r="BE766" s="211"/>
      <c r="BF766" s="211"/>
      <c r="BG766" s="211"/>
      <c r="BH766" s="211"/>
      <c r="BI766" s="211"/>
      <c r="BJ766" s="211"/>
      <c r="BK766" s="211"/>
      <c r="BL766" s="211"/>
      <c r="BM766" s="213">
        <v>55</v>
      </c>
    </row>
    <row r="767" spans="1:65">
      <c r="A767" s="30"/>
      <c r="B767" s="19">
        <v>1</v>
      </c>
      <c r="C767" s="9">
        <v>6</v>
      </c>
      <c r="D767" s="24">
        <v>0.188</v>
      </c>
      <c r="E767" s="210"/>
      <c r="F767" s="211"/>
      <c r="G767" s="211"/>
      <c r="H767" s="211"/>
      <c r="I767" s="211"/>
      <c r="J767" s="211"/>
      <c r="K767" s="211"/>
      <c r="L767" s="211"/>
      <c r="M767" s="211"/>
      <c r="N767" s="211"/>
      <c r="O767" s="211"/>
      <c r="P767" s="211"/>
      <c r="Q767" s="211"/>
      <c r="R767" s="211"/>
      <c r="S767" s="211"/>
      <c r="T767" s="211"/>
      <c r="U767" s="211"/>
      <c r="V767" s="211"/>
      <c r="W767" s="211"/>
      <c r="X767" s="211"/>
      <c r="Y767" s="211"/>
      <c r="Z767" s="211"/>
      <c r="AA767" s="211"/>
      <c r="AB767" s="211"/>
      <c r="AC767" s="211"/>
      <c r="AD767" s="211"/>
      <c r="AE767" s="211"/>
      <c r="AF767" s="211"/>
      <c r="AG767" s="211"/>
      <c r="AH767" s="211"/>
      <c r="AI767" s="211"/>
      <c r="AJ767" s="211"/>
      <c r="AK767" s="211"/>
      <c r="AL767" s="211"/>
      <c r="AM767" s="211"/>
      <c r="AN767" s="211"/>
      <c r="AO767" s="211"/>
      <c r="AP767" s="211"/>
      <c r="AQ767" s="211"/>
      <c r="AR767" s="211"/>
      <c r="AS767" s="211"/>
      <c r="AT767" s="211"/>
      <c r="AU767" s="211"/>
      <c r="AV767" s="211"/>
      <c r="AW767" s="211"/>
      <c r="AX767" s="211"/>
      <c r="AY767" s="211"/>
      <c r="AZ767" s="211"/>
      <c r="BA767" s="211"/>
      <c r="BB767" s="211"/>
      <c r="BC767" s="211"/>
      <c r="BD767" s="211"/>
      <c r="BE767" s="211"/>
      <c r="BF767" s="211"/>
      <c r="BG767" s="211"/>
      <c r="BH767" s="211"/>
      <c r="BI767" s="211"/>
      <c r="BJ767" s="211"/>
      <c r="BK767" s="211"/>
      <c r="BL767" s="211"/>
      <c r="BM767" s="56"/>
    </row>
    <row r="768" spans="1:65">
      <c r="A768" s="30"/>
      <c r="B768" s="20" t="s">
        <v>272</v>
      </c>
      <c r="C768" s="12"/>
      <c r="D768" s="214">
        <v>0.19249999999999998</v>
      </c>
      <c r="E768" s="210"/>
      <c r="F768" s="211"/>
      <c r="G768" s="211"/>
      <c r="H768" s="211"/>
      <c r="I768" s="211"/>
      <c r="J768" s="211"/>
      <c r="K768" s="211"/>
      <c r="L768" s="211"/>
      <c r="M768" s="211"/>
      <c r="N768" s="211"/>
      <c r="O768" s="211"/>
      <c r="P768" s="211"/>
      <c r="Q768" s="211"/>
      <c r="R768" s="211"/>
      <c r="S768" s="211"/>
      <c r="T768" s="211"/>
      <c r="U768" s="211"/>
      <c r="V768" s="211"/>
      <c r="W768" s="211"/>
      <c r="X768" s="211"/>
      <c r="Y768" s="211"/>
      <c r="Z768" s="211"/>
      <c r="AA768" s="211"/>
      <c r="AB768" s="211"/>
      <c r="AC768" s="211"/>
      <c r="AD768" s="211"/>
      <c r="AE768" s="211"/>
      <c r="AF768" s="211"/>
      <c r="AG768" s="211"/>
      <c r="AH768" s="211"/>
      <c r="AI768" s="211"/>
      <c r="AJ768" s="211"/>
      <c r="AK768" s="211"/>
      <c r="AL768" s="211"/>
      <c r="AM768" s="211"/>
      <c r="AN768" s="211"/>
      <c r="AO768" s="211"/>
      <c r="AP768" s="211"/>
      <c r="AQ768" s="211"/>
      <c r="AR768" s="211"/>
      <c r="AS768" s="211"/>
      <c r="AT768" s="211"/>
      <c r="AU768" s="211"/>
      <c r="AV768" s="211"/>
      <c r="AW768" s="211"/>
      <c r="AX768" s="211"/>
      <c r="AY768" s="211"/>
      <c r="AZ768" s="211"/>
      <c r="BA768" s="211"/>
      <c r="BB768" s="211"/>
      <c r="BC768" s="211"/>
      <c r="BD768" s="211"/>
      <c r="BE768" s="211"/>
      <c r="BF768" s="211"/>
      <c r="BG768" s="211"/>
      <c r="BH768" s="211"/>
      <c r="BI768" s="211"/>
      <c r="BJ768" s="211"/>
      <c r="BK768" s="211"/>
      <c r="BL768" s="211"/>
      <c r="BM768" s="56"/>
    </row>
    <row r="769" spans="1:65">
      <c r="A769" s="30"/>
      <c r="B769" s="3" t="s">
        <v>273</v>
      </c>
      <c r="C769" s="29"/>
      <c r="D769" s="24">
        <v>0.1905</v>
      </c>
      <c r="E769" s="210"/>
      <c r="F769" s="211"/>
      <c r="G769" s="211"/>
      <c r="H769" s="211"/>
      <c r="I769" s="211"/>
      <c r="J769" s="211"/>
      <c r="K769" s="211"/>
      <c r="L769" s="211"/>
      <c r="M769" s="211"/>
      <c r="N769" s="211"/>
      <c r="O769" s="211"/>
      <c r="P769" s="211"/>
      <c r="Q769" s="211"/>
      <c r="R769" s="211"/>
      <c r="S769" s="211"/>
      <c r="T769" s="211"/>
      <c r="U769" s="211"/>
      <c r="V769" s="211"/>
      <c r="W769" s="211"/>
      <c r="X769" s="211"/>
      <c r="Y769" s="211"/>
      <c r="Z769" s="211"/>
      <c r="AA769" s="211"/>
      <c r="AB769" s="211"/>
      <c r="AC769" s="211"/>
      <c r="AD769" s="211"/>
      <c r="AE769" s="211"/>
      <c r="AF769" s="211"/>
      <c r="AG769" s="211"/>
      <c r="AH769" s="211"/>
      <c r="AI769" s="211"/>
      <c r="AJ769" s="211"/>
      <c r="AK769" s="211"/>
      <c r="AL769" s="211"/>
      <c r="AM769" s="211"/>
      <c r="AN769" s="211"/>
      <c r="AO769" s="211"/>
      <c r="AP769" s="211"/>
      <c r="AQ769" s="211"/>
      <c r="AR769" s="211"/>
      <c r="AS769" s="211"/>
      <c r="AT769" s="211"/>
      <c r="AU769" s="211"/>
      <c r="AV769" s="211"/>
      <c r="AW769" s="211"/>
      <c r="AX769" s="211"/>
      <c r="AY769" s="211"/>
      <c r="AZ769" s="211"/>
      <c r="BA769" s="211"/>
      <c r="BB769" s="211"/>
      <c r="BC769" s="211"/>
      <c r="BD769" s="211"/>
      <c r="BE769" s="211"/>
      <c r="BF769" s="211"/>
      <c r="BG769" s="211"/>
      <c r="BH769" s="211"/>
      <c r="BI769" s="211"/>
      <c r="BJ769" s="211"/>
      <c r="BK769" s="211"/>
      <c r="BL769" s="211"/>
      <c r="BM769" s="56"/>
    </row>
    <row r="770" spans="1:65">
      <c r="A770" s="30"/>
      <c r="B770" s="3" t="s">
        <v>274</v>
      </c>
      <c r="C770" s="29"/>
      <c r="D770" s="24">
        <v>5.5767373974394798E-3</v>
      </c>
      <c r="E770" s="210"/>
      <c r="F770" s="211"/>
      <c r="G770" s="211"/>
      <c r="H770" s="211"/>
      <c r="I770" s="211"/>
      <c r="J770" s="211"/>
      <c r="K770" s="211"/>
      <c r="L770" s="211"/>
      <c r="M770" s="211"/>
      <c r="N770" s="211"/>
      <c r="O770" s="211"/>
      <c r="P770" s="211"/>
      <c r="Q770" s="211"/>
      <c r="R770" s="211"/>
      <c r="S770" s="211"/>
      <c r="T770" s="211"/>
      <c r="U770" s="211"/>
      <c r="V770" s="211"/>
      <c r="W770" s="211"/>
      <c r="X770" s="211"/>
      <c r="Y770" s="211"/>
      <c r="Z770" s="211"/>
      <c r="AA770" s="211"/>
      <c r="AB770" s="211"/>
      <c r="AC770" s="211"/>
      <c r="AD770" s="211"/>
      <c r="AE770" s="211"/>
      <c r="AF770" s="211"/>
      <c r="AG770" s="211"/>
      <c r="AH770" s="211"/>
      <c r="AI770" s="211"/>
      <c r="AJ770" s="211"/>
      <c r="AK770" s="211"/>
      <c r="AL770" s="211"/>
      <c r="AM770" s="211"/>
      <c r="AN770" s="211"/>
      <c r="AO770" s="211"/>
      <c r="AP770" s="211"/>
      <c r="AQ770" s="211"/>
      <c r="AR770" s="211"/>
      <c r="AS770" s="211"/>
      <c r="AT770" s="211"/>
      <c r="AU770" s="211"/>
      <c r="AV770" s="211"/>
      <c r="AW770" s="211"/>
      <c r="AX770" s="211"/>
      <c r="AY770" s="211"/>
      <c r="AZ770" s="211"/>
      <c r="BA770" s="211"/>
      <c r="BB770" s="211"/>
      <c r="BC770" s="211"/>
      <c r="BD770" s="211"/>
      <c r="BE770" s="211"/>
      <c r="BF770" s="211"/>
      <c r="BG770" s="211"/>
      <c r="BH770" s="211"/>
      <c r="BI770" s="211"/>
      <c r="BJ770" s="211"/>
      <c r="BK770" s="211"/>
      <c r="BL770" s="211"/>
      <c r="BM770" s="56"/>
    </row>
    <row r="771" spans="1:65">
      <c r="A771" s="30"/>
      <c r="B771" s="3" t="s">
        <v>86</v>
      </c>
      <c r="C771" s="29"/>
      <c r="D771" s="13">
        <v>2.8970064402283016E-2</v>
      </c>
      <c r="E771" s="15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275</v>
      </c>
      <c r="C772" s="29"/>
      <c r="D772" s="13">
        <v>-1.1102230246251565E-16</v>
      </c>
      <c r="E772" s="15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276</v>
      </c>
      <c r="C773" s="47"/>
      <c r="D773" s="45" t="s">
        <v>277</v>
      </c>
      <c r="E773" s="15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713</v>
      </c>
      <c r="BM775" s="28" t="s">
        <v>286</v>
      </c>
    </row>
    <row r="776" spans="1:65" ht="15">
      <c r="A776" s="25" t="s">
        <v>32</v>
      </c>
      <c r="B776" s="18" t="s">
        <v>110</v>
      </c>
      <c r="C776" s="15" t="s">
        <v>111</v>
      </c>
      <c r="D776" s="16" t="s">
        <v>234</v>
      </c>
      <c r="E776" s="15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235</v>
      </c>
      <c r="C777" s="9" t="s">
        <v>235</v>
      </c>
      <c r="D777" s="151" t="s">
        <v>261</v>
      </c>
      <c r="E777" s="15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338</v>
      </c>
      <c r="E778" s="15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4.92</v>
      </c>
      <c r="E780" s="15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4.83</v>
      </c>
      <c r="E781" s="15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33</v>
      </c>
    </row>
    <row r="782" spans="1:65">
      <c r="A782" s="30"/>
      <c r="B782" s="19">
        <v>1</v>
      </c>
      <c r="C782" s="9">
        <v>3</v>
      </c>
      <c r="D782" s="11">
        <v>4.7699999999999996</v>
      </c>
      <c r="E782" s="15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5.4</v>
      </c>
      <c r="E783" s="15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4.9066666666666698</v>
      </c>
    </row>
    <row r="784" spans="1:65">
      <c r="A784" s="30"/>
      <c r="B784" s="19">
        <v>1</v>
      </c>
      <c r="C784" s="9">
        <v>5</v>
      </c>
      <c r="D784" s="11">
        <v>4.8099999999999996</v>
      </c>
      <c r="E784" s="15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56</v>
      </c>
    </row>
    <row r="785" spans="1:65">
      <c r="A785" s="30"/>
      <c r="B785" s="19">
        <v>1</v>
      </c>
      <c r="C785" s="9">
        <v>6</v>
      </c>
      <c r="D785" s="11">
        <v>4.71</v>
      </c>
      <c r="E785" s="15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272</v>
      </c>
      <c r="C786" s="12"/>
      <c r="D786" s="23">
        <v>4.9066666666666672</v>
      </c>
      <c r="E786" s="15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273</v>
      </c>
      <c r="C787" s="29"/>
      <c r="D787" s="11">
        <v>4.82</v>
      </c>
      <c r="E787" s="15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274</v>
      </c>
      <c r="C788" s="29"/>
      <c r="D788" s="24">
        <v>0.25144913335835295</v>
      </c>
      <c r="E788" s="15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86</v>
      </c>
      <c r="C789" s="29"/>
      <c r="D789" s="13">
        <v>5.1246426635533887E-2</v>
      </c>
      <c r="E789" s="15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275</v>
      </c>
      <c r="C790" s="29"/>
      <c r="D790" s="13">
        <v>-5.5511151231257827E-16</v>
      </c>
      <c r="E790" s="15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276</v>
      </c>
      <c r="C791" s="47"/>
      <c r="D791" s="45" t="s">
        <v>277</v>
      </c>
      <c r="E791" s="15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714</v>
      </c>
      <c r="BM793" s="28" t="s">
        <v>286</v>
      </c>
    </row>
    <row r="794" spans="1:65" ht="15">
      <c r="A794" s="25" t="s">
        <v>65</v>
      </c>
      <c r="B794" s="18" t="s">
        <v>110</v>
      </c>
      <c r="C794" s="15" t="s">
        <v>111</v>
      </c>
      <c r="D794" s="16" t="s">
        <v>234</v>
      </c>
      <c r="E794" s="15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235</v>
      </c>
      <c r="C795" s="9" t="s">
        <v>235</v>
      </c>
      <c r="D795" s="151" t="s">
        <v>261</v>
      </c>
      <c r="E795" s="15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339</v>
      </c>
      <c r="E796" s="15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2</v>
      </c>
    </row>
    <row r="797" spans="1:65">
      <c r="A797" s="30"/>
      <c r="B797" s="19"/>
      <c r="C797" s="9"/>
      <c r="D797" s="26"/>
      <c r="E797" s="15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2</v>
      </c>
    </row>
    <row r="798" spans="1:65">
      <c r="A798" s="30"/>
      <c r="B798" s="18">
        <v>1</v>
      </c>
      <c r="C798" s="14">
        <v>1</v>
      </c>
      <c r="D798" s="22">
        <v>8.8000000000000007</v>
      </c>
      <c r="E798" s="15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1</v>
      </c>
    </row>
    <row r="799" spans="1:65">
      <c r="A799" s="30"/>
      <c r="B799" s="19">
        <v>1</v>
      </c>
      <c r="C799" s="9">
        <v>2</v>
      </c>
      <c r="D799" s="11">
        <v>9.1</v>
      </c>
      <c r="E799" s="15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34</v>
      </c>
    </row>
    <row r="800" spans="1:65">
      <c r="A800" s="30"/>
      <c r="B800" s="19">
        <v>1</v>
      </c>
      <c r="C800" s="9">
        <v>3</v>
      </c>
      <c r="D800" s="11">
        <v>8.9</v>
      </c>
      <c r="E800" s="15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16</v>
      </c>
    </row>
    <row r="801" spans="1:65">
      <c r="A801" s="30"/>
      <c r="B801" s="19">
        <v>1</v>
      </c>
      <c r="C801" s="9">
        <v>4</v>
      </c>
      <c r="D801" s="11">
        <v>9.4</v>
      </c>
      <c r="E801" s="15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9.0833333333333304</v>
      </c>
    </row>
    <row r="802" spans="1:65">
      <c r="A802" s="30"/>
      <c r="B802" s="19">
        <v>1</v>
      </c>
      <c r="C802" s="9">
        <v>5</v>
      </c>
      <c r="D802" s="11">
        <v>9.4</v>
      </c>
      <c r="E802" s="15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57</v>
      </c>
    </row>
    <row r="803" spans="1:65">
      <c r="A803" s="30"/>
      <c r="B803" s="19">
        <v>1</v>
      </c>
      <c r="C803" s="9">
        <v>6</v>
      </c>
      <c r="D803" s="11">
        <v>8.9</v>
      </c>
      <c r="E803" s="15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20" t="s">
        <v>272</v>
      </c>
      <c r="C804" s="12"/>
      <c r="D804" s="23">
        <v>9.0833333333333321</v>
      </c>
      <c r="E804" s="15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273</v>
      </c>
      <c r="C805" s="29"/>
      <c r="D805" s="11">
        <v>9</v>
      </c>
      <c r="E805" s="15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274</v>
      </c>
      <c r="C806" s="29"/>
      <c r="D806" s="24">
        <v>0.26394443859772199</v>
      </c>
      <c r="E806" s="15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86</v>
      </c>
      <c r="C807" s="29"/>
      <c r="D807" s="13">
        <v>2.9058103331859306E-2</v>
      </c>
      <c r="E807" s="15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275</v>
      </c>
      <c r="C808" s="29"/>
      <c r="D808" s="13">
        <v>2.2204460492503131E-16</v>
      </c>
      <c r="E808" s="15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276</v>
      </c>
      <c r="C809" s="47"/>
      <c r="D809" s="45" t="s">
        <v>277</v>
      </c>
      <c r="E809" s="15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715</v>
      </c>
      <c r="BM811" s="28" t="s">
        <v>286</v>
      </c>
    </row>
    <row r="812" spans="1:65" ht="15">
      <c r="A812" s="25" t="s">
        <v>35</v>
      </c>
      <c r="B812" s="18" t="s">
        <v>110</v>
      </c>
      <c r="C812" s="15" t="s">
        <v>111</v>
      </c>
      <c r="D812" s="16" t="s">
        <v>234</v>
      </c>
      <c r="E812" s="15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235</v>
      </c>
      <c r="C813" s="9" t="s">
        <v>235</v>
      </c>
      <c r="D813" s="151" t="s">
        <v>261</v>
      </c>
      <c r="E813" s="15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338</v>
      </c>
      <c r="E814" s="15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</v>
      </c>
    </row>
    <row r="815" spans="1:65">
      <c r="A815" s="30"/>
      <c r="B815" s="19"/>
      <c r="C815" s="9"/>
      <c r="D815" s="26"/>
      <c r="E815" s="15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2</v>
      </c>
    </row>
    <row r="816" spans="1:65">
      <c r="A816" s="30"/>
      <c r="B816" s="18">
        <v>1</v>
      </c>
      <c r="C816" s="14">
        <v>1</v>
      </c>
      <c r="D816" s="22">
        <v>3.7</v>
      </c>
      <c r="E816" s="15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</v>
      </c>
    </row>
    <row r="817" spans="1:65">
      <c r="A817" s="30"/>
      <c r="B817" s="19">
        <v>1</v>
      </c>
      <c r="C817" s="9">
        <v>2</v>
      </c>
      <c r="D817" s="11">
        <v>3.6</v>
      </c>
      <c r="E817" s="15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35</v>
      </c>
    </row>
    <row r="818" spans="1:65">
      <c r="A818" s="30"/>
      <c r="B818" s="19">
        <v>1</v>
      </c>
      <c r="C818" s="9">
        <v>3</v>
      </c>
      <c r="D818" s="11">
        <v>3.4</v>
      </c>
      <c r="E818" s="15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16</v>
      </c>
    </row>
    <row r="819" spans="1:65">
      <c r="A819" s="30"/>
      <c r="B819" s="19">
        <v>1</v>
      </c>
      <c r="C819" s="9">
        <v>4</v>
      </c>
      <c r="D819" s="11">
        <v>3.5</v>
      </c>
      <c r="E819" s="15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3.65</v>
      </c>
    </row>
    <row r="820" spans="1:65">
      <c r="A820" s="30"/>
      <c r="B820" s="19">
        <v>1</v>
      </c>
      <c r="C820" s="9">
        <v>5</v>
      </c>
      <c r="D820" s="11">
        <v>4.3</v>
      </c>
      <c r="E820" s="15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58</v>
      </c>
    </row>
    <row r="821" spans="1:65">
      <c r="A821" s="30"/>
      <c r="B821" s="19">
        <v>1</v>
      </c>
      <c r="C821" s="9">
        <v>6</v>
      </c>
      <c r="D821" s="11">
        <v>3.4</v>
      </c>
      <c r="E821" s="15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20" t="s">
        <v>272</v>
      </c>
      <c r="C822" s="12"/>
      <c r="D822" s="23">
        <v>3.65</v>
      </c>
      <c r="E822" s="15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273</v>
      </c>
      <c r="C823" s="29"/>
      <c r="D823" s="11">
        <v>3.55</v>
      </c>
      <c r="E823" s="15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274</v>
      </c>
      <c r="C824" s="29"/>
      <c r="D824" s="24">
        <v>0.33911649915626335</v>
      </c>
      <c r="E824" s="15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86</v>
      </c>
      <c r="C825" s="29"/>
      <c r="D825" s="13">
        <v>9.2908629905825574E-2</v>
      </c>
      <c r="E825" s="15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275</v>
      </c>
      <c r="C826" s="29"/>
      <c r="D826" s="13">
        <v>0</v>
      </c>
      <c r="E826" s="15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276</v>
      </c>
      <c r="C827" s="47"/>
      <c r="D827" s="45" t="s">
        <v>277</v>
      </c>
      <c r="E827" s="15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716</v>
      </c>
      <c r="BM829" s="28" t="s">
        <v>286</v>
      </c>
    </row>
    <row r="830" spans="1:65" ht="15">
      <c r="A830" s="25" t="s">
        <v>38</v>
      </c>
      <c r="B830" s="18" t="s">
        <v>110</v>
      </c>
      <c r="C830" s="15" t="s">
        <v>111</v>
      </c>
      <c r="D830" s="16" t="s">
        <v>234</v>
      </c>
      <c r="E830" s="15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235</v>
      </c>
      <c r="C831" s="9" t="s">
        <v>235</v>
      </c>
      <c r="D831" s="151" t="s">
        <v>261</v>
      </c>
      <c r="E831" s="15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338</v>
      </c>
      <c r="E832" s="15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15">
        <v>13.1</v>
      </c>
      <c r="E834" s="217"/>
      <c r="F834" s="218"/>
      <c r="G834" s="218"/>
      <c r="H834" s="218"/>
      <c r="I834" s="218"/>
      <c r="J834" s="218"/>
      <c r="K834" s="218"/>
      <c r="L834" s="218"/>
      <c r="M834" s="218"/>
      <c r="N834" s="218"/>
      <c r="O834" s="218"/>
      <c r="P834" s="218"/>
      <c r="Q834" s="218"/>
      <c r="R834" s="218"/>
      <c r="S834" s="218"/>
      <c r="T834" s="218"/>
      <c r="U834" s="218"/>
      <c r="V834" s="218"/>
      <c r="W834" s="218"/>
      <c r="X834" s="218"/>
      <c r="Y834" s="218"/>
      <c r="Z834" s="218"/>
      <c r="AA834" s="218"/>
      <c r="AB834" s="218"/>
      <c r="AC834" s="218"/>
      <c r="AD834" s="218"/>
      <c r="AE834" s="218"/>
      <c r="AF834" s="218"/>
      <c r="AG834" s="218"/>
      <c r="AH834" s="218"/>
      <c r="AI834" s="218"/>
      <c r="AJ834" s="218"/>
      <c r="AK834" s="218"/>
      <c r="AL834" s="218"/>
      <c r="AM834" s="218"/>
      <c r="AN834" s="218"/>
      <c r="AO834" s="218"/>
      <c r="AP834" s="218"/>
      <c r="AQ834" s="218"/>
      <c r="AR834" s="218"/>
      <c r="AS834" s="218"/>
      <c r="AT834" s="218"/>
      <c r="AU834" s="218"/>
      <c r="AV834" s="218"/>
      <c r="AW834" s="218"/>
      <c r="AX834" s="218"/>
      <c r="AY834" s="218"/>
      <c r="AZ834" s="218"/>
      <c r="BA834" s="218"/>
      <c r="BB834" s="218"/>
      <c r="BC834" s="218"/>
      <c r="BD834" s="218"/>
      <c r="BE834" s="218"/>
      <c r="BF834" s="218"/>
      <c r="BG834" s="218"/>
      <c r="BH834" s="218"/>
      <c r="BI834" s="218"/>
      <c r="BJ834" s="218"/>
      <c r="BK834" s="218"/>
      <c r="BL834" s="218"/>
      <c r="BM834" s="219">
        <v>1</v>
      </c>
    </row>
    <row r="835" spans="1:65">
      <c r="A835" s="30"/>
      <c r="B835" s="19">
        <v>1</v>
      </c>
      <c r="C835" s="9">
        <v>2</v>
      </c>
      <c r="D835" s="220">
        <v>13.3</v>
      </c>
      <c r="E835" s="217"/>
      <c r="F835" s="218"/>
      <c r="G835" s="218"/>
      <c r="H835" s="218"/>
      <c r="I835" s="218"/>
      <c r="J835" s="218"/>
      <c r="K835" s="218"/>
      <c r="L835" s="218"/>
      <c r="M835" s="218"/>
      <c r="N835" s="218"/>
      <c r="O835" s="218"/>
      <c r="P835" s="218"/>
      <c r="Q835" s="218"/>
      <c r="R835" s="218"/>
      <c r="S835" s="218"/>
      <c r="T835" s="218"/>
      <c r="U835" s="218"/>
      <c r="V835" s="218"/>
      <c r="W835" s="218"/>
      <c r="X835" s="218"/>
      <c r="Y835" s="218"/>
      <c r="Z835" s="218"/>
      <c r="AA835" s="218"/>
      <c r="AB835" s="218"/>
      <c r="AC835" s="218"/>
      <c r="AD835" s="218"/>
      <c r="AE835" s="218"/>
      <c r="AF835" s="218"/>
      <c r="AG835" s="218"/>
      <c r="AH835" s="218"/>
      <c r="AI835" s="218"/>
      <c r="AJ835" s="218"/>
      <c r="AK835" s="218"/>
      <c r="AL835" s="218"/>
      <c r="AM835" s="218"/>
      <c r="AN835" s="218"/>
      <c r="AO835" s="218"/>
      <c r="AP835" s="218"/>
      <c r="AQ835" s="218"/>
      <c r="AR835" s="218"/>
      <c r="AS835" s="218"/>
      <c r="AT835" s="218"/>
      <c r="AU835" s="218"/>
      <c r="AV835" s="218"/>
      <c r="AW835" s="218"/>
      <c r="AX835" s="218"/>
      <c r="AY835" s="218"/>
      <c r="AZ835" s="218"/>
      <c r="BA835" s="218"/>
      <c r="BB835" s="218"/>
      <c r="BC835" s="218"/>
      <c r="BD835" s="218"/>
      <c r="BE835" s="218"/>
      <c r="BF835" s="218"/>
      <c r="BG835" s="218"/>
      <c r="BH835" s="218"/>
      <c r="BI835" s="218"/>
      <c r="BJ835" s="218"/>
      <c r="BK835" s="218"/>
      <c r="BL835" s="218"/>
      <c r="BM835" s="219">
        <v>36</v>
      </c>
    </row>
    <row r="836" spans="1:65">
      <c r="A836" s="30"/>
      <c r="B836" s="19">
        <v>1</v>
      </c>
      <c r="C836" s="9">
        <v>3</v>
      </c>
      <c r="D836" s="220">
        <v>13.1</v>
      </c>
      <c r="E836" s="217"/>
      <c r="F836" s="218"/>
      <c r="G836" s="218"/>
      <c r="H836" s="218"/>
      <c r="I836" s="218"/>
      <c r="J836" s="218"/>
      <c r="K836" s="218"/>
      <c r="L836" s="218"/>
      <c r="M836" s="218"/>
      <c r="N836" s="218"/>
      <c r="O836" s="218"/>
      <c r="P836" s="218"/>
      <c r="Q836" s="218"/>
      <c r="R836" s="218"/>
      <c r="S836" s="218"/>
      <c r="T836" s="218"/>
      <c r="U836" s="218"/>
      <c r="V836" s="218"/>
      <c r="W836" s="218"/>
      <c r="X836" s="218"/>
      <c r="Y836" s="218"/>
      <c r="Z836" s="218"/>
      <c r="AA836" s="218"/>
      <c r="AB836" s="218"/>
      <c r="AC836" s="218"/>
      <c r="AD836" s="218"/>
      <c r="AE836" s="218"/>
      <c r="AF836" s="218"/>
      <c r="AG836" s="218"/>
      <c r="AH836" s="218"/>
      <c r="AI836" s="218"/>
      <c r="AJ836" s="218"/>
      <c r="AK836" s="218"/>
      <c r="AL836" s="218"/>
      <c r="AM836" s="218"/>
      <c r="AN836" s="218"/>
      <c r="AO836" s="218"/>
      <c r="AP836" s="218"/>
      <c r="AQ836" s="218"/>
      <c r="AR836" s="218"/>
      <c r="AS836" s="218"/>
      <c r="AT836" s="218"/>
      <c r="AU836" s="218"/>
      <c r="AV836" s="218"/>
      <c r="AW836" s="218"/>
      <c r="AX836" s="218"/>
      <c r="AY836" s="218"/>
      <c r="AZ836" s="218"/>
      <c r="BA836" s="218"/>
      <c r="BB836" s="218"/>
      <c r="BC836" s="218"/>
      <c r="BD836" s="218"/>
      <c r="BE836" s="218"/>
      <c r="BF836" s="218"/>
      <c r="BG836" s="218"/>
      <c r="BH836" s="218"/>
      <c r="BI836" s="218"/>
      <c r="BJ836" s="218"/>
      <c r="BK836" s="218"/>
      <c r="BL836" s="218"/>
      <c r="BM836" s="219">
        <v>16</v>
      </c>
    </row>
    <row r="837" spans="1:65">
      <c r="A837" s="30"/>
      <c r="B837" s="19">
        <v>1</v>
      </c>
      <c r="C837" s="9">
        <v>4</v>
      </c>
      <c r="D837" s="220">
        <v>13</v>
      </c>
      <c r="E837" s="217"/>
      <c r="F837" s="218"/>
      <c r="G837" s="218"/>
      <c r="H837" s="218"/>
      <c r="I837" s="218"/>
      <c r="J837" s="218"/>
      <c r="K837" s="218"/>
      <c r="L837" s="218"/>
      <c r="M837" s="218"/>
      <c r="N837" s="218"/>
      <c r="O837" s="218"/>
      <c r="P837" s="218"/>
      <c r="Q837" s="218"/>
      <c r="R837" s="218"/>
      <c r="S837" s="218"/>
      <c r="T837" s="218"/>
      <c r="U837" s="218"/>
      <c r="V837" s="218"/>
      <c r="W837" s="218"/>
      <c r="X837" s="218"/>
      <c r="Y837" s="218"/>
      <c r="Z837" s="218"/>
      <c r="AA837" s="218"/>
      <c r="AB837" s="218"/>
      <c r="AC837" s="218"/>
      <c r="AD837" s="218"/>
      <c r="AE837" s="218"/>
      <c r="AF837" s="218"/>
      <c r="AG837" s="218"/>
      <c r="AH837" s="218"/>
      <c r="AI837" s="218"/>
      <c r="AJ837" s="218"/>
      <c r="AK837" s="218"/>
      <c r="AL837" s="218"/>
      <c r="AM837" s="218"/>
      <c r="AN837" s="218"/>
      <c r="AO837" s="218"/>
      <c r="AP837" s="218"/>
      <c r="AQ837" s="218"/>
      <c r="AR837" s="218"/>
      <c r="AS837" s="218"/>
      <c r="AT837" s="218"/>
      <c r="AU837" s="218"/>
      <c r="AV837" s="218"/>
      <c r="AW837" s="218"/>
      <c r="AX837" s="218"/>
      <c r="AY837" s="218"/>
      <c r="AZ837" s="218"/>
      <c r="BA837" s="218"/>
      <c r="BB837" s="218"/>
      <c r="BC837" s="218"/>
      <c r="BD837" s="218"/>
      <c r="BE837" s="218"/>
      <c r="BF837" s="218"/>
      <c r="BG837" s="218"/>
      <c r="BH837" s="218"/>
      <c r="BI837" s="218"/>
      <c r="BJ837" s="218"/>
      <c r="BK837" s="218"/>
      <c r="BL837" s="218"/>
      <c r="BM837" s="219">
        <v>13.0833333333333</v>
      </c>
    </row>
    <row r="838" spans="1:65">
      <c r="A838" s="30"/>
      <c r="B838" s="19">
        <v>1</v>
      </c>
      <c r="C838" s="9">
        <v>5</v>
      </c>
      <c r="D838" s="220">
        <v>13.2</v>
      </c>
      <c r="E838" s="217"/>
      <c r="F838" s="218"/>
      <c r="G838" s="218"/>
      <c r="H838" s="218"/>
      <c r="I838" s="218"/>
      <c r="J838" s="218"/>
      <c r="K838" s="218"/>
      <c r="L838" s="218"/>
      <c r="M838" s="218"/>
      <c r="N838" s="218"/>
      <c r="O838" s="218"/>
      <c r="P838" s="218"/>
      <c r="Q838" s="218"/>
      <c r="R838" s="218"/>
      <c r="S838" s="218"/>
      <c r="T838" s="218"/>
      <c r="U838" s="218"/>
      <c r="V838" s="218"/>
      <c r="W838" s="218"/>
      <c r="X838" s="218"/>
      <c r="Y838" s="218"/>
      <c r="Z838" s="218"/>
      <c r="AA838" s="218"/>
      <c r="AB838" s="218"/>
      <c r="AC838" s="218"/>
      <c r="AD838" s="218"/>
      <c r="AE838" s="218"/>
      <c r="AF838" s="218"/>
      <c r="AG838" s="218"/>
      <c r="AH838" s="218"/>
      <c r="AI838" s="218"/>
      <c r="AJ838" s="218"/>
      <c r="AK838" s="218"/>
      <c r="AL838" s="218"/>
      <c r="AM838" s="218"/>
      <c r="AN838" s="218"/>
      <c r="AO838" s="218"/>
      <c r="AP838" s="218"/>
      <c r="AQ838" s="218"/>
      <c r="AR838" s="218"/>
      <c r="AS838" s="218"/>
      <c r="AT838" s="218"/>
      <c r="AU838" s="218"/>
      <c r="AV838" s="218"/>
      <c r="AW838" s="218"/>
      <c r="AX838" s="218"/>
      <c r="AY838" s="218"/>
      <c r="AZ838" s="218"/>
      <c r="BA838" s="218"/>
      <c r="BB838" s="218"/>
      <c r="BC838" s="218"/>
      <c r="BD838" s="218"/>
      <c r="BE838" s="218"/>
      <c r="BF838" s="218"/>
      <c r="BG838" s="218"/>
      <c r="BH838" s="218"/>
      <c r="BI838" s="218"/>
      <c r="BJ838" s="218"/>
      <c r="BK838" s="218"/>
      <c r="BL838" s="218"/>
      <c r="BM838" s="219">
        <v>59</v>
      </c>
    </row>
    <row r="839" spans="1:65">
      <c r="A839" s="30"/>
      <c r="B839" s="19">
        <v>1</v>
      </c>
      <c r="C839" s="9">
        <v>6</v>
      </c>
      <c r="D839" s="220">
        <v>12.8</v>
      </c>
      <c r="E839" s="217"/>
      <c r="F839" s="218"/>
      <c r="G839" s="218"/>
      <c r="H839" s="218"/>
      <c r="I839" s="218"/>
      <c r="J839" s="218"/>
      <c r="K839" s="218"/>
      <c r="L839" s="218"/>
      <c r="M839" s="218"/>
      <c r="N839" s="218"/>
      <c r="O839" s="218"/>
      <c r="P839" s="218"/>
      <c r="Q839" s="218"/>
      <c r="R839" s="218"/>
      <c r="S839" s="218"/>
      <c r="T839" s="218"/>
      <c r="U839" s="218"/>
      <c r="V839" s="218"/>
      <c r="W839" s="218"/>
      <c r="X839" s="218"/>
      <c r="Y839" s="218"/>
      <c r="Z839" s="218"/>
      <c r="AA839" s="218"/>
      <c r="AB839" s="218"/>
      <c r="AC839" s="218"/>
      <c r="AD839" s="218"/>
      <c r="AE839" s="218"/>
      <c r="AF839" s="218"/>
      <c r="AG839" s="218"/>
      <c r="AH839" s="218"/>
      <c r="AI839" s="218"/>
      <c r="AJ839" s="218"/>
      <c r="AK839" s="218"/>
      <c r="AL839" s="218"/>
      <c r="AM839" s="218"/>
      <c r="AN839" s="218"/>
      <c r="AO839" s="218"/>
      <c r="AP839" s="218"/>
      <c r="AQ839" s="218"/>
      <c r="AR839" s="218"/>
      <c r="AS839" s="218"/>
      <c r="AT839" s="218"/>
      <c r="AU839" s="218"/>
      <c r="AV839" s="218"/>
      <c r="AW839" s="218"/>
      <c r="AX839" s="218"/>
      <c r="AY839" s="218"/>
      <c r="AZ839" s="218"/>
      <c r="BA839" s="218"/>
      <c r="BB839" s="218"/>
      <c r="BC839" s="218"/>
      <c r="BD839" s="218"/>
      <c r="BE839" s="218"/>
      <c r="BF839" s="218"/>
      <c r="BG839" s="218"/>
      <c r="BH839" s="218"/>
      <c r="BI839" s="218"/>
      <c r="BJ839" s="218"/>
      <c r="BK839" s="218"/>
      <c r="BL839" s="218"/>
      <c r="BM839" s="223"/>
    </row>
    <row r="840" spans="1:65">
      <c r="A840" s="30"/>
      <c r="B840" s="20" t="s">
        <v>272</v>
      </c>
      <c r="C840" s="12"/>
      <c r="D840" s="224">
        <v>13.083333333333334</v>
      </c>
      <c r="E840" s="217"/>
      <c r="F840" s="218"/>
      <c r="G840" s="218"/>
      <c r="H840" s="218"/>
      <c r="I840" s="218"/>
      <c r="J840" s="218"/>
      <c r="K840" s="218"/>
      <c r="L840" s="218"/>
      <c r="M840" s="218"/>
      <c r="N840" s="218"/>
      <c r="O840" s="218"/>
      <c r="P840" s="218"/>
      <c r="Q840" s="218"/>
      <c r="R840" s="218"/>
      <c r="S840" s="218"/>
      <c r="T840" s="218"/>
      <c r="U840" s="218"/>
      <c r="V840" s="218"/>
      <c r="W840" s="218"/>
      <c r="X840" s="218"/>
      <c r="Y840" s="218"/>
      <c r="Z840" s="218"/>
      <c r="AA840" s="218"/>
      <c r="AB840" s="218"/>
      <c r="AC840" s="218"/>
      <c r="AD840" s="218"/>
      <c r="AE840" s="218"/>
      <c r="AF840" s="218"/>
      <c r="AG840" s="218"/>
      <c r="AH840" s="218"/>
      <c r="AI840" s="218"/>
      <c r="AJ840" s="218"/>
      <c r="AK840" s="218"/>
      <c r="AL840" s="218"/>
      <c r="AM840" s="218"/>
      <c r="AN840" s="218"/>
      <c r="AO840" s="218"/>
      <c r="AP840" s="218"/>
      <c r="AQ840" s="218"/>
      <c r="AR840" s="218"/>
      <c r="AS840" s="218"/>
      <c r="AT840" s="218"/>
      <c r="AU840" s="218"/>
      <c r="AV840" s="218"/>
      <c r="AW840" s="218"/>
      <c r="AX840" s="218"/>
      <c r="AY840" s="218"/>
      <c r="AZ840" s="218"/>
      <c r="BA840" s="218"/>
      <c r="BB840" s="218"/>
      <c r="BC840" s="218"/>
      <c r="BD840" s="218"/>
      <c r="BE840" s="218"/>
      <c r="BF840" s="218"/>
      <c r="BG840" s="218"/>
      <c r="BH840" s="218"/>
      <c r="BI840" s="218"/>
      <c r="BJ840" s="218"/>
      <c r="BK840" s="218"/>
      <c r="BL840" s="218"/>
      <c r="BM840" s="223"/>
    </row>
    <row r="841" spans="1:65">
      <c r="A841" s="30"/>
      <c r="B841" s="3" t="s">
        <v>273</v>
      </c>
      <c r="C841" s="29"/>
      <c r="D841" s="220">
        <v>13.1</v>
      </c>
      <c r="E841" s="217"/>
      <c r="F841" s="218"/>
      <c r="G841" s="218"/>
      <c r="H841" s="218"/>
      <c r="I841" s="218"/>
      <c r="J841" s="218"/>
      <c r="K841" s="218"/>
      <c r="L841" s="218"/>
      <c r="M841" s="218"/>
      <c r="N841" s="218"/>
      <c r="O841" s="218"/>
      <c r="P841" s="218"/>
      <c r="Q841" s="218"/>
      <c r="R841" s="218"/>
      <c r="S841" s="218"/>
      <c r="T841" s="218"/>
      <c r="U841" s="218"/>
      <c r="V841" s="218"/>
      <c r="W841" s="218"/>
      <c r="X841" s="218"/>
      <c r="Y841" s="218"/>
      <c r="Z841" s="218"/>
      <c r="AA841" s="218"/>
      <c r="AB841" s="218"/>
      <c r="AC841" s="218"/>
      <c r="AD841" s="218"/>
      <c r="AE841" s="218"/>
      <c r="AF841" s="218"/>
      <c r="AG841" s="218"/>
      <c r="AH841" s="218"/>
      <c r="AI841" s="218"/>
      <c r="AJ841" s="218"/>
      <c r="AK841" s="218"/>
      <c r="AL841" s="218"/>
      <c r="AM841" s="218"/>
      <c r="AN841" s="218"/>
      <c r="AO841" s="218"/>
      <c r="AP841" s="218"/>
      <c r="AQ841" s="218"/>
      <c r="AR841" s="218"/>
      <c r="AS841" s="218"/>
      <c r="AT841" s="218"/>
      <c r="AU841" s="218"/>
      <c r="AV841" s="218"/>
      <c r="AW841" s="218"/>
      <c r="AX841" s="218"/>
      <c r="AY841" s="218"/>
      <c r="AZ841" s="218"/>
      <c r="BA841" s="218"/>
      <c r="BB841" s="218"/>
      <c r="BC841" s="218"/>
      <c r="BD841" s="218"/>
      <c r="BE841" s="218"/>
      <c r="BF841" s="218"/>
      <c r="BG841" s="218"/>
      <c r="BH841" s="218"/>
      <c r="BI841" s="218"/>
      <c r="BJ841" s="218"/>
      <c r="BK841" s="218"/>
      <c r="BL841" s="218"/>
      <c r="BM841" s="223"/>
    </row>
    <row r="842" spans="1:65">
      <c r="A842" s="30"/>
      <c r="B842" s="3" t="s">
        <v>274</v>
      </c>
      <c r="C842" s="29"/>
      <c r="D842" s="220">
        <v>0.17224014243685068</v>
      </c>
      <c r="E842" s="217"/>
      <c r="F842" s="218"/>
      <c r="G842" s="218"/>
      <c r="H842" s="218"/>
      <c r="I842" s="218"/>
      <c r="J842" s="218"/>
      <c r="K842" s="218"/>
      <c r="L842" s="218"/>
      <c r="M842" s="218"/>
      <c r="N842" s="218"/>
      <c r="O842" s="218"/>
      <c r="P842" s="218"/>
      <c r="Q842" s="218"/>
      <c r="R842" s="218"/>
      <c r="S842" s="218"/>
      <c r="T842" s="218"/>
      <c r="U842" s="218"/>
      <c r="V842" s="218"/>
      <c r="W842" s="218"/>
      <c r="X842" s="218"/>
      <c r="Y842" s="218"/>
      <c r="Z842" s="218"/>
      <c r="AA842" s="218"/>
      <c r="AB842" s="218"/>
      <c r="AC842" s="218"/>
      <c r="AD842" s="218"/>
      <c r="AE842" s="218"/>
      <c r="AF842" s="218"/>
      <c r="AG842" s="218"/>
      <c r="AH842" s="218"/>
      <c r="AI842" s="218"/>
      <c r="AJ842" s="218"/>
      <c r="AK842" s="218"/>
      <c r="AL842" s="218"/>
      <c r="AM842" s="218"/>
      <c r="AN842" s="218"/>
      <c r="AO842" s="218"/>
      <c r="AP842" s="218"/>
      <c r="AQ842" s="218"/>
      <c r="AR842" s="218"/>
      <c r="AS842" s="218"/>
      <c r="AT842" s="218"/>
      <c r="AU842" s="218"/>
      <c r="AV842" s="218"/>
      <c r="AW842" s="218"/>
      <c r="AX842" s="218"/>
      <c r="AY842" s="218"/>
      <c r="AZ842" s="218"/>
      <c r="BA842" s="218"/>
      <c r="BB842" s="218"/>
      <c r="BC842" s="218"/>
      <c r="BD842" s="218"/>
      <c r="BE842" s="218"/>
      <c r="BF842" s="218"/>
      <c r="BG842" s="218"/>
      <c r="BH842" s="218"/>
      <c r="BI842" s="218"/>
      <c r="BJ842" s="218"/>
      <c r="BK842" s="218"/>
      <c r="BL842" s="218"/>
      <c r="BM842" s="223"/>
    </row>
    <row r="843" spans="1:65">
      <c r="A843" s="30"/>
      <c r="B843" s="3" t="s">
        <v>86</v>
      </c>
      <c r="C843" s="29"/>
      <c r="D843" s="13">
        <v>1.3164851651224255E-2</v>
      </c>
      <c r="E843" s="15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275</v>
      </c>
      <c r="C844" s="29"/>
      <c r="D844" s="13">
        <v>2.6645352591003757E-15</v>
      </c>
      <c r="E844" s="15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276</v>
      </c>
      <c r="C845" s="47"/>
      <c r="D845" s="45" t="s">
        <v>277</v>
      </c>
      <c r="E845" s="15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717</v>
      </c>
      <c r="BM847" s="28" t="s">
        <v>286</v>
      </c>
    </row>
    <row r="848" spans="1:65" ht="15">
      <c r="A848" s="25" t="s">
        <v>41</v>
      </c>
      <c r="B848" s="18" t="s">
        <v>110</v>
      </c>
      <c r="C848" s="15" t="s">
        <v>111</v>
      </c>
      <c r="D848" s="16" t="s">
        <v>234</v>
      </c>
      <c r="E848" s="15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235</v>
      </c>
      <c r="C849" s="9" t="s">
        <v>235</v>
      </c>
      <c r="D849" s="151" t="s">
        <v>261</v>
      </c>
      <c r="E849" s="15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338</v>
      </c>
      <c r="E850" s="15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0.59</v>
      </c>
      <c r="E852" s="15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0.59</v>
      </c>
      <c r="E853" s="15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37</v>
      </c>
    </row>
    <row r="854" spans="1:65">
      <c r="A854" s="30"/>
      <c r="B854" s="19">
        <v>1</v>
      </c>
      <c r="C854" s="9">
        <v>3</v>
      </c>
      <c r="D854" s="11">
        <v>0.57999999999999996</v>
      </c>
      <c r="E854" s="15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0.56999999999999995</v>
      </c>
      <c r="E855" s="15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0.57666666666666699</v>
      </c>
    </row>
    <row r="856" spans="1:65">
      <c r="A856" s="30"/>
      <c r="B856" s="19">
        <v>1</v>
      </c>
      <c r="C856" s="9">
        <v>5</v>
      </c>
      <c r="D856" s="11">
        <v>0.56999999999999995</v>
      </c>
      <c r="E856" s="15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60</v>
      </c>
    </row>
    <row r="857" spans="1:65">
      <c r="A857" s="30"/>
      <c r="B857" s="19">
        <v>1</v>
      </c>
      <c r="C857" s="9">
        <v>6</v>
      </c>
      <c r="D857" s="11">
        <v>0.56000000000000005</v>
      </c>
      <c r="E857" s="15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272</v>
      </c>
      <c r="C858" s="12"/>
      <c r="D858" s="23">
        <v>0.57666666666666655</v>
      </c>
      <c r="E858" s="15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273</v>
      </c>
      <c r="C859" s="29"/>
      <c r="D859" s="11">
        <v>0.57499999999999996</v>
      </c>
      <c r="E859" s="15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274</v>
      </c>
      <c r="C860" s="29"/>
      <c r="D860" s="24">
        <v>1.2110601416389947E-2</v>
      </c>
      <c r="E860" s="15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86</v>
      </c>
      <c r="C861" s="29"/>
      <c r="D861" s="13">
        <v>2.1001042918595288E-2</v>
      </c>
      <c r="E861" s="15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275</v>
      </c>
      <c r="C862" s="29"/>
      <c r="D862" s="13">
        <v>-7.7715611723760958E-16</v>
      </c>
      <c r="E862" s="15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276</v>
      </c>
      <c r="C863" s="47"/>
      <c r="D863" s="45" t="s">
        <v>277</v>
      </c>
      <c r="E863" s="15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718</v>
      </c>
      <c r="BM865" s="28" t="s">
        <v>286</v>
      </c>
    </row>
    <row r="866" spans="1:65" ht="15">
      <c r="A866" s="25" t="s">
        <v>44</v>
      </c>
      <c r="B866" s="18" t="s">
        <v>110</v>
      </c>
      <c r="C866" s="15" t="s">
        <v>111</v>
      </c>
      <c r="D866" s="16" t="s">
        <v>234</v>
      </c>
      <c r="E866" s="15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235</v>
      </c>
      <c r="C867" s="9" t="s">
        <v>235</v>
      </c>
      <c r="D867" s="151" t="s">
        <v>261</v>
      </c>
      <c r="E867" s="15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338</v>
      </c>
      <c r="E868" s="15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15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25">
        <v>1150</v>
      </c>
      <c r="E870" s="227"/>
      <c r="F870" s="228"/>
      <c r="G870" s="228"/>
      <c r="H870" s="228"/>
      <c r="I870" s="228"/>
      <c r="J870" s="228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9">
        <v>1</v>
      </c>
    </row>
    <row r="871" spans="1:65">
      <c r="A871" s="30"/>
      <c r="B871" s="19">
        <v>1</v>
      </c>
      <c r="C871" s="9">
        <v>2</v>
      </c>
      <c r="D871" s="230">
        <v>1140</v>
      </c>
      <c r="E871" s="227"/>
      <c r="F871" s="228"/>
      <c r="G871" s="228"/>
      <c r="H871" s="228"/>
      <c r="I871" s="228"/>
      <c r="J871" s="228"/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9">
        <v>18</v>
      </c>
    </row>
    <row r="872" spans="1:65">
      <c r="A872" s="30"/>
      <c r="B872" s="19">
        <v>1</v>
      </c>
      <c r="C872" s="9">
        <v>3</v>
      </c>
      <c r="D872" s="230">
        <v>1120</v>
      </c>
      <c r="E872" s="227"/>
      <c r="F872" s="228"/>
      <c r="G872" s="228"/>
      <c r="H872" s="228"/>
      <c r="I872" s="228"/>
      <c r="J872" s="228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9">
        <v>16</v>
      </c>
    </row>
    <row r="873" spans="1:65">
      <c r="A873" s="30"/>
      <c r="B873" s="19">
        <v>1</v>
      </c>
      <c r="C873" s="9">
        <v>4</v>
      </c>
      <c r="D873" s="230">
        <v>1080</v>
      </c>
      <c r="E873" s="227"/>
      <c r="F873" s="228"/>
      <c r="G873" s="228"/>
      <c r="H873" s="228"/>
      <c r="I873" s="228"/>
      <c r="J873" s="228"/>
      <c r="K873" s="22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9">
        <v>1115</v>
      </c>
    </row>
    <row r="874" spans="1:65">
      <c r="A874" s="30"/>
      <c r="B874" s="19">
        <v>1</v>
      </c>
      <c r="C874" s="9">
        <v>5</v>
      </c>
      <c r="D874" s="230">
        <v>1100</v>
      </c>
      <c r="E874" s="227"/>
      <c r="F874" s="228"/>
      <c r="G874" s="228"/>
      <c r="H874" s="228"/>
      <c r="I874" s="228"/>
      <c r="J874" s="228"/>
      <c r="K874" s="22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9">
        <v>61</v>
      </c>
    </row>
    <row r="875" spans="1:65">
      <c r="A875" s="30"/>
      <c r="B875" s="19">
        <v>1</v>
      </c>
      <c r="C875" s="9">
        <v>6</v>
      </c>
      <c r="D875" s="230">
        <v>1100</v>
      </c>
      <c r="E875" s="227"/>
      <c r="F875" s="228"/>
      <c r="G875" s="228"/>
      <c r="H875" s="228"/>
      <c r="I875" s="228"/>
      <c r="J875" s="228"/>
      <c r="K875" s="228"/>
      <c r="L875" s="228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  <c r="AC875" s="228"/>
      <c r="AD875" s="228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33"/>
    </row>
    <row r="876" spans="1:65">
      <c r="A876" s="30"/>
      <c r="B876" s="20" t="s">
        <v>272</v>
      </c>
      <c r="C876" s="12"/>
      <c r="D876" s="234">
        <v>1115</v>
      </c>
      <c r="E876" s="227"/>
      <c r="F876" s="228"/>
      <c r="G876" s="228"/>
      <c r="H876" s="228"/>
      <c r="I876" s="228"/>
      <c r="J876" s="228"/>
      <c r="K876" s="228"/>
      <c r="L876" s="228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  <c r="AC876" s="228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33"/>
    </row>
    <row r="877" spans="1:65">
      <c r="A877" s="30"/>
      <c r="B877" s="3" t="s">
        <v>273</v>
      </c>
      <c r="C877" s="29"/>
      <c r="D877" s="230">
        <v>1110</v>
      </c>
      <c r="E877" s="227"/>
      <c r="F877" s="228"/>
      <c r="G877" s="228"/>
      <c r="H877" s="228"/>
      <c r="I877" s="228"/>
      <c r="J877" s="228"/>
      <c r="K877" s="228"/>
      <c r="L877" s="228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  <c r="AC877" s="228"/>
      <c r="AD877" s="228"/>
      <c r="AE877" s="228"/>
      <c r="AF877" s="228"/>
      <c r="AG877" s="228"/>
      <c r="AH877" s="228"/>
      <c r="AI877" s="228"/>
      <c r="AJ877" s="228"/>
      <c r="AK877" s="228"/>
      <c r="AL877" s="228"/>
      <c r="AM877" s="228"/>
      <c r="AN877" s="228"/>
      <c r="AO877" s="228"/>
      <c r="AP877" s="228"/>
      <c r="AQ877" s="228"/>
      <c r="AR877" s="228"/>
      <c r="AS877" s="228"/>
      <c r="AT877" s="228"/>
      <c r="AU877" s="228"/>
      <c r="AV877" s="228"/>
      <c r="AW877" s="228"/>
      <c r="AX877" s="228"/>
      <c r="AY877" s="228"/>
      <c r="AZ877" s="228"/>
      <c r="BA877" s="228"/>
      <c r="BB877" s="228"/>
      <c r="BC877" s="228"/>
      <c r="BD877" s="228"/>
      <c r="BE877" s="228"/>
      <c r="BF877" s="228"/>
      <c r="BG877" s="228"/>
      <c r="BH877" s="228"/>
      <c r="BI877" s="228"/>
      <c r="BJ877" s="228"/>
      <c r="BK877" s="228"/>
      <c r="BL877" s="228"/>
      <c r="BM877" s="233"/>
    </row>
    <row r="878" spans="1:65">
      <c r="A878" s="30"/>
      <c r="B878" s="3" t="s">
        <v>274</v>
      </c>
      <c r="C878" s="29"/>
      <c r="D878" s="230">
        <v>26.645825188948457</v>
      </c>
      <c r="E878" s="227"/>
      <c r="F878" s="228"/>
      <c r="G878" s="228"/>
      <c r="H878" s="228"/>
      <c r="I878" s="228"/>
      <c r="J878" s="228"/>
      <c r="K878" s="228"/>
      <c r="L878" s="228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  <c r="AC878" s="228"/>
      <c r="AD878" s="228"/>
      <c r="AE878" s="228"/>
      <c r="AF878" s="228"/>
      <c r="AG878" s="228"/>
      <c r="AH878" s="228"/>
      <c r="AI878" s="228"/>
      <c r="AJ878" s="228"/>
      <c r="AK878" s="228"/>
      <c r="AL878" s="228"/>
      <c r="AM878" s="228"/>
      <c r="AN878" s="228"/>
      <c r="AO878" s="228"/>
      <c r="AP878" s="228"/>
      <c r="AQ878" s="228"/>
      <c r="AR878" s="228"/>
      <c r="AS878" s="228"/>
      <c r="AT878" s="228"/>
      <c r="AU878" s="228"/>
      <c r="AV878" s="228"/>
      <c r="AW878" s="228"/>
      <c r="AX878" s="228"/>
      <c r="AY878" s="228"/>
      <c r="AZ878" s="228"/>
      <c r="BA878" s="228"/>
      <c r="BB878" s="228"/>
      <c r="BC878" s="228"/>
      <c r="BD878" s="228"/>
      <c r="BE878" s="228"/>
      <c r="BF878" s="228"/>
      <c r="BG878" s="228"/>
      <c r="BH878" s="228"/>
      <c r="BI878" s="228"/>
      <c r="BJ878" s="228"/>
      <c r="BK878" s="228"/>
      <c r="BL878" s="228"/>
      <c r="BM878" s="233"/>
    </row>
    <row r="879" spans="1:65">
      <c r="A879" s="30"/>
      <c r="B879" s="3" t="s">
        <v>86</v>
      </c>
      <c r="C879" s="29"/>
      <c r="D879" s="13">
        <v>2.3897601066321487E-2</v>
      </c>
      <c r="E879" s="15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275</v>
      </c>
      <c r="C880" s="29"/>
      <c r="D880" s="13">
        <v>0</v>
      </c>
      <c r="E880" s="15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276</v>
      </c>
      <c r="C881" s="47"/>
      <c r="D881" s="45" t="s">
        <v>277</v>
      </c>
      <c r="E881" s="15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719</v>
      </c>
      <c r="BM883" s="28" t="s">
        <v>286</v>
      </c>
    </row>
    <row r="884" spans="1:65" ht="15">
      <c r="A884" s="25" t="s">
        <v>45</v>
      </c>
      <c r="B884" s="18" t="s">
        <v>110</v>
      </c>
      <c r="C884" s="15" t="s">
        <v>111</v>
      </c>
      <c r="D884" s="16" t="s">
        <v>234</v>
      </c>
      <c r="E884" s="15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235</v>
      </c>
      <c r="C885" s="9" t="s">
        <v>235</v>
      </c>
      <c r="D885" s="151" t="s">
        <v>261</v>
      </c>
      <c r="E885" s="15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339</v>
      </c>
      <c r="E886" s="15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</v>
      </c>
    </row>
    <row r="887" spans="1:65">
      <c r="A887" s="30"/>
      <c r="B887" s="19"/>
      <c r="C887" s="9"/>
      <c r="D887" s="26"/>
      <c r="E887" s="15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</v>
      </c>
    </row>
    <row r="888" spans="1:65">
      <c r="A888" s="30"/>
      <c r="B888" s="18">
        <v>1</v>
      </c>
      <c r="C888" s="14">
        <v>1</v>
      </c>
      <c r="D888" s="225">
        <v>271</v>
      </c>
      <c r="E888" s="227"/>
      <c r="F888" s="228"/>
      <c r="G888" s="228"/>
      <c r="H888" s="228"/>
      <c r="I888" s="228"/>
      <c r="J888" s="228"/>
      <c r="K888" s="228"/>
      <c r="L888" s="228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9">
        <v>1</v>
      </c>
    </row>
    <row r="889" spans="1:65">
      <c r="A889" s="30"/>
      <c r="B889" s="19">
        <v>1</v>
      </c>
      <c r="C889" s="9">
        <v>2</v>
      </c>
      <c r="D889" s="230">
        <v>262</v>
      </c>
      <c r="E889" s="227"/>
      <c r="F889" s="228"/>
      <c r="G889" s="228"/>
      <c r="H889" s="228"/>
      <c r="I889" s="228"/>
      <c r="J889" s="228"/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9">
        <v>19</v>
      </c>
    </row>
    <row r="890" spans="1:65">
      <c r="A890" s="30"/>
      <c r="B890" s="19">
        <v>1</v>
      </c>
      <c r="C890" s="9">
        <v>3</v>
      </c>
      <c r="D890" s="230">
        <v>261</v>
      </c>
      <c r="E890" s="227"/>
      <c r="F890" s="228"/>
      <c r="G890" s="228"/>
      <c r="H890" s="228"/>
      <c r="I890" s="228"/>
      <c r="J890" s="228"/>
      <c r="K890" s="228"/>
      <c r="L890" s="228"/>
      <c r="M890" s="228"/>
      <c r="N890" s="228"/>
      <c r="O890" s="228"/>
      <c r="P890" s="228"/>
      <c r="Q890" s="228"/>
      <c r="R890" s="228"/>
      <c r="S890" s="228"/>
      <c r="T890" s="228"/>
      <c r="U890" s="228"/>
      <c r="V890" s="228"/>
      <c r="W890" s="228"/>
      <c r="X890" s="228"/>
      <c r="Y890" s="228"/>
      <c r="Z890" s="228"/>
      <c r="AA890" s="228"/>
      <c r="AB890" s="228"/>
      <c r="AC890" s="228"/>
      <c r="AD890" s="228"/>
      <c r="AE890" s="228"/>
      <c r="AF890" s="228"/>
      <c r="AG890" s="228"/>
      <c r="AH890" s="228"/>
      <c r="AI890" s="228"/>
      <c r="AJ890" s="228"/>
      <c r="AK890" s="228"/>
      <c r="AL890" s="228"/>
      <c r="AM890" s="228"/>
      <c r="AN890" s="228"/>
      <c r="AO890" s="228"/>
      <c r="AP890" s="228"/>
      <c r="AQ890" s="228"/>
      <c r="AR890" s="228"/>
      <c r="AS890" s="228"/>
      <c r="AT890" s="228"/>
      <c r="AU890" s="228"/>
      <c r="AV890" s="228"/>
      <c r="AW890" s="228"/>
      <c r="AX890" s="228"/>
      <c r="AY890" s="228"/>
      <c r="AZ890" s="228"/>
      <c r="BA890" s="228"/>
      <c r="BB890" s="228"/>
      <c r="BC890" s="228"/>
      <c r="BD890" s="228"/>
      <c r="BE890" s="228"/>
      <c r="BF890" s="228"/>
      <c r="BG890" s="228"/>
      <c r="BH890" s="228"/>
      <c r="BI890" s="228"/>
      <c r="BJ890" s="228"/>
      <c r="BK890" s="228"/>
      <c r="BL890" s="228"/>
      <c r="BM890" s="229">
        <v>16</v>
      </c>
    </row>
    <row r="891" spans="1:65">
      <c r="A891" s="30"/>
      <c r="B891" s="19">
        <v>1</v>
      </c>
      <c r="C891" s="9">
        <v>4</v>
      </c>
      <c r="D891" s="230">
        <v>286</v>
      </c>
      <c r="E891" s="227"/>
      <c r="F891" s="228"/>
      <c r="G891" s="228"/>
      <c r="H891" s="228"/>
      <c r="I891" s="228"/>
      <c r="J891" s="228"/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  <c r="AO891" s="228"/>
      <c r="AP891" s="228"/>
      <c r="AQ891" s="228"/>
      <c r="AR891" s="228"/>
      <c r="AS891" s="228"/>
      <c r="AT891" s="228"/>
      <c r="AU891" s="228"/>
      <c r="AV891" s="228"/>
      <c r="AW891" s="228"/>
      <c r="AX891" s="228"/>
      <c r="AY891" s="228"/>
      <c r="AZ891" s="228"/>
      <c r="BA891" s="228"/>
      <c r="BB891" s="228"/>
      <c r="BC891" s="228"/>
      <c r="BD891" s="228"/>
      <c r="BE891" s="228"/>
      <c r="BF891" s="228"/>
      <c r="BG891" s="228"/>
      <c r="BH891" s="228"/>
      <c r="BI891" s="228"/>
      <c r="BJ891" s="228"/>
      <c r="BK891" s="228"/>
      <c r="BL891" s="228"/>
      <c r="BM891" s="229">
        <v>268.83333333333297</v>
      </c>
    </row>
    <row r="892" spans="1:65">
      <c r="A892" s="30"/>
      <c r="B892" s="19">
        <v>1</v>
      </c>
      <c r="C892" s="9">
        <v>5</v>
      </c>
      <c r="D892" s="230">
        <v>271</v>
      </c>
      <c r="E892" s="227"/>
      <c r="F892" s="228"/>
      <c r="G892" s="228"/>
      <c r="H892" s="228"/>
      <c r="I892" s="228"/>
      <c r="J892" s="22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  <c r="AO892" s="228"/>
      <c r="AP892" s="228"/>
      <c r="AQ892" s="228"/>
      <c r="AR892" s="228"/>
      <c r="AS892" s="228"/>
      <c r="AT892" s="228"/>
      <c r="AU892" s="228"/>
      <c r="AV892" s="228"/>
      <c r="AW892" s="228"/>
      <c r="AX892" s="228"/>
      <c r="AY892" s="228"/>
      <c r="AZ892" s="228"/>
      <c r="BA892" s="228"/>
      <c r="BB892" s="228"/>
      <c r="BC892" s="228"/>
      <c r="BD892" s="228"/>
      <c r="BE892" s="228"/>
      <c r="BF892" s="228"/>
      <c r="BG892" s="228"/>
      <c r="BH892" s="228"/>
      <c r="BI892" s="228"/>
      <c r="BJ892" s="228"/>
      <c r="BK892" s="228"/>
      <c r="BL892" s="228"/>
      <c r="BM892" s="229">
        <v>62</v>
      </c>
    </row>
    <row r="893" spans="1:65">
      <c r="A893" s="30"/>
      <c r="B893" s="19">
        <v>1</v>
      </c>
      <c r="C893" s="9">
        <v>6</v>
      </c>
      <c r="D893" s="230">
        <v>262</v>
      </c>
      <c r="E893" s="227"/>
      <c r="F893" s="228"/>
      <c r="G893" s="228"/>
      <c r="H893" s="228"/>
      <c r="I893" s="228"/>
      <c r="J893" s="228"/>
      <c r="K893" s="228"/>
      <c r="L893" s="228"/>
      <c r="M893" s="228"/>
      <c r="N893" s="228"/>
      <c r="O893" s="228"/>
      <c r="P893" s="228"/>
      <c r="Q893" s="228"/>
      <c r="R893" s="228"/>
      <c r="S893" s="228"/>
      <c r="T893" s="228"/>
      <c r="U893" s="228"/>
      <c r="V893" s="228"/>
      <c r="W893" s="228"/>
      <c r="X893" s="228"/>
      <c r="Y893" s="228"/>
      <c r="Z893" s="228"/>
      <c r="AA893" s="228"/>
      <c r="AB893" s="228"/>
      <c r="AC893" s="228"/>
      <c r="AD893" s="228"/>
      <c r="AE893" s="228"/>
      <c r="AF893" s="228"/>
      <c r="AG893" s="228"/>
      <c r="AH893" s="228"/>
      <c r="AI893" s="228"/>
      <c r="AJ893" s="228"/>
      <c r="AK893" s="228"/>
      <c r="AL893" s="228"/>
      <c r="AM893" s="228"/>
      <c r="AN893" s="228"/>
      <c r="AO893" s="228"/>
      <c r="AP893" s="228"/>
      <c r="AQ893" s="228"/>
      <c r="AR893" s="228"/>
      <c r="AS893" s="228"/>
      <c r="AT893" s="228"/>
      <c r="AU893" s="228"/>
      <c r="AV893" s="228"/>
      <c r="AW893" s="228"/>
      <c r="AX893" s="228"/>
      <c r="AY893" s="228"/>
      <c r="AZ893" s="228"/>
      <c r="BA893" s="228"/>
      <c r="BB893" s="228"/>
      <c r="BC893" s="228"/>
      <c r="BD893" s="228"/>
      <c r="BE893" s="228"/>
      <c r="BF893" s="228"/>
      <c r="BG893" s="228"/>
      <c r="BH893" s="228"/>
      <c r="BI893" s="228"/>
      <c r="BJ893" s="228"/>
      <c r="BK893" s="228"/>
      <c r="BL893" s="228"/>
      <c r="BM893" s="233"/>
    </row>
    <row r="894" spans="1:65">
      <c r="A894" s="30"/>
      <c r="B894" s="20" t="s">
        <v>272</v>
      </c>
      <c r="C894" s="12"/>
      <c r="D894" s="234">
        <v>268.83333333333331</v>
      </c>
      <c r="E894" s="227"/>
      <c r="F894" s="228"/>
      <c r="G894" s="228"/>
      <c r="H894" s="228"/>
      <c r="I894" s="228"/>
      <c r="J894" s="228"/>
      <c r="K894" s="228"/>
      <c r="L894" s="228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  <c r="AO894" s="228"/>
      <c r="AP894" s="228"/>
      <c r="AQ894" s="228"/>
      <c r="AR894" s="228"/>
      <c r="AS894" s="228"/>
      <c r="AT894" s="228"/>
      <c r="AU894" s="228"/>
      <c r="AV894" s="228"/>
      <c r="AW894" s="228"/>
      <c r="AX894" s="228"/>
      <c r="AY894" s="228"/>
      <c r="AZ894" s="228"/>
      <c r="BA894" s="228"/>
      <c r="BB894" s="228"/>
      <c r="BC894" s="228"/>
      <c r="BD894" s="228"/>
      <c r="BE894" s="228"/>
      <c r="BF894" s="228"/>
      <c r="BG894" s="228"/>
      <c r="BH894" s="228"/>
      <c r="BI894" s="228"/>
      <c r="BJ894" s="228"/>
      <c r="BK894" s="228"/>
      <c r="BL894" s="228"/>
      <c r="BM894" s="233"/>
    </row>
    <row r="895" spans="1:65">
      <c r="A895" s="30"/>
      <c r="B895" s="3" t="s">
        <v>273</v>
      </c>
      <c r="C895" s="29"/>
      <c r="D895" s="230">
        <v>266.5</v>
      </c>
      <c r="E895" s="227"/>
      <c r="F895" s="228"/>
      <c r="G895" s="228"/>
      <c r="H895" s="228"/>
      <c r="I895" s="228"/>
      <c r="J895" s="228"/>
      <c r="K895" s="228"/>
      <c r="L895" s="228"/>
      <c r="M895" s="228"/>
      <c r="N895" s="228"/>
      <c r="O895" s="228"/>
      <c r="P895" s="228"/>
      <c r="Q895" s="228"/>
      <c r="R895" s="228"/>
      <c r="S895" s="228"/>
      <c r="T895" s="228"/>
      <c r="U895" s="228"/>
      <c r="V895" s="228"/>
      <c r="W895" s="228"/>
      <c r="X895" s="228"/>
      <c r="Y895" s="228"/>
      <c r="Z895" s="228"/>
      <c r="AA895" s="228"/>
      <c r="AB895" s="228"/>
      <c r="AC895" s="228"/>
      <c r="AD895" s="228"/>
      <c r="AE895" s="228"/>
      <c r="AF895" s="228"/>
      <c r="AG895" s="228"/>
      <c r="AH895" s="228"/>
      <c r="AI895" s="228"/>
      <c r="AJ895" s="228"/>
      <c r="AK895" s="228"/>
      <c r="AL895" s="228"/>
      <c r="AM895" s="228"/>
      <c r="AN895" s="228"/>
      <c r="AO895" s="228"/>
      <c r="AP895" s="228"/>
      <c r="AQ895" s="228"/>
      <c r="AR895" s="228"/>
      <c r="AS895" s="228"/>
      <c r="AT895" s="228"/>
      <c r="AU895" s="228"/>
      <c r="AV895" s="228"/>
      <c r="AW895" s="228"/>
      <c r="AX895" s="228"/>
      <c r="AY895" s="228"/>
      <c r="AZ895" s="228"/>
      <c r="BA895" s="228"/>
      <c r="BB895" s="228"/>
      <c r="BC895" s="228"/>
      <c r="BD895" s="228"/>
      <c r="BE895" s="228"/>
      <c r="BF895" s="228"/>
      <c r="BG895" s="228"/>
      <c r="BH895" s="228"/>
      <c r="BI895" s="228"/>
      <c r="BJ895" s="228"/>
      <c r="BK895" s="228"/>
      <c r="BL895" s="228"/>
      <c r="BM895" s="233"/>
    </row>
    <row r="896" spans="1:65">
      <c r="A896" s="30"/>
      <c r="B896" s="3" t="s">
        <v>274</v>
      </c>
      <c r="C896" s="29"/>
      <c r="D896" s="230">
        <v>9.5794919837466672</v>
      </c>
      <c r="E896" s="227"/>
      <c r="F896" s="228"/>
      <c r="G896" s="228"/>
      <c r="H896" s="228"/>
      <c r="I896" s="228"/>
      <c r="J896" s="228"/>
      <c r="K896" s="228"/>
      <c r="L896" s="228"/>
      <c r="M896" s="228"/>
      <c r="N896" s="228"/>
      <c r="O896" s="228"/>
      <c r="P896" s="228"/>
      <c r="Q896" s="228"/>
      <c r="R896" s="228"/>
      <c r="S896" s="228"/>
      <c r="T896" s="228"/>
      <c r="U896" s="228"/>
      <c r="V896" s="228"/>
      <c r="W896" s="228"/>
      <c r="X896" s="228"/>
      <c r="Y896" s="228"/>
      <c r="Z896" s="228"/>
      <c r="AA896" s="228"/>
      <c r="AB896" s="228"/>
      <c r="AC896" s="228"/>
      <c r="AD896" s="228"/>
      <c r="AE896" s="228"/>
      <c r="AF896" s="228"/>
      <c r="AG896" s="228"/>
      <c r="AH896" s="228"/>
      <c r="AI896" s="228"/>
      <c r="AJ896" s="228"/>
      <c r="AK896" s="228"/>
      <c r="AL896" s="228"/>
      <c r="AM896" s="228"/>
      <c r="AN896" s="228"/>
      <c r="AO896" s="228"/>
      <c r="AP896" s="228"/>
      <c r="AQ896" s="228"/>
      <c r="AR896" s="228"/>
      <c r="AS896" s="228"/>
      <c r="AT896" s="228"/>
      <c r="AU896" s="228"/>
      <c r="AV896" s="228"/>
      <c r="AW896" s="228"/>
      <c r="AX896" s="228"/>
      <c r="AY896" s="228"/>
      <c r="AZ896" s="228"/>
      <c r="BA896" s="228"/>
      <c r="BB896" s="228"/>
      <c r="BC896" s="228"/>
      <c r="BD896" s="228"/>
      <c r="BE896" s="228"/>
      <c r="BF896" s="228"/>
      <c r="BG896" s="228"/>
      <c r="BH896" s="228"/>
      <c r="BI896" s="228"/>
      <c r="BJ896" s="228"/>
      <c r="BK896" s="228"/>
      <c r="BL896" s="228"/>
      <c r="BM896" s="233"/>
    </row>
    <row r="897" spans="1:65">
      <c r="A897" s="30"/>
      <c r="B897" s="3" t="s">
        <v>86</v>
      </c>
      <c r="C897" s="29"/>
      <c r="D897" s="13">
        <v>3.563357216520769E-2</v>
      </c>
      <c r="E897" s="15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275</v>
      </c>
      <c r="C898" s="29"/>
      <c r="D898" s="13">
        <v>1.3322676295501878E-15</v>
      </c>
      <c r="E898" s="15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276</v>
      </c>
      <c r="C899" s="47"/>
      <c r="D899" s="45" t="s">
        <v>277</v>
      </c>
      <c r="E899" s="15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724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3" t="s">
        <v>46</v>
      </c>
      <c r="D2" s="164" t="s">
        <v>47</v>
      </c>
      <c r="E2" s="77" t="s">
        <v>2</v>
      </c>
      <c r="F2" s="165" t="s">
        <v>46</v>
      </c>
      <c r="G2" s="78" t="s">
        <v>47</v>
      </c>
      <c r="H2" s="79" t="s">
        <v>2</v>
      </c>
      <c r="I2" s="165" t="s">
        <v>46</v>
      </c>
      <c r="J2" s="78" t="s">
        <v>47</v>
      </c>
      <c r="K2" s="74"/>
    </row>
    <row r="3" spans="1:11" ht="15.75" customHeight="1">
      <c r="A3" s="75"/>
      <c r="B3" s="167" t="s">
        <v>181</v>
      </c>
      <c r="C3" s="166"/>
      <c r="D3" s="168"/>
      <c r="E3" s="166"/>
      <c r="F3" s="166"/>
      <c r="G3" s="169"/>
      <c r="H3" s="166"/>
      <c r="I3" s="166"/>
      <c r="J3" s="170"/>
    </row>
    <row r="4" spans="1:11" ht="15.75" customHeight="1">
      <c r="A4" s="75"/>
      <c r="B4" s="173" t="s">
        <v>109</v>
      </c>
      <c r="C4" s="161" t="s">
        <v>1</v>
      </c>
      <c r="D4" s="171">
        <v>0.209166666666667</v>
      </c>
      <c r="E4" s="173" t="s">
        <v>205</v>
      </c>
      <c r="F4" s="161" t="s">
        <v>1</v>
      </c>
      <c r="G4" s="172">
        <v>0.20166666666666699</v>
      </c>
      <c r="H4" s="174" t="s">
        <v>206</v>
      </c>
      <c r="I4" s="161" t="s">
        <v>1</v>
      </c>
      <c r="J4" s="172">
        <v>0.04</v>
      </c>
    </row>
    <row r="5" spans="1:11" ht="15.75" customHeight="1">
      <c r="A5" s="75"/>
      <c r="B5" s="167" t="s">
        <v>183</v>
      </c>
      <c r="C5" s="166"/>
      <c r="D5" s="168"/>
      <c r="E5" s="166"/>
      <c r="F5" s="166"/>
      <c r="G5" s="169"/>
      <c r="H5" s="166"/>
      <c r="I5" s="166"/>
      <c r="J5" s="170"/>
    </row>
    <row r="6" spans="1:11" ht="15.75" customHeight="1">
      <c r="A6" s="75"/>
      <c r="B6" s="173" t="s">
        <v>49</v>
      </c>
      <c r="C6" s="161" t="s">
        <v>3</v>
      </c>
      <c r="D6" s="175">
        <v>19</v>
      </c>
      <c r="E6" s="173" t="s">
        <v>10</v>
      </c>
      <c r="F6" s="161" t="s">
        <v>3</v>
      </c>
      <c r="G6" s="37">
        <v>1442.9063790689199</v>
      </c>
      <c r="H6" s="174" t="s">
        <v>53</v>
      </c>
      <c r="I6" s="161" t="s">
        <v>3</v>
      </c>
      <c r="J6" s="176">
        <v>0.12</v>
      </c>
    </row>
    <row r="7" spans="1:11" ht="15.75" customHeight="1">
      <c r="A7" s="75"/>
      <c r="B7" s="167" t="s">
        <v>207</v>
      </c>
      <c r="C7" s="166"/>
      <c r="D7" s="168"/>
      <c r="E7" s="166"/>
      <c r="F7" s="166"/>
      <c r="G7" s="169"/>
      <c r="H7" s="166"/>
      <c r="I7" s="166"/>
      <c r="J7" s="170"/>
    </row>
    <row r="8" spans="1:11" ht="15.75" customHeight="1">
      <c r="A8" s="75"/>
      <c r="B8" s="173" t="s">
        <v>10</v>
      </c>
      <c r="C8" s="161" t="s">
        <v>3</v>
      </c>
      <c r="D8" s="177">
        <v>99.292173158384301</v>
      </c>
      <c r="E8" s="173" t="s">
        <v>124</v>
      </c>
      <c r="F8" s="161" t="s">
        <v>82</v>
      </c>
      <c r="G8" s="38">
        <v>11.6666666666667</v>
      </c>
      <c r="H8" s="7" t="s">
        <v>720</v>
      </c>
      <c r="I8" s="161" t="s">
        <v>720</v>
      </c>
      <c r="J8" s="37" t="s">
        <v>720</v>
      </c>
    </row>
    <row r="9" spans="1:11" ht="15.75" customHeight="1">
      <c r="A9" s="75"/>
      <c r="B9" s="173" t="s">
        <v>123</v>
      </c>
      <c r="C9" s="161" t="s">
        <v>82</v>
      </c>
      <c r="D9" s="175">
        <v>13.6666666666667</v>
      </c>
      <c r="E9" s="173" t="s">
        <v>64</v>
      </c>
      <c r="F9" s="161" t="s">
        <v>3</v>
      </c>
      <c r="G9" s="172">
        <v>3.9822222222222203E-2</v>
      </c>
      <c r="H9" s="7" t="s">
        <v>720</v>
      </c>
      <c r="I9" s="161" t="s">
        <v>720</v>
      </c>
      <c r="J9" s="37" t="s">
        <v>720</v>
      </c>
    </row>
    <row r="10" spans="1:11" ht="15.75" customHeight="1">
      <c r="A10" s="75"/>
      <c r="B10" s="167" t="s">
        <v>208</v>
      </c>
      <c r="C10" s="166"/>
      <c r="D10" s="168"/>
      <c r="E10" s="166"/>
      <c r="F10" s="166"/>
      <c r="G10" s="169"/>
      <c r="H10" s="166"/>
      <c r="I10" s="166"/>
      <c r="J10" s="170"/>
    </row>
    <row r="11" spans="1:11" ht="15.75" customHeight="1">
      <c r="A11" s="75"/>
      <c r="B11" s="173" t="s">
        <v>209</v>
      </c>
      <c r="C11" s="161" t="s">
        <v>1</v>
      </c>
      <c r="D11" s="171">
        <v>0.54032519671684598</v>
      </c>
      <c r="E11" s="35" t="s">
        <v>720</v>
      </c>
      <c r="F11" s="161" t="s">
        <v>720</v>
      </c>
      <c r="G11" s="38" t="s">
        <v>720</v>
      </c>
      <c r="H11" s="7" t="s">
        <v>720</v>
      </c>
      <c r="I11" s="161" t="s">
        <v>720</v>
      </c>
      <c r="J11" s="37" t="s">
        <v>720</v>
      </c>
    </row>
    <row r="12" spans="1:11" ht="15.75" customHeight="1">
      <c r="A12" s="75"/>
      <c r="B12" s="167" t="s">
        <v>210</v>
      </c>
      <c r="C12" s="166"/>
      <c r="D12" s="168"/>
      <c r="E12" s="166"/>
      <c r="F12" s="166"/>
      <c r="G12" s="169"/>
      <c r="H12" s="166"/>
      <c r="I12" s="166"/>
      <c r="J12" s="170"/>
    </row>
    <row r="13" spans="1:11" ht="15.75" customHeight="1">
      <c r="A13" s="75"/>
      <c r="B13" s="173" t="s">
        <v>209</v>
      </c>
      <c r="C13" s="161" t="s">
        <v>1</v>
      </c>
      <c r="D13" s="171">
        <v>0.30333333333333301</v>
      </c>
      <c r="E13" s="35" t="s">
        <v>720</v>
      </c>
      <c r="F13" s="161" t="s">
        <v>720</v>
      </c>
      <c r="G13" s="38" t="s">
        <v>720</v>
      </c>
      <c r="H13" s="7" t="s">
        <v>720</v>
      </c>
      <c r="I13" s="161" t="s">
        <v>720</v>
      </c>
      <c r="J13" s="37" t="s">
        <v>720</v>
      </c>
    </row>
    <row r="14" spans="1:11" ht="15.75" customHeight="1">
      <c r="A14" s="75"/>
      <c r="B14" s="167" t="s">
        <v>135</v>
      </c>
      <c r="C14" s="166"/>
      <c r="D14" s="168"/>
      <c r="E14" s="166"/>
      <c r="F14" s="166"/>
      <c r="G14" s="169"/>
      <c r="H14" s="166"/>
      <c r="I14" s="166"/>
      <c r="J14" s="170"/>
    </row>
    <row r="15" spans="1:11" ht="15.75" customHeight="1">
      <c r="A15" s="75"/>
      <c r="B15" s="173" t="s">
        <v>389</v>
      </c>
      <c r="C15" s="161" t="s">
        <v>1</v>
      </c>
      <c r="D15" s="36">
        <v>13.865</v>
      </c>
      <c r="E15" s="173" t="s">
        <v>390</v>
      </c>
      <c r="F15" s="161" t="s">
        <v>1</v>
      </c>
      <c r="G15" s="176">
        <v>4.3176940000000004</v>
      </c>
      <c r="H15" s="174" t="s">
        <v>60</v>
      </c>
      <c r="I15" s="161" t="s">
        <v>1</v>
      </c>
      <c r="J15" s="176">
        <v>1.6</v>
      </c>
    </row>
    <row r="16" spans="1:11" ht="15.75" customHeight="1">
      <c r="A16" s="75"/>
      <c r="B16" s="173" t="s">
        <v>7</v>
      </c>
      <c r="C16" s="161" t="s">
        <v>3</v>
      </c>
      <c r="D16" s="177">
        <v>820</v>
      </c>
      <c r="E16" s="173" t="s">
        <v>391</v>
      </c>
      <c r="F16" s="161" t="s">
        <v>1</v>
      </c>
      <c r="G16" s="176">
        <v>3.34</v>
      </c>
      <c r="H16" s="174" t="s">
        <v>392</v>
      </c>
      <c r="I16" s="161" t="s">
        <v>1</v>
      </c>
      <c r="J16" s="176">
        <v>67.704999999999998</v>
      </c>
    </row>
    <row r="17" spans="1:10" ht="15.75" customHeight="1">
      <c r="A17" s="75"/>
      <c r="B17" s="173" t="s">
        <v>106</v>
      </c>
      <c r="C17" s="161" t="s">
        <v>3</v>
      </c>
      <c r="D17" s="177">
        <v>3282.51</v>
      </c>
      <c r="E17" s="173" t="s">
        <v>107</v>
      </c>
      <c r="F17" s="161" t="s">
        <v>1</v>
      </c>
      <c r="G17" s="172">
        <v>0.24</v>
      </c>
      <c r="H17" s="174" t="s">
        <v>15</v>
      </c>
      <c r="I17" s="161" t="s">
        <v>3</v>
      </c>
      <c r="J17" s="38">
        <v>40</v>
      </c>
    </row>
    <row r="18" spans="1:10" ht="15.75" customHeight="1">
      <c r="A18" s="75"/>
      <c r="B18" s="173" t="s">
        <v>100</v>
      </c>
      <c r="C18" s="161" t="s">
        <v>1</v>
      </c>
      <c r="D18" s="36">
        <v>1.5149999999999999</v>
      </c>
      <c r="E18" s="173" t="s">
        <v>108</v>
      </c>
      <c r="F18" s="161" t="s">
        <v>1</v>
      </c>
      <c r="G18" s="172">
        <v>0.03</v>
      </c>
      <c r="H18" s="174" t="s">
        <v>18</v>
      </c>
      <c r="I18" s="161" t="s">
        <v>3</v>
      </c>
      <c r="J18" s="37">
        <v>200</v>
      </c>
    </row>
    <row r="19" spans="1:10" ht="15.75" customHeight="1">
      <c r="A19" s="75"/>
      <c r="B19" s="173" t="s">
        <v>211</v>
      </c>
      <c r="C19" s="161" t="s">
        <v>3</v>
      </c>
      <c r="D19" s="175">
        <v>30</v>
      </c>
      <c r="E19" s="173" t="s">
        <v>393</v>
      </c>
      <c r="F19" s="161" t="s">
        <v>1</v>
      </c>
      <c r="G19" s="176">
        <v>3.0249999999999999</v>
      </c>
      <c r="H19" s="174" t="s">
        <v>394</v>
      </c>
      <c r="I19" s="161" t="s">
        <v>1</v>
      </c>
      <c r="J19" s="172">
        <v>0.20649999999999999</v>
      </c>
    </row>
    <row r="20" spans="1:10" ht="15.75" customHeight="1">
      <c r="A20" s="75"/>
      <c r="B20" s="173" t="s">
        <v>25</v>
      </c>
      <c r="C20" s="161" t="s">
        <v>3</v>
      </c>
      <c r="D20" s="36" t="s">
        <v>95</v>
      </c>
      <c r="E20" s="173" t="s">
        <v>34</v>
      </c>
      <c r="F20" s="161" t="s">
        <v>3</v>
      </c>
      <c r="G20" s="38">
        <v>10</v>
      </c>
      <c r="H20" s="174" t="s">
        <v>395</v>
      </c>
      <c r="I20" s="161" t="s">
        <v>3</v>
      </c>
      <c r="J20" s="38">
        <v>17.852</v>
      </c>
    </row>
    <row r="21" spans="1:10" ht="15.75" customHeight="1">
      <c r="A21" s="75"/>
      <c r="B21" s="173" t="s">
        <v>396</v>
      </c>
      <c r="C21" s="161" t="s">
        <v>3</v>
      </c>
      <c r="D21" s="175">
        <v>25.576250000000002</v>
      </c>
      <c r="E21" s="173" t="s">
        <v>397</v>
      </c>
      <c r="F21" s="161" t="s">
        <v>1</v>
      </c>
      <c r="G21" s="172">
        <v>6.3019000000000006E-2</v>
      </c>
      <c r="H21" s="174" t="s">
        <v>44</v>
      </c>
      <c r="I21" s="161" t="s">
        <v>3</v>
      </c>
      <c r="J21" s="37">
        <v>1060</v>
      </c>
    </row>
    <row r="22" spans="1:10" ht="15.75" customHeight="1">
      <c r="A22" s="75"/>
      <c r="B22" s="173" t="s">
        <v>0</v>
      </c>
      <c r="C22" s="161" t="s">
        <v>1</v>
      </c>
      <c r="D22" s="171">
        <v>0.47949999999999998</v>
      </c>
      <c r="E22" s="173" t="s">
        <v>37</v>
      </c>
      <c r="F22" s="161" t="s">
        <v>3</v>
      </c>
      <c r="G22" s="37">
        <v>380</v>
      </c>
      <c r="H22" s="174" t="s">
        <v>45</v>
      </c>
      <c r="I22" s="161" t="s">
        <v>3</v>
      </c>
      <c r="J22" s="37">
        <v>245</v>
      </c>
    </row>
    <row r="23" spans="1:10" ht="15.75" customHeight="1">
      <c r="A23" s="75"/>
      <c r="B23" s="167" t="s">
        <v>182</v>
      </c>
      <c r="C23" s="166"/>
      <c r="D23" s="168"/>
      <c r="E23" s="166"/>
      <c r="F23" s="166"/>
      <c r="G23" s="169"/>
      <c r="H23" s="166"/>
      <c r="I23" s="166"/>
      <c r="J23" s="170"/>
    </row>
    <row r="24" spans="1:10" ht="15.75" customHeight="1">
      <c r="A24" s="75"/>
      <c r="B24" s="173" t="s">
        <v>398</v>
      </c>
      <c r="C24" s="161" t="s">
        <v>1</v>
      </c>
      <c r="D24" s="36">
        <v>3.38</v>
      </c>
      <c r="E24" s="35" t="s">
        <v>720</v>
      </c>
      <c r="F24" s="161" t="s">
        <v>720</v>
      </c>
      <c r="G24" s="38" t="s">
        <v>720</v>
      </c>
      <c r="H24" s="7" t="s">
        <v>720</v>
      </c>
      <c r="I24" s="161" t="s">
        <v>720</v>
      </c>
      <c r="J24" s="37" t="s">
        <v>720</v>
      </c>
    </row>
    <row r="25" spans="1:10" ht="15.75" customHeight="1">
      <c r="A25" s="75"/>
      <c r="B25" s="167" t="s">
        <v>212</v>
      </c>
      <c r="C25" s="166"/>
      <c r="D25" s="168"/>
      <c r="E25" s="166"/>
      <c r="F25" s="166"/>
      <c r="G25" s="169"/>
      <c r="H25" s="166"/>
      <c r="I25" s="166"/>
      <c r="J25" s="170"/>
    </row>
    <row r="26" spans="1:10" ht="15.75" customHeight="1">
      <c r="A26" s="75"/>
      <c r="B26" s="173" t="s">
        <v>4</v>
      </c>
      <c r="C26" s="161" t="s">
        <v>3</v>
      </c>
      <c r="D26" s="175">
        <v>26.2</v>
      </c>
      <c r="E26" s="173" t="s">
        <v>8</v>
      </c>
      <c r="F26" s="161" t="s">
        <v>3</v>
      </c>
      <c r="G26" s="176">
        <v>7.0250000000000004</v>
      </c>
      <c r="H26" s="174" t="s">
        <v>12</v>
      </c>
      <c r="I26" s="161" t="s">
        <v>3</v>
      </c>
      <c r="J26" s="176">
        <v>6.6</v>
      </c>
    </row>
    <row r="27" spans="1:10" ht="15.75" customHeight="1">
      <c r="A27" s="75"/>
      <c r="B27" s="173" t="s">
        <v>7</v>
      </c>
      <c r="C27" s="161" t="s">
        <v>3</v>
      </c>
      <c r="D27" s="177">
        <v>876.5</v>
      </c>
      <c r="E27" s="173" t="s">
        <v>11</v>
      </c>
      <c r="F27" s="161" t="s">
        <v>3</v>
      </c>
      <c r="G27" s="176">
        <v>0.45500000000000002</v>
      </c>
      <c r="H27" s="174" t="s">
        <v>15</v>
      </c>
      <c r="I27" s="161" t="s">
        <v>3</v>
      </c>
      <c r="J27" s="176">
        <v>9.8000000000000007</v>
      </c>
    </row>
    <row r="28" spans="1:10" ht="15.75" customHeight="1">
      <c r="A28" s="75"/>
      <c r="B28" s="173" t="s">
        <v>10</v>
      </c>
      <c r="C28" s="161" t="s">
        <v>3</v>
      </c>
      <c r="D28" s="177">
        <v>2870</v>
      </c>
      <c r="E28" s="173" t="s">
        <v>14</v>
      </c>
      <c r="F28" s="161" t="s">
        <v>3</v>
      </c>
      <c r="G28" s="176">
        <v>1.175</v>
      </c>
      <c r="H28" s="174" t="s">
        <v>18</v>
      </c>
      <c r="I28" s="161" t="s">
        <v>3</v>
      </c>
      <c r="J28" s="37">
        <v>199</v>
      </c>
    </row>
    <row r="29" spans="1:10" ht="15.75" customHeight="1">
      <c r="A29" s="75"/>
      <c r="B29" s="173" t="s">
        <v>13</v>
      </c>
      <c r="C29" s="161" t="s">
        <v>3</v>
      </c>
      <c r="D29" s="36">
        <v>3</v>
      </c>
      <c r="E29" s="173" t="s">
        <v>17</v>
      </c>
      <c r="F29" s="161" t="s">
        <v>3</v>
      </c>
      <c r="G29" s="38">
        <v>42.4</v>
      </c>
      <c r="H29" s="174" t="s">
        <v>21</v>
      </c>
      <c r="I29" s="161" t="s">
        <v>3</v>
      </c>
      <c r="J29" s="176">
        <v>1.25</v>
      </c>
    </row>
    <row r="30" spans="1:10" ht="15.75" customHeight="1">
      <c r="A30" s="75"/>
      <c r="B30" s="173" t="s">
        <v>16</v>
      </c>
      <c r="C30" s="161" t="s">
        <v>3</v>
      </c>
      <c r="D30" s="177">
        <v>67.75</v>
      </c>
      <c r="E30" s="173" t="s">
        <v>23</v>
      </c>
      <c r="F30" s="161" t="s">
        <v>3</v>
      </c>
      <c r="G30" s="172">
        <v>0.08</v>
      </c>
      <c r="H30" s="174" t="s">
        <v>24</v>
      </c>
      <c r="I30" s="161" t="s">
        <v>3</v>
      </c>
      <c r="J30" s="176">
        <v>0.7</v>
      </c>
    </row>
    <row r="31" spans="1:10" ht="15.75" customHeight="1">
      <c r="A31" s="75"/>
      <c r="B31" s="173" t="s">
        <v>19</v>
      </c>
      <c r="C31" s="161" t="s">
        <v>3</v>
      </c>
      <c r="D31" s="36">
        <v>6.2</v>
      </c>
      <c r="E31" s="173" t="s">
        <v>56</v>
      </c>
      <c r="F31" s="161" t="s">
        <v>1</v>
      </c>
      <c r="G31" s="172">
        <v>2.6499999999999999E-2</v>
      </c>
      <c r="H31" s="174" t="s">
        <v>27</v>
      </c>
      <c r="I31" s="161" t="s">
        <v>3</v>
      </c>
      <c r="J31" s="38">
        <v>13.5</v>
      </c>
    </row>
    <row r="32" spans="1:10" ht="15.75" customHeight="1">
      <c r="A32" s="75"/>
      <c r="B32" s="173" t="s">
        <v>22</v>
      </c>
      <c r="C32" s="161" t="s">
        <v>3</v>
      </c>
      <c r="D32" s="177">
        <v>81.75</v>
      </c>
      <c r="E32" s="173" t="s">
        <v>26</v>
      </c>
      <c r="F32" s="161" t="s">
        <v>3</v>
      </c>
      <c r="G32" s="38">
        <v>40.1</v>
      </c>
      <c r="H32" s="174" t="s">
        <v>30</v>
      </c>
      <c r="I32" s="161" t="s">
        <v>3</v>
      </c>
      <c r="J32" s="38">
        <v>13.8</v>
      </c>
    </row>
    <row r="33" spans="1:10" ht="15.75" customHeight="1">
      <c r="A33" s="75"/>
      <c r="B33" s="173" t="s">
        <v>25</v>
      </c>
      <c r="C33" s="161" t="s">
        <v>3</v>
      </c>
      <c r="D33" s="36">
        <v>7.75</v>
      </c>
      <c r="E33" s="173" t="s">
        <v>29</v>
      </c>
      <c r="F33" s="161" t="s">
        <v>3</v>
      </c>
      <c r="G33" s="38">
        <v>16.850000000000001</v>
      </c>
      <c r="H33" s="174" t="s">
        <v>62</v>
      </c>
      <c r="I33" s="161" t="s">
        <v>1</v>
      </c>
      <c r="J33" s="172">
        <v>0.123</v>
      </c>
    </row>
    <row r="34" spans="1:10" ht="15.75" customHeight="1">
      <c r="A34" s="75"/>
      <c r="B34" s="173" t="s">
        <v>51</v>
      </c>
      <c r="C34" s="161" t="s">
        <v>3</v>
      </c>
      <c r="D34" s="175">
        <v>19.5</v>
      </c>
      <c r="E34" s="173" t="s">
        <v>31</v>
      </c>
      <c r="F34" s="161" t="s">
        <v>3</v>
      </c>
      <c r="G34" s="38">
        <v>35.9</v>
      </c>
      <c r="H34" s="174" t="s">
        <v>63</v>
      </c>
      <c r="I34" s="161" t="s">
        <v>3</v>
      </c>
      <c r="J34" s="176">
        <v>1.2</v>
      </c>
    </row>
    <row r="35" spans="1:10" ht="15.75" customHeight="1">
      <c r="A35" s="75"/>
      <c r="B35" s="173" t="s">
        <v>28</v>
      </c>
      <c r="C35" s="161" t="s">
        <v>3</v>
      </c>
      <c r="D35" s="36">
        <v>5.7750000000000004</v>
      </c>
      <c r="E35" s="173" t="s">
        <v>34</v>
      </c>
      <c r="F35" s="161" t="s">
        <v>3</v>
      </c>
      <c r="G35" s="38">
        <v>17</v>
      </c>
      <c r="H35" s="174" t="s">
        <v>64</v>
      </c>
      <c r="I35" s="161" t="s">
        <v>3</v>
      </c>
      <c r="J35" s="176">
        <v>0.11</v>
      </c>
    </row>
    <row r="36" spans="1:10" ht="15.75" customHeight="1">
      <c r="A36" s="75"/>
      <c r="B36" s="173" t="s">
        <v>0</v>
      </c>
      <c r="C36" s="161" t="s">
        <v>1</v>
      </c>
      <c r="D36" s="171">
        <v>0.45500000000000002</v>
      </c>
      <c r="E36" s="173" t="s">
        <v>37</v>
      </c>
      <c r="F36" s="161" t="s">
        <v>3</v>
      </c>
      <c r="G36" s="37">
        <v>375</v>
      </c>
      <c r="H36" s="174" t="s">
        <v>32</v>
      </c>
      <c r="I36" s="161" t="s">
        <v>3</v>
      </c>
      <c r="J36" s="176">
        <v>5.07</v>
      </c>
    </row>
    <row r="37" spans="1:10" ht="15.75" customHeight="1">
      <c r="A37" s="75"/>
      <c r="B37" s="173" t="s">
        <v>33</v>
      </c>
      <c r="C37" s="161" t="s">
        <v>3</v>
      </c>
      <c r="D37" s="36">
        <v>3.1949999999999998</v>
      </c>
      <c r="E37" s="173" t="s">
        <v>40</v>
      </c>
      <c r="F37" s="161" t="s">
        <v>3</v>
      </c>
      <c r="G37" s="176">
        <v>9.85</v>
      </c>
      <c r="H37" s="174" t="s">
        <v>65</v>
      </c>
      <c r="I37" s="161" t="s">
        <v>3</v>
      </c>
      <c r="J37" s="176">
        <v>9.65</v>
      </c>
    </row>
    <row r="38" spans="1:10" ht="15.75" customHeight="1">
      <c r="A38" s="75"/>
      <c r="B38" s="173" t="s">
        <v>36</v>
      </c>
      <c r="C38" s="161" t="s">
        <v>3</v>
      </c>
      <c r="D38" s="36">
        <v>1.01</v>
      </c>
      <c r="E38" s="173" t="s">
        <v>43</v>
      </c>
      <c r="F38" s="161" t="s">
        <v>3</v>
      </c>
      <c r="G38" s="37">
        <v>121.5</v>
      </c>
      <c r="H38" s="174" t="s">
        <v>35</v>
      </c>
      <c r="I38" s="161" t="s">
        <v>3</v>
      </c>
      <c r="J38" s="176">
        <v>3.25</v>
      </c>
    </row>
    <row r="39" spans="1:10" ht="15.75" customHeight="1">
      <c r="A39" s="75"/>
      <c r="B39" s="173" t="s">
        <v>39</v>
      </c>
      <c r="C39" s="161" t="s">
        <v>3</v>
      </c>
      <c r="D39" s="36">
        <v>1.135</v>
      </c>
      <c r="E39" s="173" t="s">
        <v>59</v>
      </c>
      <c r="F39" s="161" t="s">
        <v>3</v>
      </c>
      <c r="G39" s="172">
        <v>4.4999999999999998E-2</v>
      </c>
      <c r="H39" s="174" t="s">
        <v>38</v>
      </c>
      <c r="I39" s="161" t="s">
        <v>3</v>
      </c>
      <c r="J39" s="38">
        <v>14</v>
      </c>
    </row>
    <row r="40" spans="1:10" ht="15.75" customHeight="1">
      <c r="A40" s="75"/>
      <c r="B40" s="173" t="s">
        <v>42</v>
      </c>
      <c r="C40" s="161" t="s">
        <v>3</v>
      </c>
      <c r="D40" s="175">
        <v>21.8</v>
      </c>
      <c r="E40" s="173" t="s">
        <v>6</v>
      </c>
      <c r="F40" s="161" t="s">
        <v>3</v>
      </c>
      <c r="G40" s="37">
        <v>163.5</v>
      </c>
      <c r="H40" s="174" t="s">
        <v>41</v>
      </c>
      <c r="I40" s="161" t="s">
        <v>3</v>
      </c>
      <c r="J40" s="176">
        <v>0.55000000000000004</v>
      </c>
    </row>
    <row r="41" spans="1:10" ht="15.75" customHeight="1">
      <c r="A41" s="75"/>
      <c r="B41" s="173" t="s">
        <v>5</v>
      </c>
      <c r="C41" s="161" t="s">
        <v>3</v>
      </c>
      <c r="D41" s="36">
        <v>5.09</v>
      </c>
      <c r="E41" s="173" t="s">
        <v>9</v>
      </c>
      <c r="F41" s="161" t="s">
        <v>3</v>
      </c>
      <c r="G41" s="176">
        <v>3.9</v>
      </c>
      <c r="H41" s="174" t="s">
        <v>44</v>
      </c>
      <c r="I41" s="161" t="s">
        <v>3</v>
      </c>
      <c r="J41" s="37">
        <v>1125</v>
      </c>
    </row>
    <row r="42" spans="1:10" ht="15.75" customHeight="1">
      <c r="A42" s="75"/>
      <c r="B42" s="173" t="s">
        <v>81</v>
      </c>
      <c r="C42" s="161" t="s">
        <v>3</v>
      </c>
      <c r="D42" s="36">
        <v>2.1749999999999998</v>
      </c>
      <c r="E42" s="173" t="s">
        <v>61</v>
      </c>
      <c r="F42" s="161" t="s">
        <v>3</v>
      </c>
      <c r="G42" s="38" t="s">
        <v>103</v>
      </c>
      <c r="H42" s="174" t="s">
        <v>45</v>
      </c>
      <c r="I42" s="161" t="s">
        <v>3</v>
      </c>
      <c r="J42" s="37">
        <v>256</v>
      </c>
    </row>
    <row r="43" spans="1:10" ht="15.75" customHeight="1">
      <c r="A43" s="75"/>
      <c r="B43" s="167" t="s">
        <v>213</v>
      </c>
      <c r="C43" s="166"/>
      <c r="D43" s="168"/>
      <c r="E43" s="166"/>
      <c r="F43" s="166"/>
      <c r="G43" s="169"/>
      <c r="H43" s="166"/>
      <c r="I43" s="166"/>
      <c r="J43" s="170"/>
    </row>
    <row r="44" spans="1:10" ht="15.75" customHeight="1">
      <c r="A44" s="75"/>
      <c r="B44" s="173" t="s">
        <v>4</v>
      </c>
      <c r="C44" s="161" t="s">
        <v>3</v>
      </c>
      <c r="D44" s="175">
        <v>24.8333333333333</v>
      </c>
      <c r="E44" s="173" t="s">
        <v>5</v>
      </c>
      <c r="F44" s="161" t="s">
        <v>3</v>
      </c>
      <c r="G44" s="176">
        <v>5.15</v>
      </c>
      <c r="H44" s="174" t="s">
        <v>60</v>
      </c>
      <c r="I44" s="161" t="s">
        <v>1</v>
      </c>
      <c r="J44" s="176">
        <v>1.63333333333333</v>
      </c>
    </row>
    <row r="45" spans="1:10" ht="15.75" customHeight="1">
      <c r="A45" s="75"/>
      <c r="B45" s="173" t="s">
        <v>389</v>
      </c>
      <c r="C45" s="161" t="s">
        <v>1</v>
      </c>
      <c r="D45" s="36">
        <v>13.4</v>
      </c>
      <c r="E45" s="173" t="s">
        <v>8</v>
      </c>
      <c r="F45" s="161" t="s">
        <v>3</v>
      </c>
      <c r="G45" s="176">
        <v>6.15</v>
      </c>
      <c r="H45" s="174" t="s">
        <v>9</v>
      </c>
      <c r="I45" s="161" t="s">
        <v>3</v>
      </c>
      <c r="J45" s="176">
        <v>4.05</v>
      </c>
    </row>
    <row r="46" spans="1:10" ht="15.75" customHeight="1">
      <c r="A46" s="75"/>
      <c r="B46" s="173" t="s">
        <v>10</v>
      </c>
      <c r="C46" s="161" t="s">
        <v>3</v>
      </c>
      <c r="D46" s="177">
        <v>2625</v>
      </c>
      <c r="E46" s="173" t="s">
        <v>11</v>
      </c>
      <c r="F46" s="161" t="s">
        <v>3</v>
      </c>
      <c r="G46" s="176">
        <v>0.39833333333333298</v>
      </c>
      <c r="H46" s="174" t="s">
        <v>12</v>
      </c>
      <c r="I46" s="161" t="s">
        <v>3</v>
      </c>
      <c r="J46" s="176">
        <v>6.3833333333333302</v>
      </c>
    </row>
    <row r="47" spans="1:10" ht="15.75" customHeight="1">
      <c r="A47" s="75"/>
      <c r="B47" s="173" t="s">
        <v>13</v>
      </c>
      <c r="C47" s="161" t="s">
        <v>3</v>
      </c>
      <c r="D47" s="36">
        <v>2.8333333333333299</v>
      </c>
      <c r="E47" s="173" t="s">
        <v>391</v>
      </c>
      <c r="F47" s="161" t="s">
        <v>1</v>
      </c>
      <c r="G47" s="176">
        <v>3.2549999999999999</v>
      </c>
      <c r="H47" s="174" t="s">
        <v>15</v>
      </c>
      <c r="I47" s="161" t="s">
        <v>3</v>
      </c>
      <c r="J47" s="176">
        <v>9.2583333333333293</v>
      </c>
    </row>
    <row r="48" spans="1:10" ht="15.75" customHeight="1">
      <c r="A48" s="75"/>
      <c r="B48" s="173" t="s">
        <v>16</v>
      </c>
      <c r="C48" s="161" t="s">
        <v>3</v>
      </c>
      <c r="D48" s="177">
        <v>63.983333333333299</v>
      </c>
      <c r="E48" s="173" t="s">
        <v>17</v>
      </c>
      <c r="F48" s="161" t="s">
        <v>3</v>
      </c>
      <c r="G48" s="38">
        <v>42.1666666666667</v>
      </c>
      <c r="H48" s="174" t="s">
        <v>18</v>
      </c>
      <c r="I48" s="161" t="s">
        <v>3</v>
      </c>
      <c r="J48" s="37">
        <v>204.833333333333</v>
      </c>
    </row>
    <row r="49" spans="1:10" ht="15.75" customHeight="1">
      <c r="A49" s="75"/>
      <c r="B49" s="173" t="s">
        <v>100</v>
      </c>
      <c r="C49" s="161" t="s">
        <v>1</v>
      </c>
      <c r="D49" s="36">
        <v>1.5266666666666699</v>
      </c>
      <c r="E49" s="173" t="s">
        <v>20</v>
      </c>
      <c r="F49" s="161" t="s">
        <v>3</v>
      </c>
      <c r="G49" s="38">
        <v>21</v>
      </c>
      <c r="H49" s="174" t="s">
        <v>21</v>
      </c>
      <c r="I49" s="161" t="s">
        <v>3</v>
      </c>
      <c r="J49" s="176">
        <v>1.22166666666667</v>
      </c>
    </row>
    <row r="50" spans="1:10" ht="15.75" customHeight="1">
      <c r="A50" s="75"/>
      <c r="B50" s="173" t="s">
        <v>19</v>
      </c>
      <c r="C50" s="161" t="s">
        <v>3</v>
      </c>
      <c r="D50" s="36">
        <v>5.5333333333333297</v>
      </c>
      <c r="E50" s="173" t="s">
        <v>107</v>
      </c>
      <c r="F50" s="161" t="s">
        <v>1</v>
      </c>
      <c r="G50" s="172">
        <v>0.20100000000000001</v>
      </c>
      <c r="H50" s="174" t="s">
        <v>24</v>
      </c>
      <c r="I50" s="161" t="s">
        <v>3</v>
      </c>
      <c r="J50" s="176">
        <v>0.61333333333333295</v>
      </c>
    </row>
    <row r="51" spans="1:10" ht="15.75" customHeight="1">
      <c r="A51" s="75"/>
      <c r="B51" s="173" t="s">
        <v>22</v>
      </c>
      <c r="C51" s="161" t="s">
        <v>3</v>
      </c>
      <c r="D51" s="177">
        <v>77.5</v>
      </c>
      <c r="E51" s="173" t="s">
        <v>108</v>
      </c>
      <c r="F51" s="161" t="s">
        <v>1</v>
      </c>
      <c r="G51" s="172">
        <v>3.15E-2</v>
      </c>
      <c r="H51" s="174" t="s">
        <v>30</v>
      </c>
      <c r="I51" s="161" t="s">
        <v>3</v>
      </c>
      <c r="J51" s="38">
        <v>12.5833333333333</v>
      </c>
    </row>
    <row r="52" spans="1:10" ht="15.75" customHeight="1">
      <c r="A52" s="75"/>
      <c r="B52" s="173" t="s">
        <v>25</v>
      </c>
      <c r="C52" s="161" t="s">
        <v>3</v>
      </c>
      <c r="D52" s="36">
        <v>7.0233333333333299</v>
      </c>
      <c r="E52" s="173" t="s">
        <v>26</v>
      </c>
      <c r="F52" s="161" t="s">
        <v>3</v>
      </c>
      <c r="G52" s="38">
        <v>40.983333333333299</v>
      </c>
      <c r="H52" s="174" t="s">
        <v>394</v>
      </c>
      <c r="I52" s="161" t="s">
        <v>1</v>
      </c>
      <c r="J52" s="172">
        <v>0.1925</v>
      </c>
    </row>
    <row r="53" spans="1:10" ht="15.75" customHeight="1">
      <c r="A53" s="75"/>
      <c r="B53" s="173" t="s">
        <v>51</v>
      </c>
      <c r="C53" s="161" t="s">
        <v>3</v>
      </c>
      <c r="D53" s="175">
        <v>16.8333333333333</v>
      </c>
      <c r="E53" s="173" t="s">
        <v>393</v>
      </c>
      <c r="F53" s="161" t="s">
        <v>1</v>
      </c>
      <c r="G53" s="176">
        <v>2.99833333333333</v>
      </c>
      <c r="H53" s="174" t="s">
        <v>32</v>
      </c>
      <c r="I53" s="161" t="s">
        <v>3</v>
      </c>
      <c r="J53" s="176">
        <v>4.9066666666666698</v>
      </c>
    </row>
    <row r="54" spans="1:10" ht="15.75" customHeight="1">
      <c r="A54" s="75"/>
      <c r="B54" s="173" t="s">
        <v>28</v>
      </c>
      <c r="C54" s="161" t="s">
        <v>3</v>
      </c>
      <c r="D54" s="36">
        <v>5.7833333333333297</v>
      </c>
      <c r="E54" s="173" t="s">
        <v>29</v>
      </c>
      <c r="F54" s="161" t="s">
        <v>3</v>
      </c>
      <c r="G54" s="38">
        <v>16.383333333333301</v>
      </c>
      <c r="H54" s="174" t="s">
        <v>65</v>
      </c>
      <c r="I54" s="161" t="s">
        <v>3</v>
      </c>
      <c r="J54" s="176">
        <v>9.0833333333333304</v>
      </c>
    </row>
    <row r="55" spans="1:10" ht="15.75" customHeight="1">
      <c r="A55" s="75"/>
      <c r="B55" s="173" t="s">
        <v>0</v>
      </c>
      <c r="C55" s="161" t="s">
        <v>1</v>
      </c>
      <c r="D55" s="171">
        <v>0.47133333333333299</v>
      </c>
      <c r="E55" s="173" t="s">
        <v>31</v>
      </c>
      <c r="F55" s="161" t="s">
        <v>3</v>
      </c>
      <c r="G55" s="38">
        <v>33.616666666666703</v>
      </c>
      <c r="H55" s="174" t="s">
        <v>35</v>
      </c>
      <c r="I55" s="161" t="s">
        <v>3</v>
      </c>
      <c r="J55" s="176">
        <v>3.65</v>
      </c>
    </row>
    <row r="56" spans="1:10" ht="15.75" customHeight="1">
      <c r="A56" s="75"/>
      <c r="B56" s="173" t="s">
        <v>33</v>
      </c>
      <c r="C56" s="161" t="s">
        <v>3</v>
      </c>
      <c r="D56" s="36">
        <v>3.18333333333333</v>
      </c>
      <c r="E56" s="173" t="s">
        <v>34</v>
      </c>
      <c r="F56" s="161" t="s">
        <v>3</v>
      </c>
      <c r="G56" s="38">
        <v>15.983333333333301</v>
      </c>
      <c r="H56" s="174" t="s">
        <v>38</v>
      </c>
      <c r="I56" s="161" t="s">
        <v>3</v>
      </c>
      <c r="J56" s="38">
        <v>13.0833333333333</v>
      </c>
    </row>
    <row r="57" spans="1:10" ht="15.75" customHeight="1">
      <c r="A57" s="75"/>
      <c r="B57" s="173" t="s">
        <v>36</v>
      </c>
      <c r="C57" s="161" t="s">
        <v>3</v>
      </c>
      <c r="D57" s="36">
        <v>0.93333333333333302</v>
      </c>
      <c r="E57" s="173" t="s">
        <v>397</v>
      </c>
      <c r="F57" s="161" t="s">
        <v>1</v>
      </c>
      <c r="G57" s="172">
        <v>8.2000000000000003E-2</v>
      </c>
      <c r="H57" s="174" t="s">
        <v>41</v>
      </c>
      <c r="I57" s="161" t="s">
        <v>3</v>
      </c>
      <c r="J57" s="176">
        <v>0.57666666666666699</v>
      </c>
    </row>
    <row r="58" spans="1:10" ht="15.75" customHeight="1">
      <c r="A58" s="75"/>
      <c r="B58" s="173" t="s">
        <v>39</v>
      </c>
      <c r="C58" s="161" t="s">
        <v>3</v>
      </c>
      <c r="D58" s="36">
        <v>1.6850000000000001</v>
      </c>
      <c r="E58" s="173" t="s">
        <v>37</v>
      </c>
      <c r="F58" s="161" t="s">
        <v>3</v>
      </c>
      <c r="G58" s="37">
        <v>378.66666666666703</v>
      </c>
      <c r="H58" s="174" t="s">
        <v>44</v>
      </c>
      <c r="I58" s="161" t="s">
        <v>3</v>
      </c>
      <c r="J58" s="37">
        <v>1115</v>
      </c>
    </row>
    <row r="59" spans="1:10" ht="15.75" customHeight="1">
      <c r="A59" s="75"/>
      <c r="B59" s="173" t="s">
        <v>390</v>
      </c>
      <c r="C59" s="161" t="s">
        <v>1</v>
      </c>
      <c r="D59" s="36">
        <v>4.1133333333333297</v>
      </c>
      <c r="E59" s="173" t="s">
        <v>40</v>
      </c>
      <c r="F59" s="161" t="s">
        <v>3</v>
      </c>
      <c r="G59" s="176">
        <v>9.2833333333333297</v>
      </c>
      <c r="H59" s="174" t="s">
        <v>45</v>
      </c>
      <c r="I59" s="161" t="s">
        <v>3</v>
      </c>
      <c r="J59" s="37">
        <v>268.83333333333297</v>
      </c>
    </row>
    <row r="60" spans="1:10" ht="15.75" customHeight="1">
      <c r="A60" s="75"/>
      <c r="B60" s="195" t="s">
        <v>42</v>
      </c>
      <c r="C60" s="196" t="s">
        <v>3</v>
      </c>
      <c r="D60" s="197">
        <v>22.1</v>
      </c>
      <c r="E60" s="195" t="s">
        <v>43</v>
      </c>
      <c r="F60" s="196" t="s">
        <v>3</v>
      </c>
      <c r="G60" s="198">
        <v>125</v>
      </c>
      <c r="H60" s="199" t="s">
        <v>720</v>
      </c>
      <c r="I60" s="196" t="s">
        <v>720</v>
      </c>
      <c r="J60" s="198" t="s">
        <v>720</v>
      </c>
    </row>
    <row r="61" spans="1:10" ht="15.75" customHeight="1">
      <c r="B61" s="32" t="s">
        <v>727</v>
      </c>
    </row>
  </sheetData>
  <conditionalFormatting sqref="C3:C60 F3:F60 I3:I60">
    <cfRule type="expression" dxfId="38" priority="2">
      <formula>IndVal_LimitValDiffUOM</formula>
    </cfRule>
  </conditionalFormatting>
  <conditionalFormatting sqref="B3:J60">
    <cfRule type="expression" dxfId="37" priority="1">
      <formula>IF(IndVal_IsBlnkRow*IndVal_IsBlnkRowNext=1,TRUE,FALSE)</formula>
    </cfRule>
  </conditionalFormatting>
  <hyperlinks>
    <hyperlink ref="B4" location="'IRC'!$A$1" display="'IRC'!$A$1" xr:uid="{EF24C6FE-B720-4DD6-AB00-E532A8CA153C}"/>
    <hyperlink ref="E4" location="'IRC'!$A$42" display="'IRC'!$A$42" xr:uid="{38EF1C5D-FFC5-4306-AF45-A2B5BB405FFB}"/>
    <hyperlink ref="H4" location="'IRC'!$A$60" display="'IRC'!$A$60" xr:uid="{13348CD7-4299-4EA8-9884-D56A8362800B}"/>
    <hyperlink ref="B6" location="'4-Acid'!$A$78" display="'4-Acid'!$A$78" xr:uid="{85C1BAEC-FEE2-48BE-BC15-8677D6238041}"/>
    <hyperlink ref="E6" location="'4-Acid'!$A$96" display="'4-Acid'!$A$96" xr:uid="{46DCB622-1C3B-4AB0-AEAB-FEB47CAC2BAD}"/>
    <hyperlink ref="H6" location="'4-Acid'!$A$427" display="'4-Acid'!$A$427" xr:uid="{8D7BE064-04CC-4CA6-8AB2-1ACCE9628774}"/>
    <hyperlink ref="B8" location="'Aqua Regia'!$A$96" display="'Aqua Regia'!$A$96" xr:uid="{C8E83BB4-BA16-4D50-84BD-8DCAEDDE0BBD}"/>
    <hyperlink ref="E8" location="'Aqua Regia'!$A$754" display="'Aqua Regia'!$A$754" xr:uid="{D415598C-7DC5-4616-95D1-F9C70481AEDB}"/>
    <hyperlink ref="B9" location="'Aqua Regia'!$A$718" display="'Aqua Regia'!$A$718" xr:uid="{88C73DEF-B663-4E2A-81D7-12E86B7FE30D}"/>
    <hyperlink ref="E9" location="'Aqua Regia'!$A$1044" display="'Aqua Regia'!$A$1044" xr:uid="{78CCC43F-C87C-4CA9-A359-3D2070F26D9D}"/>
    <hyperlink ref="B11" location="'ALK'!$A$1" display="'ALK'!$A$1" xr:uid="{D3FE1233-8256-49A5-84BF-BF6CB1EA3740}"/>
    <hyperlink ref="B13" location="'Acid Leach'!$A$1" display="'Acid Leach'!$A$1" xr:uid="{9AA8426F-8B9F-422E-9E90-022BD2D106A5}"/>
    <hyperlink ref="B15" location="'Fusion XRF'!$A$1" display="'Fusion XRF'!$A$1" xr:uid="{EFB56F98-D246-4874-8F6D-FE65A0BA3205}"/>
    <hyperlink ref="E15" location="'Fusion XRF'!$A$136" display="'Fusion XRF'!$A$136" xr:uid="{A8DDB3AA-8480-4135-A5AD-98F5A91764A2}"/>
    <hyperlink ref="H15" location="'Fusion XRF'!$A$248" display="'Fusion XRF'!$A$248" xr:uid="{6E3DB0BE-A2DB-4D34-B126-C8B74F8CEB2C}"/>
    <hyperlink ref="B16" location="'Fusion XRF'!$A$15" display="'Fusion XRF'!$A$15" xr:uid="{B9296E36-1693-4270-80AF-0D815A8BC984}"/>
    <hyperlink ref="E16" location="'Fusion XRF'!$A$150" display="'Fusion XRF'!$A$150" xr:uid="{72C44EDB-A909-4657-96F6-FC8D7244EB4E}"/>
    <hyperlink ref="H16" location="'Fusion XRF'!$A$262" display="'Fusion XRF'!$A$262" xr:uid="{327B1FED-6C1E-4D33-8317-7286720F9A2D}"/>
    <hyperlink ref="B17" location="'Fusion XRF'!$A$52" display="'Fusion XRF'!$A$52" xr:uid="{414B16F3-247C-423B-9FEB-9BDE827A13B0}"/>
    <hyperlink ref="E17" location="'Fusion XRF'!$A$164" display="'Fusion XRF'!$A$164" xr:uid="{4E63A1A5-3EEC-4E4C-9671-DEC95163E4C5}"/>
    <hyperlink ref="H17" location="'Fusion XRF'!$A$276" display="'Fusion XRF'!$A$276" xr:uid="{31ED7E5B-431D-4154-BD05-9FF62D7C2918}"/>
    <hyperlink ref="B18" location="'Fusion XRF'!$A$66" display="'Fusion XRF'!$A$66" xr:uid="{B97A61C7-06FE-4A04-A6DE-6C4769C3CC0B}"/>
    <hyperlink ref="E18" location="'Fusion XRF'!$A$178" display="'Fusion XRF'!$A$178" xr:uid="{82BECD8B-F177-4867-9489-EA62389B92A8}"/>
    <hyperlink ref="H18" location="'Fusion XRF'!$A$290" display="'Fusion XRF'!$A$290" xr:uid="{53AAEBF4-C51B-4013-B751-8AC6E6B59A57}"/>
    <hyperlink ref="B19" location="'Fusion XRF'!$A$80" display="'Fusion XRF'!$A$80" xr:uid="{D7710405-7BA1-4565-B7B9-706E4C942C3D}"/>
    <hyperlink ref="E19" location="'Fusion XRF'!$A$192" display="'Fusion XRF'!$A$192" xr:uid="{B81420FC-607C-44EF-BE28-C03056B5460D}"/>
    <hyperlink ref="H19" location="'Fusion XRF'!$A$304" display="'Fusion XRF'!$A$304" xr:uid="{B6897F57-05A4-4B9B-A00D-E1E1E6670207}"/>
    <hyperlink ref="B20" location="'Fusion XRF'!$A$94" display="'Fusion XRF'!$A$94" xr:uid="{600B347F-B79C-413C-86B0-65695A5B213A}"/>
    <hyperlink ref="E20" location="'Fusion XRF'!$A$206" display="'Fusion XRF'!$A$206" xr:uid="{0F2E934B-8DBA-48A6-BB73-37ACD3879514}"/>
    <hyperlink ref="H20" location="'Fusion XRF'!$A$318" display="'Fusion XRF'!$A$318" xr:uid="{038C3052-C788-4038-8F1F-B19CDE37DEF5}"/>
    <hyperlink ref="B21" location="'Fusion XRF'!$A$108" display="'Fusion XRF'!$A$108" xr:uid="{C5F7BAAF-BDE5-4ABD-94CF-EF05BA929227}"/>
    <hyperlink ref="E21" location="'Fusion XRF'!$A$220" display="'Fusion XRF'!$A$220" xr:uid="{A21BC22B-0D82-4BF1-9CBD-E201F37CDD1F}"/>
    <hyperlink ref="H21" location="'Fusion XRF'!$A$332" display="'Fusion XRF'!$A$332" xr:uid="{DD28A052-FA0E-4DB6-9688-E79655A0CC19}"/>
    <hyperlink ref="B22" location="'Fusion XRF'!$A$122" display="'Fusion XRF'!$A$122" xr:uid="{B1303C2F-4799-4337-889B-A3E8AEF64884}"/>
    <hyperlink ref="E22" location="'Fusion XRF'!$A$234" display="'Fusion XRF'!$A$234" xr:uid="{81D22E7B-9884-42EC-919E-5D76A6334E67}"/>
    <hyperlink ref="H22" location="'Fusion XRF'!$A$346" display="'Fusion XRF'!$A$346" xr:uid="{E7FCEA69-AB5C-414D-8DEC-C234C1F9CBBC}"/>
    <hyperlink ref="B24" location="'Thermograv'!$A$1" display="'Thermograv'!$A$1" xr:uid="{1117DF09-0889-44F4-9FD9-7015500607E1}"/>
    <hyperlink ref="B26" location="'Laser Ablation'!$A$1" display="'Laser Ablation'!$A$1" xr:uid="{2670DE4A-B7EF-4278-9F81-22B796F2D7CC}"/>
    <hyperlink ref="E26" location="'Laser Ablation'!$A$262" display="'Laser Ablation'!$A$262" xr:uid="{B53FC3EF-AF22-422F-B60E-6BC36099B893}"/>
    <hyperlink ref="H26" location="'Laser Ablation'!$A$500" display="'Laser Ablation'!$A$500" xr:uid="{BE2A14FD-264B-4054-BBC1-6B2555F01B20}"/>
    <hyperlink ref="B27" location="'Laser Ablation'!$A$15" display="'Laser Ablation'!$A$15" xr:uid="{6B1DD707-0BE3-4704-A1CE-674070011FC3}"/>
    <hyperlink ref="E27" location="'Laser Ablation'!$A$276" display="'Laser Ablation'!$A$276" xr:uid="{C7EEC4F0-3302-4FC8-A64D-55DBF124735D}"/>
    <hyperlink ref="H27" location="'Laser Ablation'!$A$514" display="'Laser Ablation'!$A$514" xr:uid="{7A55113C-EFB5-4CB6-BA42-FB81CB46CF31}"/>
    <hyperlink ref="B28" location="'Laser Ablation'!$A$52" display="'Laser Ablation'!$A$52" xr:uid="{8A502ABD-23D1-4D63-A6A0-91574AF4C083}"/>
    <hyperlink ref="E28" location="'Laser Ablation'!$A$290" display="'Laser Ablation'!$A$290" xr:uid="{72950270-7610-4D7D-A100-7E5A10C90E22}"/>
    <hyperlink ref="H28" location="'Laser Ablation'!$A$528" display="'Laser Ablation'!$A$528" xr:uid="{101E1600-C9FC-430A-92B4-8AB85919C3D8}"/>
    <hyperlink ref="B29" location="'Laser Ablation'!$A$66" display="'Laser Ablation'!$A$66" xr:uid="{5A0AD877-5E4A-4269-8A4E-4AAF99C99D4D}"/>
    <hyperlink ref="E29" location="'Laser Ablation'!$A$304" display="'Laser Ablation'!$A$304" xr:uid="{7B65FCEE-288D-421B-8BE8-9D4E7267D7D3}"/>
    <hyperlink ref="H29" location="'Laser Ablation'!$A$542" display="'Laser Ablation'!$A$542" xr:uid="{03C9A6DF-7147-408C-8B62-33727743EF3B}"/>
    <hyperlink ref="B30" location="'Laser Ablation'!$A$80" display="'Laser Ablation'!$A$80" xr:uid="{A2D81994-8F64-4D17-8ECF-818A0CE42B82}"/>
    <hyperlink ref="E30" location="'Laser Ablation'!$A$318" display="'Laser Ablation'!$A$318" xr:uid="{7B60FBA0-0B42-42A6-ABC9-8708B8E6BF5C}"/>
    <hyperlink ref="H30" location="'Laser Ablation'!$A$556" display="'Laser Ablation'!$A$556" xr:uid="{EDA25250-D032-4DB0-B6F0-E05C35CF62BC}"/>
    <hyperlink ref="B31" location="'Laser Ablation'!$A$94" display="'Laser Ablation'!$A$94" xr:uid="{ED9047F5-218E-4CDC-A6B7-C8CFD9E17CD9}"/>
    <hyperlink ref="E31" location="'Laser Ablation'!$A$332" display="'Laser Ablation'!$A$332" xr:uid="{4A195AA9-07C3-4BCA-8D74-249FBD398564}"/>
    <hyperlink ref="H31" location="'Laser Ablation'!$A$570" display="'Laser Ablation'!$A$570" xr:uid="{23438E20-FC17-4408-8D3A-18DFC9E9E033}"/>
    <hyperlink ref="B32" location="'Laser Ablation'!$A$108" display="'Laser Ablation'!$A$108" xr:uid="{74FFDC8C-D547-4027-9B59-AD3C33C174B4}"/>
    <hyperlink ref="E32" location="'Laser Ablation'!$A$346" display="'Laser Ablation'!$A$346" xr:uid="{AE55F1ED-2519-4BB9-9CFD-CD704BC45ED6}"/>
    <hyperlink ref="H32" location="'Laser Ablation'!$A$584" display="'Laser Ablation'!$A$584" xr:uid="{9D9385C1-6F27-401A-BF40-4CE223321116}"/>
    <hyperlink ref="B33" location="'Laser Ablation'!$A$122" display="'Laser Ablation'!$A$122" xr:uid="{CAB41B22-7053-4155-91D9-02FF6EC372C3}"/>
    <hyperlink ref="E33" location="'Laser Ablation'!$A$360" display="'Laser Ablation'!$A$360" xr:uid="{502A4922-58A1-4F78-93B3-468FA18C0FEB}"/>
    <hyperlink ref="H33" location="'Laser Ablation'!$A$598" display="'Laser Ablation'!$A$598" xr:uid="{AB194D11-3C44-4E7D-8C5C-94A977ADC855}"/>
    <hyperlink ref="B34" location="'Laser Ablation'!$A$136" display="'Laser Ablation'!$A$136" xr:uid="{7622A3DF-ADC9-40BF-BAB8-5C1670ABC7FB}"/>
    <hyperlink ref="E34" location="'Laser Ablation'!$A$374" display="'Laser Ablation'!$A$374" xr:uid="{2EA5B8AB-8F3E-4888-B98A-99EF75DDA5B0}"/>
    <hyperlink ref="H34" location="'Laser Ablation'!$A$612" display="'Laser Ablation'!$A$612" xr:uid="{C2CAA5D2-FF2E-4350-94C9-D8B06ECB513F}"/>
    <hyperlink ref="B35" location="'Laser Ablation'!$A$150" display="'Laser Ablation'!$A$150" xr:uid="{CA47AB04-FB26-4792-97F5-DD160BFC1AE6}"/>
    <hyperlink ref="E35" location="'Laser Ablation'!$A$388" display="'Laser Ablation'!$A$388" xr:uid="{1635C8F3-0568-4D71-9960-D6CA990EE9FB}"/>
    <hyperlink ref="H35" location="'Laser Ablation'!$A$626" display="'Laser Ablation'!$A$626" xr:uid="{402DACED-D5C9-4EC8-9A69-B729A1C54CC8}"/>
    <hyperlink ref="B36" location="'Laser Ablation'!$A$164" display="'Laser Ablation'!$A$164" xr:uid="{ABB1750A-7B63-415A-A5B7-9A05706E9DA4}"/>
    <hyperlink ref="E36" location="'Laser Ablation'!$A$402" display="'Laser Ablation'!$A$402" xr:uid="{99192A31-E3BA-4766-8B31-F560BAAEA9DF}"/>
    <hyperlink ref="H36" location="'Laser Ablation'!$A$640" display="'Laser Ablation'!$A$640" xr:uid="{70E2D598-50B7-473B-B517-3CAD0CFEC57F}"/>
    <hyperlink ref="B37" location="'Laser Ablation'!$A$178" display="'Laser Ablation'!$A$178" xr:uid="{8ABB4B99-566E-460D-833B-3923E4581E60}"/>
    <hyperlink ref="E37" location="'Laser Ablation'!$A$416" display="'Laser Ablation'!$A$416" xr:uid="{D597330B-B383-4674-9A17-B76338B39A9C}"/>
    <hyperlink ref="H37" location="'Laser Ablation'!$A$654" display="'Laser Ablation'!$A$654" xr:uid="{7A6E126C-0569-4E01-A234-6246D48B901C}"/>
    <hyperlink ref="B38" location="'Laser Ablation'!$A$192" display="'Laser Ablation'!$A$192" xr:uid="{EA2FF818-AA44-4FC3-AB0E-02C7356EF7A4}"/>
    <hyperlink ref="E38" location="'Laser Ablation'!$A$430" display="'Laser Ablation'!$A$430" xr:uid="{CA80372A-9BEC-4E2F-B8E0-75D229B5A580}"/>
    <hyperlink ref="H38" location="'Laser Ablation'!$A$668" display="'Laser Ablation'!$A$668" xr:uid="{6D558526-4A9B-497B-A48C-A9C7399A05DD}"/>
    <hyperlink ref="B39" location="'Laser Ablation'!$A$206" display="'Laser Ablation'!$A$206" xr:uid="{C4EE151B-3E37-4E88-BB80-949EA2364F07}"/>
    <hyperlink ref="E39" location="'Laser Ablation'!$A$444" display="'Laser Ablation'!$A$444" xr:uid="{D11946B7-CC72-407F-9833-1EB675AE532C}"/>
    <hyperlink ref="H39" location="'Laser Ablation'!$A$682" display="'Laser Ablation'!$A$682" xr:uid="{DAB4765D-CF1D-4134-8721-99AB0867610B}"/>
    <hyperlink ref="B40" location="'Laser Ablation'!$A$220" display="'Laser Ablation'!$A$220" xr:uid="{33E52508-E93E-4A5C-AB63-376AD16B60DC}"/>
    <hyperlink ref="E40" location="'Laser Ablation'!$A$458" display="'Laser Ablation'!$A$458" xr:uid="{8E61B3E6-1CB5-43DD-8B3B-DD6059D25821}"/>
    <hyperlink ref="H40" location="'Laser Ablation'!$A$696" display="'Laser Ablation'!$A$696" xr:uid="{6E4A09FF-E4B1-4DD8-BA40-291E358B937B}"/>
    <hyperlink ref="B41" location="'Laser Ablation'!$A$234" display="'Laser Ablation'!$A$234" xr:uid="{70A436EF-0BF9-4E51-8F1A-2870009B952B}"/>
    <hyperlink ref="E41" location="'Laser Ablation'!$A$472" display="'Laser Ablation'!$A$472" xr:uid="{B75F7E96-A346-4DB6-B8C5-FD318DFB1B77}"/>
    <hyperlink ref="H41" location="'Laser Ablation'!$A$710" display="'Laser Ablation'!$A$710" xr:uid="{62916498-C8B7-4916-B5B3-F364D9DAF697}"/>
    <hyperlink ref="B42" location="'Laser Ablation'!$A$248" display="'Laser Ablation'!$A$248" xr:uid="{869E9F87-5425-4A0B-B820-C404553FB8E3}"/>
    <hyperlink ref="E42" location="'Laser Ablation'!$A$486" display="'Laser Ablation'!$A$486" xr:uid="{50583406-735C-499F-8CC2-4C8176DA692E}"/>
    <hyperlink ref="H42" location="'Laser Ablation'!$A$724" display="'Laser Ablation'!$A$724" xr:uid="{DF10AB03-44FD-4286-BE65-C291FB9AE092}"/>
    <hyperlink ref="B44" location="'3-Acid'!$A$1" display="'3-Acid'!$A$1" xr:uid="{A107E25F-73CC-41A9-BC3D-19E3FB4194DE}"/>
    <hyperlink ref="E44" location="'3-Acid'!$A$330" display="'3-Acid'!$A$330" xr:uid="{9171BF69-5E5C-4A70-B5C2-4AF68275194C}"/>
    <hyperlink ref="H44" location="'3-Acid'!$A$636" display="'3-Acid'!$A$636" xr:uid="{4720FFAA-37F8-4D3A-A164-EC8436A1D44B}"/>
    <hyperlink ref="B45" location="'3-Acid'!$A$42" display="'3-Acid'!$A$42" xr:uid="{91BD2B8B-072A-4BE1-9EFB-B233C83E0C0E}"/>
    <hyperlink ref="E45" location="'3-Acid'!$A$348" display="'3-Acid'!$A$348" xr:uid="{EA3EE8B6-000B-4402-B20C-8B9996B7A6C3}"/>
    <hyperlink ref="H45" location="'3-Acid'!$A$654" display="'3-Acid'!$A$654" xr:uid="{2D123673-397F-4A2C-8F97-66A27A4166CD}"/>
    <hyperlink ref="B46" location="'3-Acid'!$A$60" display="'3-Acid'!$A$60" xr:uid="{B2116201-8163-41FD-8BF6-ACA13003F6EA}"/>
    <hyperlink ref="E46" location="'3-Acid'!$A$366" display="'3-Acid'!$A$366" xr:uid="{BAF262EC-F9D8-4989-A38E-04C03BE4727B}"/>
    <hyperlink ref="H46" location="'3-Acid'!$A$672" display="'3-Acid'!$A$672" xr:uid="{CC73186E-CAA2-48B5-94FF-71AC105A3DE9}"/>
    <hyperlink ref="B47" location="'3-Acid'!$A$78" display="'3-Acid'!$A$78" xr:uid="{65A96302-C2FD-43D0-838C-CB13E82050E6}"/>
    <hyperlink ref="E47" location="'3-Acid'!$A$384" display="'3-Acid'!$A$384" xr:uid="{230D31D4-06F9-43AC-A7B5-7DFA0F8D33FB}"/>
    <hyperlink ref="H47" location="'3-Acid'!$A$690" display="'3-Acid'!$A$690" xr:uid="{0164C850-FF8F-46F4-A8C5-BFDD32D8139C}"/>
    <hyperlink ref="B48" location="'3-Acid'!$A$96" display="'3-Acid'!$A$96" xr:uid="{0E013FE2-DB1B-46CF-ABF1-EAAEAFBB1694}"/>
    <hyperlink ref="E48" location="'3-Acid'!$A$402" display="'3-Acid'!$A$402" xr:uid="{4EBFE028-1F42-4B24-87DF-9101C225C41E}"/>
    <hyperlink ref="H48" location="'3-Acid'!$A$708" display="'3-Acid'!$A$708" xr:uid="{A1E426C4-898F-43DE-A979-244F2730D1FD}"/>
    <hyperlink ref="B49" location="'3-Acid'!$A$114" display="'3-Acid'!$A$114" xr:uid="{0F77E215-144B-45FD-83B1-D5CEAF5CA587}"/>
    <hyperlink ref="E49" location="'3-Acid'!$A$420" display="'3-Acid'!$A$420" xr:uid="{F010028F-EFEC-405F-AB92-1AE66FAF71B0}"/>
    <hyperlink ref="H49" location="'3-Acid'!$A$726" display="'3-Acid'!$A$726" xr:uid="{1A73DB81-B733-4AD5-A3FE-9EBD979BE527}"/>
    <hyperlink ref="B50" location="'3-Acid'!$A$132" display="'3-Acid'!$A$132" xr:uid="{AAF09782-26D4-4672-851E-A9849F03782F}"/>
    <hyperlink ref="E50" location="'3-Acid'!$A$438" display="'3-Acid'!$A$438" xr:uid="{CC2667A1-2D41-4A1E-8046-403B8CE8B966}"/>
    <hyperlink ref="H50" location="'3-Acid'!$A$744" display="'3-Acid'!$A$744" xr:uid="{7D8BA345-274E-46D0-9FE0-03D971391B19}"/>
    <hyperlink ref="B51" location="'3-Acid'!$A$150" display="'3-Acid'!$A$150" xr:uid="{51E395A1-C0A7-45CF-A8C0-6949EE962F59}"/>
    <hyperlink ref="E51" location="'3-Acid'!$A$456" display="'3-Acid'!$A$456" xr:uid="{F6460494-E15B-4605-90AE-CF8BBF23AC9D}"/>
    <hyperlink ref="H51" location="'3-Acid'!$A$762" display="'3-Acid'!$A$762" xr:uid="{1901AAAA-A1E6-4E5E-BF5F-5A134FD7AC9B}"/>
    <hyperlink ref="B52" location="'3-Acid'!$A$168" display="'3-Acid'!$A$168" xr:uid="{11CB4742-E995-422B-8BD0-00D380D75344}"/>
    <hyperlink ref="E52" location="'3-Acid'!$A$474" display="'3-Acid'!$A$474" xr:uid="{D8D26103-011B-4A97-8044-62CEA7C901E3}"/>
    <hyperlink ref="H52" location="'3-Acid'!$A$780" display="'3-Acid'!$A$780" xr:uid="{AF7A5F60-05EF-4725-B285-1011AEACBF47}"/>
    <hyperlink ref="B53" location="'3-Acid'!$A$186" display="'3-Acid'!$A$186" xr:uid="{DF75AEF3-CCF5-4ED5-97C0-D8A98E9EE075}"/>
    <hyperlink ref="E53" location="'3-Acid'!$A$492" display="'3-Acid'!$A$492" xr:uid="{1CFACB31-B68C-4CDB-A84B-535F871F2880}"/>
    <hyperlink ref="H53" location="'3-Acid'!$A$798" display="'3-Acid'!$A$798" xr:uid="{C4086138-C0C1-46D4-9424-9D615A4B8AA3}"/>
    <hyperlink ref="B54" location="'3-Acid'!$A$204" display="'3-Acid'!$A$204" xr:uid="{8B9DEF79-B779-49D0-8CAB-C78AD432E6C8}"/>
    <hyperlink ref="E54" location="'3-Acid'!$A$510" display="'3-Acid'!$A$510" xr:uid="{7D9BAB77-8AD8-4A34-9811-4A110ADAD8D3}"/>
    <hyperlink ref="H54" location="'3-Acid'!$A$816" display="'3-Acid'!$A$816" xr:uid="{64574E65-A581-4C65-9781-586E6CD13344}"/>
    <hyperlink ref="B55" location="'3-Acid'!$A$222" display="'3-Acid'!$A$222" xr:uid="{D6A3EDEB-68C2-49BA-9131-E1DC85A23A34}"/>
    <hyperlink ref="E55" location="'3-Acid'!$A$528" display="'3-Acid'!$A$528" xr:uid="{0BCCCA2B-E14F-46E8-BDD7-01F5441901BC}"/>
    <hyperlink ref="H55" location="'3-Acid'!$A$834" display="'3-Acid'!$A$834" xr:uid="{B3E93AAB-7A49-42D7-ADD2-9A9020E416E7}"/>
    <hyperlink ref="B56" location="'3-Acid'!$A$240" display="'3-Acid'!$A$240" xr:uid="{E9BE8927-2962-44CB-BF05-E573933253F9}"/>
    <hyperlink ref="E56" location="'3-Acid'!$A$546" display="'3-Acid'!$A$546" xr:uid="{04195F50-D0D3-4462-A321-36B8B4089E03}"/>
    <hyperlink ref="H56" location="'3-Acid'!$A$852" display="'3-Acid'!$A$852" xr:uid="{26AA6D93-A3B2-4659-8D2A-2783046F278C}"/>
    <hyperlink ref="B57" location="'3-Acid'!$A$258" display="'3-Acid'!$A$258" xr:uid="{D5CAE871-332D-46DB-867E-7AA6AFAF138E}"/>
    <hyperlink ref="E57" location="'3-Acid'!$A$564" display="'3-Acid'!$A$564" xr:uid="{FB2F0B87-044A-440E-92ED-324BE3E5B004}"/>
    <hyperlink ref="H57" location="'3-Acid'!$A$870" display="'3-Acid'!$A$870" xr:uid="{B0C93B08-0456-4BCA-853B-7B80BBDC55BE}"/>
    <hyperlink ref="B58" location="'3-Acid'!$A$276" display="'3-Acid'!$A$276" xr:uid="{E1C6E743-8221-4FE9-AAEE-B8493538F284}"/>
    <hyperlink ref="E58" location="'3-Acid'!$A$582" display="'3-Acid'!$A$582" xr:uid="{D48F2B14-0FE3-4E30-B39B-C03E4316BF6F}"/>
    <hyperlink ref="H58" location="'3-Acid'!$A$888" display="'3-Acid'!$A$888" xr:uid="{0A4790BA-65D5-469A-87EF-F18591C82C5E}"/>
    <hyperlink ref="B59" location="'3-Acid'!$A$294" display="'3-Acid'!$A$294" xr:uid="{0C484DEC-4815-47E3-B66C-65391AA6C623}"/>
    <hyperlink ref="E59" location="'3-Acid'!$A$600" display="'3-Acid'!$A$600" xr:uid="{DBCDA42A-59F5-46EF-ADEE-EC8526702C00}"/>
    <hyperlink ref="H59" location="'3-Acid'!$A$906" display="'3-Acid'!$A$906" xr:uid="{15E14A4A-02D4-4820-BFE6-C3D1ED001182}"/>
    <hyperlink ref="B60" location="'3-Acid'!$A$312" display="'3-Acid'!$A$312" xr:uid="{FEA75BFF-B168-467A-8676-3384E2DA9E30}"/>
    <hyperlink ref="E60" location="'3-Acid'!$A$618" display="'3-Acid'!$A$618" xr:uid="{63970D7E-AA14-4CA8-A503-9403C01F60D1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1" t="s">
        <v>723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48" customFormat="1" ht="15" customHeight="1">
      <c r="A2" s="49"/>
      <c r="B2" s="273" t="s">
        <v>2</v>
      </c>
      <c r="C2" s="275" t="s">
        <v>69</v>
      </c>
      <c r="D2" s="277" t="s">
        <v>70</v>
      </c>
      <c r="E2" s="278"/>
      <c r="F2" s="278"/>
      <c r="G2" s="278"/>
      <c r="H2" s="279"/>
      <c r="I2" s="280" t="s">
        <v>71</v>
      </c>
      <c r="J2" s="281"/>
      <c r="K2" s="282"/>
      <c r="L2" s="283" t="s">
        <v>72</v>
      </c>
      <c r="M2" s="283"/>
    </row>
    <row r="3" spans="1:13" s="48" customFormat="1" ht="15" customHeight="1">
      <c r="A3" s="49"/>
      <c r="B3" s="274"/>
      <c r="C3" s="276"/>
      <c r="D3" s="184" t="s">
        <v>80</v>
      </c>
      <c r="E3" s="184" t="s">
        <v>73</v>
      </c>
      <c r="F3" s="184" t="s">
        <v>74</v>
      </c>
      <c r="G3" s="184" t="s">
        <v>75</v>
      </c>
      <c r="H3" s="184" t="s">
        <v>76</v>
      </c>
      <c r="I3" s="185" t="s">
        <v>77</v>
      </c>
      <c r="J3" s="184" t="s">
        <v>78</v>
      </c>
      <c r="K3" s="186" t="s">
        <v>79</v>
      </c>
      <c r="L3" s="184" t="s">
        <v>67</v>
      </c>
      <c r="M3" s="184" t="s">
        <v>68</v>
      </c>
    </row>
    <row r="4" spans="1:13" s="48" customFormat="1" ht="15" customHeight="1">
      <c r="A4" s="49"/>
      <c r="B4" s="187" t="s">
        <v>214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5" customHeight="1">
      <c r="A5" s="49"/>
      <c r="B5" s="190" t="s">
        <v>217</v>
      </c>
      <c r="C5" s="182">
        <v>4.7938546795056975</v>
      </c>
      <c r="D5" s="50">
        <v>0.28161363450926424</v>
      </c>
      <c r="E5" s="183">
        <v>4.2306274104871688</v>
      </c>
      <c r="F5" s="183">
        <v>5.3570819485242263</v>
      </c>
      <c r="G5" s="183">
        <v>3.9490137759779049</v>
      </c>
      <c r="H5" s="183">
        <v>5.6386955830334902</v>
      </c>
      <c r="I5" s="52">
        <v>5.8744716587508634E-2</v>
      </c>
      <c r="J5" s="51">
        <v>0.11748943317501727</v>
      </c>
      <c r="K5" s="53">
        <v>0.17623414976252591</v>
      </c>
      <c r="L5" s="183">
        <v>4.5541619455304128</v>
      </c>
      <c r="M5" s="183">
        <v>5.0335474134809823</v>
      </c>
    </row>
    <row r="6" spans="1:13" ht="15" customHeight="1">
      <c r="A6" s="49"/>
      <c r="B6" s="40" t="s">
        <v>215</v>
      </c>
      <c r="C6" s="180"/>
      <c r="D6" s="191"/>
      <c r="E6" s="193"/>
      <c r="F6" s="193"/>
      <c r="G6" s="193"/>
      <c r="H6" s="193"/>
      <c r="I6" s="192"/>
      <c r="J6" s="192"/>
      <c r="K6" s="192"/>
      <c r="L6" s="193"/>
      <c r="M6" s="194"/>
    </row>
    <row r="7" spans="1:13" ht="15" customHeight="1">
      <c r="A7" s="49"/>
      <c r="B7" s="190" t="s">
        <v>217</v>
      </c>
      <c r="C7" s="182">
        <v>4.9948573156624594</v>
      </c>
      <c r="D7" s="50">
        <v>0.25956208689187632</v>
      </c>
      <c r="E7" s="183">
        <v>4.475733141878707</v>
      </c>
      <c r="F7" s="183">
        <v>5.5139814894462118</v>
      </c>
      <c r="G7" s="183">
        <v>4.2161710549868303</v>
      </c>
      <c r="H7" s="183">
        <v>5.7735435763380885</v>
      </c>
      <c r="I7" s="52">
        <v>5.1965866187601205E-2</v>
      </c>
      <c r="J7" s="51">
        <v>0.10393173237520241</v>
      </c>
      <c r="K7" s="53">
        <v>0.15589759856280361</v>
      </c>
      <c r="L7" s="183">
        <v>4.7451144498793365</v>
      </c>
      <c r="M7" s="183">
        <v>5.2446001814455823</v>
      </c>
    </row>
    <row r="8" spans="1:13" ht="15" customHeight="1">
      <c r="A8" s="49"/>
      <c r="B8" s="40" t="s">
        <v>181</v>
      </c>
      <c r="C8" s="180"/>
      <c r="D8" s="191"/>
      <c r="E8" s="193"/>
      <c r="F8" s="193"/>
      <c r="G8" s="193"/>
      <c r="H8" s="193"/>
      <c r="I8" s="192"/>
      <c r="J8" s="192"/>
      <c r="K8" s="192"/>
      <c r="L8" s="193"/>
      <c r="M8" s="194"/>
    </row>
    <row r="9" spans="1:13" ht="15" customHeight="1">
      <c r="A9" s="49"/>
      <c r="B9" s="190" t="s">
        <v>218</v>
      </c>
      <c r="C9" s="182">
        <v>1.6031931775362316</v>
      </c>
      <c r="D9" s="50">
        <v>5.9233742197195828E-2</v>
      </c>
      <c r="E9" s="183">
        <v>1.48472569314184</v>
      </c>
      <c r="F9" s="183">
        <v>1.7216606619306232</v>
      </c>
      <c r="G9" s="183">
        <v>1.425491950944644</v>
      </c>
      <c r="H9" s="183">
        <v>1.7808944041278192</v>
      </c>
      <c r="I9" s="52">
        <v>3.6947351714798057E-2</v>
      </c>
      <c r="J9" s="51">
        <v>7.3894703429596115E-2</v>
      </c>
      <c r="K9" s="53">
        <v>0.11084205514439417</v>
      </c>
      <c r="L9" s="183">
        <v>1.5230335186594199</v>
      </c>
      <c r="M9" s="183">
        <v>1.6833528364130432</v>
      </c>
    </row>
    <row r="10" spans="1:13" ht="15" customHeight="1">
      <c r="A10" s="49"/>
      <c r="B10" s="40" t="s">
        <v>183</v>
      </c>
      <c r="C10" s="180"/>
      <c r="D10" s="191"/>
      <c r="E10" s="193"/>
      <c r="F10" s="193"/>
      <c r="G10" s="193"/>
      <c r="H10" s="193"/>
      <c r="I10" s="192"/>
      <c r="J10" s="192"/>
      <c r="K10" s="192"/>
      <c r="L10" s="193"/>
      <c r="M10" s="194"/>
    </row>
    <row r="11" spans="1:13" ht="15" customHeight="1">
      <c r="A11" s="49"/>
      <c r="B11" s="190" t="s">
        <v>219</v>
      </c>
      <c r="C11" s="250">
        <v>24.048073737908624</v>
      </c>
      <c r="D11" s="183">
        <v>0.8661201345759858</v>
      </c>
      <c r="E11" s="251">
        <v>22.315833468756651</v>
      </c>
      <c r="F11" s="251">
        <v>25.780314007060596</v>
      </c>
      <c r="G11" s="251">
        <v>21.449713334180665</v>
      </c>
      <c r="H11" s="251">
        <v>26.646434141636583</v>
      </c>
      <c r="I11" s="52">
        <v>3.6016195892258157E-2</v>
      </c>
      <c r="J11" s="51">
        <v>7.2032391784516314E-2</v>
      </c>
      <c r="K11" s="53">
        <v>0.10804858767677447</v>
      </c>
      <c r="L11" s="251">
        <v>22.845670051013194</v>
      </c>
      <c r="M11" s="251">
        <v>25.250477424804053</v>
      </c>
    </row>
    <row r="12" spans="1:13" ht="15" customHeight="1">
      <c r="A12" s="49"/>
      <c r="B12" s="190" t="s">
        <v>137</v>
      </c>
      <c r="C12" s="182">
        <v>7.0855611420114908</v>
      </c>
      <c r="D12" s="50">
        <v>0.28052419184990407</v>
      </c>
      <c r="E12" s="183">
        <v>6.5245127583116824</v>
      </c>
      <c r="F12" s="183">
        <v>7.6466095257112991</v>
      </c>
      <c r="G12" s="183">
        <v>6.2439885664617787</v>
      </c>
      <c r="H12" s="183">
        <v>7.9271337175612029</v>
      </c>
      <c r="I12" s="52">
        <v>3.959096340113822E-2</v>
      </c>
      <c r="J12" s="51">
        <v>7.9181926802276439E-2</v>
      </c>
      <c r="K12" s="53">
        <v>0.11877289020341467</v>
      </c>
      <c r="L12" s="183">
        <v>6.731283084910916</v>
      </c>
      <c r="M12" s="183">
        <v>7.4398391991120656</v>
      </c>
    </row>
    <row r="13" spans="1:13" ht="15" customHeight="1">
      <c r="A13" s="49"/>
      <c r="B13" s="190" t="s">
        <v>220</v>
      </c>
      <c r="C13" s="254">
        <v>883.72574157310885</v>
      </c>
      <c r="D13" s="255">
        <v>45.062469351090456</v>
      </c>
      <c r="E13" s="255">
        <v>793.60080287092796</v>
      </c>
      <c r="F13" s="255">
        <v>973.85068027528973</v>
      </c>
      <c r="G13" s="255">
        <v>748.53833351983747</v>
      </c>
      <c r="H13" s="255">
        <v>1018.9131496263802</v>
      </c>
      <c r="I13" s="52">
        <v>5.099146401560662E-2</v>
      </c>
      <c r="J13" s="51">
        <v>0.10198292803121324</v>
      </c>
      <c r="K13" s="53">
        <v>0.15297439204681987</v>
      </c>
      <c r="L13" s="255">
        <v>839.53945449445337</v>
      </c>
      <c r="M13" s="255">
        <v>927.91202865176433</v>
      </c>
    </row>
    <row r="14" spans="1:13" ht="15" customHeight="1">
      <c r="A14" s="49"/>
      <c r="B14" s="190" t="s">
        <v>138</v>
      </c>
      <c r="C14" s="182">
        <v>2.685519458661179</v>
      </c>
      <c r="D14" s="50">
        <v>0.16961734346559126</v>
      </c>
      <c r="E14" s="183">
        <v>2.3462847717299966</v>
      </c>
      <c r="F14" s="183">
        <v>3.0247541455923614</v>
      </c>
      <c r="G14" s="183">
        <v>2.1766674282644054</v>
      </c>
      <c r="H14" s="183">
        <v>3.1943714890579527</v>
      </c>
      <c r="I14" s="52">
        <v>6.31599755937539E-2</v>
      </c>
      <c r="J14" s="51">
        <v>0.1263199511875078</v>
      </c>
      <c r="K14" s="53">
        <v>0.18947992678126169</v>
      </c>
      <c r="L14" s="183">
        <v>2.5512434857281199</v>
      </c>
      <c r="M14" s="183">
        <v>2.8197954315942382</v>
      </c>
    </row>
    <row r="15" spans="1:13" s="48" customFormat="1" ht="15" customHeight="1">
      <c r="A15" s="49"/>
      <c r="B15" s="190" t="s">
        <v>221</v>
      </c>
      <c r="C15" s="254">
        <v>64.151283159108473</v>
      </c>
      <c r="D15" s="251">
        <v>3.4349154756894675</v>
      </c>
      <c r="E15" s="255">
        <v>57.281452207729536</v>
      </c>
      <c r="F15" s="255">
        <v>71.021114110487403</v>
      </c>
      <c r="G15" s="255">
        <v>53.846536732040072</v>
      </c>
      <c r="H15" s="255">
        <v>74.456029586176868</v>
      </c>
      <c r="I15" s="52">
        <v>5.3543987065233993E-2</v>
      </c>
      <c r="J15" s="51">
        <v>0.10708797413046799</v>
      </c>
      <c r="K15" s="53">
        <v>0.16063196119570197</v>
      </c>
      <c r="L15" s="255">
        <v>60.943719001153049</v>
      </c>
      <c r="M15" s="255">
        <v>67.358847317063891</v>
      </c>
    </row>
    <row r="16" spans="1:13" ht="15" customHeight="1">
      <c r="A16" s="49"/>
      <c r="B16" s="190" t="s">
        <v>139</v>
      </c>
      <c r="C16" s="182">
        <v>1.0922655241353265</v>
      </c>
      <c r="D16" s="50">
        <v>3.5979022346760474E-2</v>
      </c>
      <c r="E16" s="183">
        <v>1.0203074794418057</v>
      </c>
      <c r="F16" s="183">
        <v>1.1642235688288474</v>
      </c>
      <c r="G16" s="183">
        <v>0.98432845709504513</v>
      </c>
      <c r="H16" s="183">
        <v>1.200202591175608</v>
      </c>
      <c r="I16" s="52">
        <v>3.2939813215511544E-2</v>
      </c>
      <c r="J16" s="51">
        <v>6.5879626431023089E-2</v>
      </c>
      <c r="K16" s="53">
        <v>9.881943964653464E-2</v>
      </c>
      <c r="L16" s="183">
        <v>1.0376522479285601</v>
      </c>
      <c r="M16" s="183">
        <v>1.1468788003420929</v>
      </c>
    </row>
    <row r="17" spans="1:13" ht="15" customHeight="1">
      <c r="A17" s="49"/>
      <c r="B17" s="190" t="s">
        <v>222</v>
      </c>
      <c r="C17" s="182">
        <v>5.7086685614760482</v>
      </c>
      <c r="D17" s="50">
        <v>0.33325400831670077</v>
      </c>
      <c r="E17" s="183">
        <v>5.0421605448426465</v>
      </c>
      <c r="F17" s="183">
        <v>6.3751765781094498</v>
      </c>
      <c r="G17" s="183">
        <v>4.7089065365259462</v>
      </c>
      <c r="H17" s="183">
        <v>6.7084305864261502</v>
      </c>
      <c r="I17" s="52">
        <v>5.8376835986872169E-2</v>
      </c>
      <c r="J17" s="51">
        <v>0.11675367197374434</v>
      </c>
      <c r="K17" s="53">
        <v>0.17513050796061652</v>
      </c>
      <c r="L17" s="183">
        <v>5.4232351334022457</v>
      </c>
      <c r="M17" s="183">
        <v>5.9941019895498506</v>
      </c>
    </row>
    <row r="18" spans="1:13" ht="15" customHeight="1">
      <c r="A18" s="49"/>
      <c r="B18" s="190" t="s">
        <v>140</v>
      </c>
      <c r="C18" s="254">
        <v>78.952047645918356</v>
      </c>
      <c r="D18" s="251">
        <v>6.2908791002467819</v>
      </c>
      <c r="E18" s="255">
        <v>66.370289445424788</v>
      </c>
      <c r="F18" s="255">
        <v>91.533805846411923</v>
      </c>
      <c r="G18" s="255">
        <v>60.079410345178012</v>
      </c>
      <c r="H18" s="255">
        <v>97.824684946658692</v>
      </c>
      <c r="I18" s="52">
        <v>7.9679745970109822E-2</v>
      </c>
      <c r="J18" s="51">
        <v>0.15935949194021964</v>
      </c>
      <c r="K18" s="53">
        <v>0.23903923791032947</v>
      </c>
      <c r="L18" s="255">
        <v>75.004445263622443</v>
      </c>
      <c r="M18" s="255">
        <v>82.899650028214268</v>
      </c>
    </row>
    <row r="19" spans="1:13" ht="15" customHeight="1">
      <c r="A19" s="49"/>
      <c r="B19" s="190" t="s">
        <v>165</v>
      </c>
      <c r="C19" s="182">
        <v>7.1274076396443382</v>
      </c>
      <c r="D19" s="50">
        <v>0.42603918844062932</v>
      </c>
      <c r="E19" s="183">
        <v>6.2753292627630799</v>
      </c>
      <c r="F19" s="183">
        <v>7.9794860165255965</v>
      </c>
      <c r="G19" s="183">
        <v>5.8492900743224503</v>
      </c>
      <c r="H19" s="183">
        <v>8.4055252049662261</v>
      </c>
      <c r="I19" s="52">
        <v>5.9774775062800947E-2</v>
      </c>
      <c r="J19" s="51">
        <v>0.11954955012560189</v>
      </c>
      <c r="K19" s="53">
        <v>0.17932432518840286</v>
      </c>
      <c r="L19" s="183">
        <v>6.7710372576621216</v>
      </c>
      <c r="M19" s="183">
        <v>7.4837780216265548</v>
      </c>
    </row>
    <row r="20" spans="1:13" ht="15" customHeight="1">
      <c r="A20" s="49"/>
      <c r="B20" s="190" t="s">
        <v>141</v>
      </c>
      <c r="C20" s="250">
        <v>15.858678608083773</v>
      </c>
      <c r="D20" s="251">
        <v>1.7014611650400755</v>
      </c>
      <c r="E20" s="251">
        <v>12.455756278003623</v>
      </c>
      <c r="F20" s="251">
        <v>19.261600938163923</v>
      </c>
      <c r="G20" s="251">
        <v>10.754295112963547</v>
      </c>
      <c r="H20" s="251">
        <v>20.963062103203999</v>
      </c>
      <c r="I20" s="52">
        <v>0.10728896190460509</v>
      </c>
      <c r="J20" s="51">
        <v>0.21457792380921017</v>
      </c>
      <c r="K20" s="53">
        <v>0.32186688571381528</v>
      </c>
      <c r="L20" s="251">
        <v>15.065744677679584</v>
      </c>
      <c r="M20" s="251">
        <v>16.65161253848796</v>
      </c>
    </row>
    <row r="21" spans="1:13" ht="15" customHeight="1">
      <c r="A21" s="49"/>
      <c r="B21" s="190" t="s">
        <v>166</v>
      </c>
      <c r="C21" s="182">
        <v>5.8608308441547416</v>
      </c>
      <c r="D21" s="50">
        <v>0.31094560656146092</v>
      </c>
      <c r="E21" s="183">
        <v>5.2389396310318199</v>
      </c>
      <c r="F21" s="183">
        <v>6.4827220572776634</v>
      </c>
      <c r="G21" s="183">
        <v>4.9279940244703591</v>
      </c>
      <c r="H21" s="183">
        <v>6.7936676638391242</v>
      </c>
      <c r="I21" s="52">
        <v>5.3054867958112172E-2</v>
      </c>
      <c r="J21" s="51">
        <v>0.10610973591622434</v>
      </c>
      <c r="K21" s="53">
        <v>0.15916460387433651</v>
      </c>
      <c r="L21" s="183">
        <v>5.5677893019470046</v>
      </c>
      <c r="M21" s="183">
        <v>6.1538723863624787</v>
      </c>
    </row>
    <row r="22" spans="1:13" ht="15" customHeight="1">
      <c r="A22" s="49"/>
      <c r="B22" s="190" t="s">
        <v>223</v>
      </c>
      <c r="C22" s="258">
        <v>0.47795983152862642</v>
      </c>
      <c r="D22" s="50">
        <v>1.473194603036178E-2</v>
      </c>
      <c r="E22" s="50">
        <v>0.44849593946790284</v>
      </c>
      <c r="F22" s="50">
        <v>0.50742372358934995</v>
      </c>
      <c r="G22" s="50">
        <v>0.43376399343754107</v>
      </c>
      <c r="H22" s="50">
        <v>0.52215566961971172</v>
      </c>
      <c r="I22" s="52">
        <v>3.0822560932046526E-2</v>
      </c>
      <c r="J22" s="51">
        <v>6.1645121864093051E-2</v>
      </c>
      <c r="K22" s="53">
        <v>9.246768279613958E-2</v>
      </c>
      <c r="L22" s="50">
        <v>0.45406183995219512</v>
      </c>
      <c r="M22" s="50">
        <v>0.50185782310505778</v>
      </c>
    </row>
    <row r="23" spans="1:13" ht="15" customHeight="1">
      <c r="A23" s="49"/>
      <c r="B23" s="190" t="s">
        <v>142</v>
      </c>
      <c r="C23" s="182">
        <v>3.2706579108121163</v>
      </c>
      <c r="D23" s="50">
        <v>0.10130879405088959</v>
      </c>
      <c r="E23" s="183">
        <v>3.068040322710337</v>
      </c>
      <c r="F23" s="183">
        <v>3.4732754989138956</v>
      </c>
      <c r="G23" s="183">
        <v>2.9667315286594476</v>
      </c>
      <c r="H23" s="183">
        <v>3.5745842929647851</v>
      </c>
      <c r="I23" s="52">
        <v>3.0975050529125574E-2</v>
      </c>
      <c r="J23" s="51">
        <v>6.1950101058251147E-2</v>
      </c>
      <c r="K23" s="53">
        <v>9.2925151587376714E-2</v>
      </c>
      <c r="L23" s="183">
        <v>3.1071250152715106</v>
      </c>
      <c r="M23" s="183">
        <v>3.434190806352722</v>
      </c>
    </row>
    <row r="24" spans="1:13" ht="15" customHeight="1">
      <c r="A24" s="49"/>
      <c r="B24" s="190" t="s">
        <v>224</v>
      </c>
      <c r="C24" s="182">
        <v>0.98525648223831319</v>
      </c>
      <c r="D24" s="50">
        <v>4.4502263661345742E-2</v>
      </c>
      <c r="E24" s="183">
        <v>0.89625195491562171</v>
      </c>
      <c r="F24" s="183">
        <v>1.0742610095610048</v>
      </c>
      <c r="G24" s="183">
        <v>0.85174969125427591</v>
      </c>
      <c r="H24" s="183">
        <v>1.1187632732223505</v>
      </c>
      <c r="I24" s="52">
        <v>4.5168201847548529E-2</v>
      </c>
      <c r="J24" s="51">
        <v>9.0336403695097059E-2</v>
      </c>
      <c r="K24" s="53">
        <v>0.1355046055426456</v>
      </c>
      <c r="L24" s="183">
        <v>0.93599365812639757</v>
      </c>
      <c r="M24" s="183">
        <v>1.0345193063502289</v>
      </c>
    </row>
    <row r="25" spans="1:13" ht="15" customHeight="1">
      <c r="A25" s="49"/>
      <c r="B25" s="190" t="s">
        <v>143</v>
      </c>
      <c r="C25" s="182">
        <v>1.1643199227144114</v>
      </c>
      <c r="D25" s="50">
        <v>3.7806444747457278E-2</v>
      </c>
      <c r="E25" s="183">
        <v>1.0887070332194968</v>
      </c>
      <c r="F25" s="183">
        <v>1.2399328122093261</v>
      </c>
      <c r="G25" s="183">
        <v>1.0509005884720395</v>
      </c>
      <c r="H25" s="183">
        <v>1.2777392569567834</v>
      </c>
      <c r="I25" s="52">
        <v>3.2470838993562921E-2</v>
      </c>
      <c r="J25" s="51">
        <v>6.4941677987125843E-2</v>
      </c>
      <c r="K25" s="53">
        <v>9.7412516980688757E-2</v>
      </c>
      <c r="L25" s="183">
        <v>1.1061039265786909</v>
      </c>
      <c r="M25" s="183">
        <v>1.2225359188501319</v>
      </c>
    </row>
    <row r="26" spans="1:13" ht="15" customHeight="1">
      <c r="A26" s="49"/>
      <c r="B26" s="190" t="s">
        <v>144</v>
      </c>
      <c r="C26" s="182">
        <v>3.0041870029774986</v>
      </c>
      <c r="D26" s="50">
        <v>9.5944629902925932E-2</v>
      </c>
      <c r="E26" s="183">
        <v>2.8122977431716469</v>
      </c>
      <c r="F26" s="183">
        <v>3.1960762627833503</v>
      </c>
      <c r="G26" s="183">
        <v>2.7163531132687209</v>
      </c>
      <c r="H26" s="183">
        <v>3.2920208926862764</v>
      </c>
      <c r="I26" s="52">
        <v>3.193696990494721E-2</v>
      </c>
      <c r="J26" s="51">
        <v>6.387393980989442E-2</v>
      </c>
      <c r="K26" s="53">
        <v>9.581090971484163E-2</v>
      </c>
      <c r="L26" s="183">
        <v>2.8539776528286236</v>
      </c>
      <c r="M26" s="183">
        <v>3.1543963531263737</v>
      </c>
    </row>
    <row r="27" spans="1:13" ht="15" customHeight="1">
      <c r="A27" s="49"/>
      <c r="B27" s="190" t="s">
        <v>145</v>
      </c>
      <c r="C27" s="250">
        <v>23.177941636790106</v>
      </c>
      <c r="D27" s="183">
        <v>1.5153819828038215</v>
      </c>
      <c r="E27" s="251">
        <v>20.147177671182462</v>
      </c>
      <c r="F27" s="251">
        <v>26.20870560239775</v>
      </c>
      <c r="G27" s="251">
        <v>18.631795688378642</v>
      </c>
      <c r="H27" s="251">
        <v>27.72408758520157</v>
      </c>
      <c r="I27" s="52">
        <v>6.5380351998059721E-2</v>
      </c>
      <c r="J27" s="51">
        <v>0.13076070399611944</v>
      </c>
      <c r="K27" s="53">
        <v>0.19614105599417916</v>
      </c>
      <c r="L27" s="251">
        <v>22.0190445549506</v>
      </c>
      <c r="M27" s="251">
        <v>24.336838718629611</v>
      </c>
    </row>
    <row r="28" spans="1:13" ht="15" customHeight="1">
      <c r="A28" s="49"/>
      <c r="B28" s="190" t="s">
        <v>146</v>
      </c>
      <c r="C28" s="182">
        <v>5.1772030693642641</v>
      </c>
      <c r="D28" s="50">
        <v>0.23416505970999035</v>
      </c>
      <c r="E28" s="183">
        <v>4.7088729499442836</v>
      </c>
      <c r="F28" s="183">
        <v>5.6455331887842446</v>
      </c>
      <c r="G28" s="183">
        <v>4.4747078902342929</v>
      </c>
      <c r="H28" s="183">
        <v>5.8796982484942353</v>
      </c>
      <c r="I28" s="52">
        <v>4.5230031847822552E-2</v>
      </c>
      <c r="J28" s="51">
        <v>9.0460063695645104E-2</v>
      </c>
      <c r="K28" s="53">
        <v>0.13569009554346767</v>
      </c>
      <c r="L28" s="183">
        <v>4.9183429158960505</v>
      </c>
      <c r="M28" s="183">
        <v>5.4360632228324777</v>
      </c>
    </row>
    <row r="29" spans="1:13" ht="15" customHeight="1">
      <c r="A29" s="49"/>
      <c r="B29" s="190" t="s">
        <v>225</v>
      </c>
      <c r="C29" s="182">
        <v>0.24655305432642674</v>
      </c>
      <c r="D29" s="183">
        <v>9.8897039526982436E-2</v>
      </c>
      <c r="E29" s="183">
        <v>4.8758975272461869E-2</v>
      </c>
      <c r="F29" s="183">
        <v>0.44434713338039161</v>
      </c>
      <c r="G29" s="183">
        <v>0</v>
      </c>
      <c r="H29" s="183">
        <v>0.54324417290737403</v>
      </c>
      <c r="I29" s="52">
        <v>0.40111869551632717</v>
      </c>
      <c r="J29" s="51">
        <v>0.80223739103265435</v>
      </c>
      <c r="K29" s="53">
        <v>1.2033560865489816</v>
      </c>
      <c r="L29" s="183">
        <v>0.23422540161010541</v>
      </c>
      <c r="M29" s="183">
        <v>0.25888070704274807</v>
      </c>
    </row>
    <row r="30" spans="1:13" ht="15" customHeight="1">
      <c r="A30" s="49"/>
      <c r="B30" s="190" t="s">
        <v>147</v>
      </c>
      <c r="C30" s="182">
        <v>6.2656937434260556</v>
      </c>
      <c r="D30" s="50">
        <v>0.2414360881799848</v>
      </c>
      <c r="E30" s="183">
        <v>5.7828215670660859</v>
      </c>
      <c r="F30" s="183">
        <v>6.7485659197860253</v>
      </c>
      <c r="G30" s="183">
        <v>5.5413854788861014</v>
      </c>
      <c r="H30" s="183">
        <v>6.9900020079660097</v>
      </c>
      <c r="I30" s="52">
        <v>3.853301774177819E-2</v>
      </c>
      <c r="J30" s="51">
        <v>7.706603548355638E-2</v>
      </c>
      <c r="K30" s="53">
        <v>0.11559905322533456</v>
      </c>
      <c r="L30" s="183">
        <v>5.9524090562547531</v>
      </c>
      <c r="M30" s="183">
        <v>6.578978430597358</v>
      </c>
    </row>
    <row r="31" spans="1:13" ht="15" customHeight="1">
      <c r="A31" s="49"/>
      <c r="B31" s="190" t="s">
        <v>148</v>
      </c>
      <c r="C31" s="182">
        <v>0.45735575413425666</v>
      </c>
      <c r="D31" s="50">
        <v>3.0916459211448893E-2</v>
      </c>
      <c r="E31" s="183">
        <v>0.39552283571135888</v>
      </c>
      <c r="F31" s="183">
        <v>0.5191886725571544</v>
      </c>
      <c r="G31" s="183">
        <v>0.36460637649991001</v>
      </c>
      <c r="H31" s="183">
        <v>0.55010513176860332</v>
      </c>
      <c r="I31" s="52">
        <v>6.7598273186639246E-2</v>
      </c>
      <c r="J31" s="51">
        <v>0.13519654637327849</v>
      </c>
      <c r="K31" s="53">
        <v>0.20279481955991774</v>
      </c>
      <c r="L31" s="183">
        <v>0.43448796642754384</v>
      </c>
      <c r="M31" s="183">
        <v>0.48022354184096949</v>
      </c>
    </row>
    <row r="32" spans="1:13" ht="15" customHeight="1">
      <c r="A32" s="49"/>
      <c r="B32" s="190" t="s">
        <v>167</v>
      </c>
      <c r="C32" s="182">
        <v>1.318674727200452</v>
      </c>
      <c r="D32" s="50">
        <v>7.6659647745850226E-2</v>
      </c>
      <c r="E32" s="183">
        <v>1.1653554317087516</v>
      </c>
      <c r="F32" s="183">
        <v>1.4719940226921524</v>
      </c>
      <c r="G32" s="183">
        <v>1.0886957839629012</v>
      </c>
      <c r="H32" s="183">
        <v>1.5486536704380027</v>
      </c>
      <c r="I32" s="52">
        <v>5.8133856791658355E-2</v>
      </c>
      <c r="J32" s="51">
        <v>0.11626771358331671</v>
      </c>
      <c r="K32" s="53">
        <v>0.17440157037497506</v>
      </c>
      <c r="L32" s="183">
        <v>1.2527409908404294</v>
      </c>
      <c r="M32" s="183">
        <v>1.3846084635604745</v>
      </c>
    </row>
    <row r="33" spans="1:13" ht="15" customHeight="1">
      <c r="A33" s="49"/>
      <c r="B33" s="190" t="s">
        <v>149</v>
      </c>
      <c r="C33" s="182">
        <v>2.7604087863519351</v>
      </c>
      <c r="D33" s="50">
        <v>0.10257888048514334</v>
      </c>
      <c r="E33" s="183">
        <v>2.5552510253816485</v>
      </c>
      <c r="F33" s="183">
        <v>2.9655665473222217</v>
      </c>
      <c r="G33" s="183">
        <v>2.4526721448965052</v>
      </c>
      <c r="H33" s="183">
        <v>3.068145427807365</v>
      </c>
      <c r="I33" s="52">
        <v>3.7160757128551311E-2</v>
      </c>
      <c r="J33" s="51">
        <v>7.4321514257102622E-2</v>
      </c>
      <c r="K33" s="53">
        <v>0.11148227138565393</v>
      </c>
      <c r="L33" s="183">
        <v>2.6223883470343385</v>
      </c>
      <c r="M33" s="183">
        <v>2.8984292256695317</v>
      </c>
    </row>
    <row r="34" spans="1:13" ht="15" customHeight="1">
      <c r="A34" s="49"/>
      <c r="B34" s="190" t="s">
        <v>150</v>
      </c>
      <c r="C34" s="250">
        <v>38.676650142847706</v>
      </c>
      <c r="D34" s="183">
        <v>3.7586412612969515</v>
      </c>
      <c r="E34" s="251">
        <v>31.159367620253803</v>
      </c>
      <c r="F34" s="251">
        <v>46.193932665441608</v>
      </c>
      <c r="G34" s="251">
        <v>27.400726358956852</v>
      </c>
      <c r="H34" s="251">
        <v>49.952573926738559</v>
      </c>
      <c r="I34" s="52">
        <v>9.7181147990191688E-2</v>
      </c>
      <c r="J34" s="51">
        <v>0.19436229598038338</v>
      </c>
      <c r="K34" s="53">
        <v>0.29154344397057508</v>
      </c>
      <c r="L34" s="251">
        <v>36.742817635705322</v>
      </c>
      <c r="M34" s="251">
        <v>40.610482649990089</v>
      </c>
    </row>
    <row r="35" spans="1:13" ht="15" customHeight="1">
      <c r="A35" s="49"/>
      <c r="B35" s="190" t="s">
        <v>168</v>
      </c>
      <c r="C35" s="250">
        <v>21.616597484166252</v>
      </c>
      <c r="D35" s="183">
        <v>0.80006507222151102</v>
      </c>
      <c r="E35" s="251">
        <v>20.016467339723231</v>
      </c>
      <c r="F35" s="251">
        <v>23.216727628609274</v>
      </c>
      <c r="G35" s="251">
        <v>19.216402267501721</v>
      </c>
      <c r="H35" s="251">
        <v>24.016792700830784</v>
      </c>
      <c r="I35" s="52">
        <v>3.7011609843202356E-2</v>
      </c>
      <c r="J35" s="51">
        <v>7.4023219686404712E-2</v>
      </c>
      <c r="K35" s="53">
        <v>0.11103482952960707</v>
      </c>
      <c r="L35" s="251">
        <v>20.53576760995794</v>
      </c>
      <c r="M35" s="251">
        <v>22.697427358374565</v>
      </c>
    </row>
    <row r="36" spans="1:13" ht="15" customHeight="1">
      <c r="A36" s="49"/>
      <c r="B36" s="190" t="s">
        <v>151</v>
      </c>
      <c r="C36" s="258">
        <v>7.9711677600576417E-2</v>
      </c>
      <c r="D36" s="50">
        <v>9.7412613689562035E-3</v>
      </c>
      <c r="E36" s="50">
        <v>6.022915486266401E-2</v>
      </c>
      <c r="F36" s="50">
        <v>9.919420033848883E-2</v>
      </c>
      <c r="G36" s="50">
        <v>5.0487893493707803E-2</v>
      </c>
      <c r="H36" s="50">
        <v>0.10893546170744503</v>
      </c>
      <c r="I36" s="52">
        <v>0.12220620192901023</v>
      </c>
      <c r="J36" s="51">
        <v>0.24441240385802046</v>
      </c>
      <c r="K36" s="53">
        <v>0.3666186057870307</v>
      </c>
      <c r="L36" s="50">
        <v>7.5726093720547602E-2</v>
      </c>
      <c r="M36" s="50">
        <v>8.3697261480605231E-2</v>
      </c>
    </row>
    <row r="37" spans="1:13" ht="15" customHeight="1">
      <c r="A37" s="49"/>
      <c r="B37" s="190" t="s">
        <v>152</v>
      </c>
      <c r="C37" s="258">
        <v>0.1189954600507464</v>
      </c>
      <c r="D37" s="50">
        <v>6.3966548641412324E-3</v>
      </c>
      <c r="E37" s="50">
        <v>0.10620215032246394</v>
      </c>
      <c r="F37" s="50">
        <v>0.13178876977902887</v>
      </c>
      <c r="G37" s="50">
        <v>9.9805495458322707E-2</v>
      </c>
      <c r="H37" s="50">
        <v>0.1381854246431701</v>
      </c>
      <c r="I37" s="52">
        <v>5.3755453035042991E-2</v>
      </c>
      <c r="J37" s="51">
        <v>0.10751090607008598</v>
      </c>
      <c r="K37" s="53">
        <v>0.16126635910512899</v>
      </c>
      <c r="L37" s="50">
        <v>0.11304568704820908</v>
      </c>
      <c r="M37" s="50">
        <v>0.12494523305328373</v>
      </c>
    </row>
    <row r="38" spans="1:13" ht="15" customHeight="1">
      <c r="A38" s="49"/>
      <c r="B38" s="190" t="s">
        <v>153</v>
      </c>
      <c r="C38" s="258">
        <v>2.5097435506797768E-2</v>
      </c>
      <c r="D38" s="50">
        <v>1.0317275081937317E-3</v>
      </c>
      <c r="E38" s="50">
        <v>2.3033980490410305E-2</v>
      </c>
      <c r="F38" s="50">
        <v>2.7160890523185231E-2</v>
      </c>
      <c r="G38" s="50">
        <v>2.2002252982216572E-2</v>
      </c>
      <c r="H38" s="50">
        <v>2.8192618031378965E-2</v>
      </c>
      <c r="I38" s="52">
        <v>4.1108881738705257E-2</v>
      </c>
      <c r="J38" s="51">
        <v>8.2217763477410513E-2</v>
      </c>
      <c r="K38" s="53">
        <v>0.12332664521611578</v>
      </c>
      <c r="L38" s="50">
        <v>2.3842563731457881E-2</v>
      </c>
      <c r="M38" s="50">
        <v>2.6352307282137655E-2</v>
      </c>
    </row>
    <row r="39" spans="1:13" ht="15" customHeight="1">
      <c r="A39" s="49"/>
      <c r="B39" s="190" t="s">
        <v>169</v>
      </c>
      <c r="C39" s="250">
        <v>40.052214996808544</v>
      </c>
      <c r="D39" s="183">
        <v>1.7479764089459695</v>
      </c>
      <c r="E39" s="251">
        <v>36.556262178916604</v>
      </c>
      <c r="F39" s="251">
        <v>43.548167814700484</v>
      </c>
      <c r="G39" s="251">
        <v>34.808285769970638</v>
      </c>
      <c r="H39" s="251">
        <v>45.296144223646451</v>
      </c>
      <c r="I39" s="52">
        <v>4.3642440476394435E-2</v>
      </c>
      <c r="J39" s="51">
        <v>8.7284880952788871E-2</v>
      </c>
      <c r="K39" s="53">
        <v>0.13092732142918331</v>
      </c>
      <c r="L39" s="251">
        <v>38.049604246968116</v>
      </c>
      <c r="M39" s="251">
        <v>42.054825746648973</v>
      </c>
    </row>
    <row r="40" spans="1:13" ht="15" customHeight="1">
      <c r="A40" s="49"/>
      <c r="B40" s="190" t="s">
        <v>170</v>
      </c>
      <c r="C40" s="182">
        <v>2.2210065813822881</v>
      </c>
      <c r="D40" s="50">
        <v>7.6946961040218462E-2</v>
      </c>
      <c r="E40" s="183">
        <v>2.0671126593018512</v>
      </c>
      <c r="F40" s="183">
        <v>2.3749005034627251</v>
      </c>
      <c r="G40" s="183">
        <v>1.9901656982616327</v>
      </c>
      <c r="H40" s="183">
        <v>2.4518474645029436</v>
      </c>
      <c r="I40" s="52">
        <v>3.4645084659014821E-2</v>
      </c>
      <c r="J40" s="51">
        <v>6.9290169318029643E-2</v>
      </c>
      <c r="K40" s="53">
        <v>0.10393525397704446</v>
      </c>
      <c r="L40" s="183">
        <v>2.1099562523131739</v>
      </c>
      <c r="M40" s="183">
        <v>2.3320569104514024</v>
      </c>
    </row>
    <row r="41" spans="1:13" ht="15" customHeight="1">
      <c r="A41" s="49"/>
      <c r="B41" s="190" t="s">
        <v>171</v>
      </c>
      <c r="C41" s="250">
        <v>16.474706359821159</v>
      </c>
      <c r="D41" s="183">
        <v>1.2382126941305334</v>
      </c>
      <c r="E41" s="251">
        <v>13.998280971560092</v>
      </c>
      <c r="F41" s="251">
        <v>18.951131748082226</v>
      </c>
      <c r="G41" s="251">
        <v>12.760068277429559</v>
      </c>
      <c r="H41" s="251">
        <v>20.189344442212757</v>
      </c>
      <c r="I41" s="52">
        <v>7.5158407505842476E-2</v>
      </c>
      <c r="J41" s="51">
        <v>0.15031681501168495</v>
      </c>
      <c r="K41" s="53">
        <v>0.22547522251752744</v>
      </c>
      <c r="L41" s="251">
        <v>15.6509710418301</v>
      </c>
      <c r="M41" s="251">
        <v>17.298441677812217</v>
      </c>
    </row>
    <row r="42" spans="1:13" ht="15" customHeight="1">
      <c r="A42" s="49"/>
      <c r="B42" s="190" t="s">
        <v>154</v>
      </c>
      <c r="C42" s="250">
        <v>34.6269994240687</v>
      </c>
      <c r="D42" s="183">
        <v>2.5097711850782143</v>
      </c>
      <c r="E42" s="251">
        <v>29.60745705391227</v>
      </c>
      <c r="F42" s="251">
        <v>39.646541794225129</v>
      </c>
      <c r="G42" s="251">
        <v>27.097685868834056</v>
      </c>
      <c r="H42" s="251">
        <v>42.156312979303344</v>
      </c>
      <c r="I42" s="52">
        <v>7.2480180980790107E-2</v>
      </c>
      <c r="J42" s="51">
        <v>0.14496036196158021</v>
      </c>
      <c r="K42" s="53">
        <v>0.21744054294237031</v>
      </c>
      <c r="L42" s="251">
        <v>32.895649452865264</v>
      </c>
      <c r="M42" s="251">
        <v>36.358349395272135</v>
      </c>
    </row>
    <row r="43" spans="1:13" ht="15" customHeight="1">
      <c r="A43" s="49"/>
      <c r="B43" s="190" t="s">
        <v>172</v>
      </c>
      <c r="C43" s="250">
        <v>15.637129466526883</v>
      </c>
      <c r="D43" s="183">
        <v>0.79308336309844762</v>
      </c>
      <c r="E43" s="251">
        <v>14.050962740329988</v>
      </c>
      <c r="F43" s="251">
        <v>17.22329619272378</v>
      </c>
      <c r="G43" s="251">
        <v>13.257879377231539</v>
      </c>
      <c r="H43" s="251">
        <v>18.016379555822226</v>
      </c>
      <c r="I43" s="52">
        <v>5.0717963600425256E-2</v>
      </c>
      <c r="J43" s="51">
        <v>0.10143592720085051</v>
      </c>
      <c r="K43" s="53">
        <v>0.15215389080127578</v>
      </c>
      <c r="L43" s="251">
        <v>14.855272993200538</v>
      </c>
      <c r="M43" s="251">
        <v>16.418985939853226</v>
      </c>
    </row>
    <row r="44" spans="1:13" ht="15" customHeight="1">
      <c r="A44" s="49"/>
      <c r="B44" s="190" t="s">
        <v>173</v>
      </c>
      <c r="C44" s="258">
        <v>2.9076183616167092E-2</v>
      </c>
      <c r="D44" s="50">
        <v>1.0349870674805414E-3</v>
      </c>
      <c r="E44" s="50">
        <v>2.7006209481206009E-2</v>
      </c>
      <c r="F44" s="50">
        <v>3.1146157751128174E-2</v>
      </c>
      <c r="G44" s="50">
        <v>2.5971222413725466E-2</v>
      </c>
      <c r="H44" s="50">
        <v>3.2181144818608717E-2</v>
      </c>
      <c r="I44" s="52">
        <v>3.559569856702454E-2</v>
      </c>
      <c r="J44" s="51">
        <v>7.1191397134049081E-2</v>
      </c>
      <c r="K44" s="53">
        <v>0.10678709570107361</v>
      </c>
      <c r="L44" s="50">
        <v>2.7622374435358737E-2</v>
      </c>
      <c r="M44" s="50">
        <v>3.0529992796975446E-2</v>
      </c>
    </row>
    <row r="45" spans="1:13" ht="15" customHeight="1">
      <c r="A45" s="49"/>
      <c r="B45" s="190" t="s">
        <v>174</v>
      </c>
      <c r="C45" s="254">
        <v>366.03975500665274</v>
      </c>
      <c r="D45" s="255">
        <v>23.195825273063367</v>
      </c>
      <c r="E45" s="255">
        <v>319.64810446052599</v>
      </c>
      <c r="F45" s="255">
        <v>412.43140555277949</v>
      </c>
      <c r="G45" s="255">
        <v>296.45227918746264</v>
      </c>
      <c r="H45" s="255">
        <v>435.62723082584284</v>
      </c>
      <c r="I45" s="52">
        <v>6.3369688553752274E-2</v>
      </c>
      <c r="J45" s="51">
        <v>0.12673937710750455</v>
      </c>
      <c r="K45" s="53">
        <v>0.19010906566125682</v>
      </c>
      <c r="L45" s="255">
        <v>347.73776725632013</v>
      </c>
      <c r="M45" s="255">
        <v>384.34174275698535</v>
      </c>
    </row>
    <row r="46" spans="1:13" ht="15" customHeight="1">
      <c r="A46" s="49"/>
      <c r="B46" s="190" t="s">
        <v>155</v>
      </c>
      <c r="C46" s="182">
        <v>9.2437642755622242</v>
      </c>
      <c r="D46" s="50">
        <v>0.65312445945015185</v>
      </c>
      <c r="E46" s="183">
        <v>7.9375153566619208</v>
      </c>
      <c r="F46" s="183">
        <v>10.550013194462528</v>
      </c>
      <c r="G46" s="183">
        <v>7.2843908972117681</v>
      </c>
      <c r="H46" s="183">
        <v>11.20313765391268</v>
      </c>
      <c r="I46" s="52">
        <v>7.0655680952057542E-2</v>
      </c>
      <c r="J46" s="51">
        <v>0.14131136190411508</v>
      </c>
      <c r="K46" s="53">
        <v>0.21196704285617263</v>
      </c>
      <c r="L46" s="183">
        <v>8.7815760617841132</v>
      </c>
      <c r="M46" s="183">
        <v>9.7059524893403353</v>
      </c>
    </row>
    <row r="47" spans="1:13" ht="15" customHeight="1">
      <c r="A47" s="49"/>
      <c r="B47" s="190" t="s">
        <v>156</v>
      </c>
      <c r="C47" s="254">
        <v>125.34402394099573</v>
      </c>
      <c r="D47" s="255">
        <v>5.4184757086749249</v>
      </c>
      <c r="E47" s="255">
        <v>114.50707252364587</v>
      </c>
      <c r="F47" s="255">
        <v>136.18097535834556</v>
      </c>
      <c r="G47" s="255">
        <v>109.08859681497096</v>
      </c>
      <c r="H47" s="255">
        <v>141.59945106702051</v>
      </c>
      <c r="I47" s="52">
        <v>4.3228831645181667E-2</v>
      </c>
      <c r="J47" s="51">
        <v>8.6457663290363335E-2</v>
      </c>
      <c r="K47" s="53">
        <v>0.12968649493554502</v>
      </c>
      <c r="L47" s="255">
        <v>119.07682274394594</v>
      </c>
      <c r="M47" s="255">
        <v>131.61122513804551</v>
      </c>
    </row>
    <row r="48" spans="1:13" s="48" customFormat="1" ht="15" customHeight="1">
      <c r="A48" s="49"/>
      <c r="B48" s="190" t="s">
        <v>226</v>
      </c>
      <c r="C48" s="258">
        <v>2.9018242023416154E-2</v>
      </c>
      <c r="D48" s="50">
        <v>2.3394460578956677E-3</v>
      </c>
      <c r="E48" s="50">
        <v>2.4339349907624819E-2</v>
      </c>
      <c r="F48" s="50">
        <v>3.3697134139207489E-2</v>
      </c>
      <c r="G48" s="50">
        <v>2.1999903849729149E-2</v>
      </c>
      <c r="H48" s="50">
        <v>3.6036580197103159E-2</v>
      </c>
      <c r="I48" s="52">
        <v>8.0619840995462821E-2</v>
      </c>
      <c r="J48" s="51">
        <v>0.16123968199092564</v>
      </c>
      <c r="K48" s="53">
        <v>0.24185952298638846</v>
      </c>
      <c r="L48" s="50">
        <v>2.7567329922245348E-2</v>
      </c>
      <c r="M48" s="50">
        <v>3.0469154124586961E-2</v>
      </c>
    </row>
    <row r="49" spans="1:13" ht="15" customHeight="1">
      <c r="A49" s="49"/>
      <c r="B49" s="190" t="s">
        <v>218</v>
      </c>
      <c r="C49" s="182">
        <v>1.5773463540866999</v>
      </c>
      <c r="D49" s="50">
        <v>6.37896100120557E-2</v>
      </c>
      <c r="E49" s="183">
        <v>1.4497671340625884</v>
      </c>
      <c r="F49" s="183">
        <v>1.7049255741108114</v>
      </c>
      <c r="G49" s="183">
        <v>1.3859775240505328</v>
      </c>
      <c r="H49" s="183">
        <v>1.768715184122867</v>
      </c>
      <c r="I49" s="52">
        <v>4.0441092627998339E-2</v>
      </c>
      <c r="J49" s="51">
        <v>8.0882185255996678E-2</v>
      </c>
      <c r="K49" s="53">
        <v>0.12132327788399502</v>
      </c>
      <c r="L49" s="183">
        <v>1.4984790363823648</v>
      </c>
      <c r="M49" s="183">
        <v>1.656213671791035</v>
      </c>
    </row>
    <row r="50" spans="1:13" ht="15" customHeight="1">
      <c r="A50" s="49"/>
      <c r="B50" s="190" t="s">
        <v>227</v>
      </c>
      <c r="C50" s="254">
        <v>152.3774737045909</v>
      </c>
      <c r="D50" s="255">
        <v>11.744628084551364</v>
      </c>
      <c r="E50" s="255">
        <v>128.88821753548817</v>
      </c>
      <c r="F50" s="255">
        <v>175.86672987369363</v>
      </c>
      <c r="G50" s="255">
        <v>117.14358945093682</v>
      </c>
      <c r="H50" s="255">
        <v>187.61135795824498</v>
      </c>
      <c r="I50" s="52">
        <v>7.707588135579857E-2</v>
      </c>
      <c r="J50" s="51">
        <v>0.15415176271159714</v>
      </c>
      <c r="K50" s="53">
        <v>0.23122764406739571</v>
      </c>
      <c r="L50" s="255">
        <v>144.75860001936135</v>
      </c>
      <c r="M50" s="255">
        <v>159.99634738982044</v>
      </c>
    </row>
    <row r="51" spans="1:13" ht="15" customHeight="1">
      <c r="A51" s="49"/>
      <c r="B51" s="190" t="s">
        <v>175</v>
      </c>
      <c r="C51" s="182">
        <v>4.1816422556715152</v>
      </c>
      <c r="D51" s="183">
        <v>0.43324328444723442</v>
      </c>
      <c r="E51" s="183">
        <v>3.3151556867770462</v>
      </c>
      <c r="F51" s="183">
        <v>5.0481288245659837</v>
      </c>
      <c r="G51" s="183">
        <v>2.8819124023298119</v>
      </c>
      <c r="H51" s="183">
        <v>5.4813721090132184</v>
      </c>
      <c r="I51" s="52">
        <v>0.10360601360856045</v>
      </c>
      <c r="J51" s="51">
        <v>0.2072120272171209</v>
      </c>
      <c r="K51" s="53">
        <v>0.31081804082568132</v>
      </c>
      <c r="L51" s="183">
        <v>3.9725601428879393</v>
      </c>
      <c r="M51" s="183">
        <v>4.390724368455091</v>
      </c>
    </row>
    <row r="52" spans="1:13" ht="15" customHeight="1">
      <c r="A52" s="49"/>
      <c r="B52" s="190" t="s">
        <v>228</v>
      </c>
      <c r="C52" s="250">
        <v>10.177741669368469</v>
      </c>
      <c r="D52" s="183">
        <v>0.49395418280800635</v>
      </c>
      <c r="E52" s="251">
        <v>9.1898333037524562</v>
      </c>
      <c r="F52" s="251">
        <v>11.165650034984482</v>
      </c>
      <c r="G52" s="251">
        <v>8.6958791209444506</v>
      </c>
      <c r="H52" s="251">
        <v>11.659604217792488</v>
      </c>
      <c r="I52" s="52">
        <v>4.8532788397905591E-2</v>
      </c>
      <c r="J52" s="51">
        <v>9.7065576795811181E-2</v>
      </c>
      <c r="K52" s="53">
        <v>0.14559836519371677</v>
      </c>
      <c r="L52" s="251">
        <v>9.6688545859000463</v>
      </c>
      <c r="M52" s="251">
        <v>10.686628752836892</v>
      </c>
    </row>
    <row r="53" spans="1:13" ht="15" customHeight="1">
      <c r="A53" s="49"/>
      <c r="B53" s="190" t="s">
        <v>157</v>
      </c>
      <c r="C53" s="182">
        <v>6.5244618399617291</v>
      </c>
      <c r="D53" s="50">
        <v>0.4456480450042189</v>
      </c>
      <c r="E53" s="183">
        <v>5.6331657499532914</v>
      </c>
      <c r="F53" s="183">
        <v>7.4157579299701668</v>
      </c>
      <c r="G53" s="183">
        <v>5.1875177049490722</v>
      </c>
      <c r="H53" s="183">
        <v>7.8614059749743861</v>
      </c>
      <c r="I53" s="52">
        <v>6.8304184457738046E-2</v>
      </c>
      <c r="J53" s="51">
        <v>0.13660836891547609</v>
      </c>
      <c r="K53" s="53">
        <v>0.20491255337321412</v>
      </c>
      <c r="L53" s="183">
        <v>6.1982387479636429</v>
      </c>
      <c r="M53" s="183">
        <v>6.8506849319598153</v>
      </c>
    </row>
    <row r="54" spans="1:13" ht="15" customHeight="1">
      <c r="A54" s="49"/>
      <c r="B54" s="190" t="s">
        <v>176</v>
      </c>
      <c r="C54" s="182">
        <v>9.5251261163143024</v>
      </c>
      <c r="D54" s="50">
        <v>0.5220538209523613</v>
      </c>
      <c r="E54" s="183">
        <v>8.4810184744095807</v>
      </c>
      <c r="F54" s="183">
        <v>10.569233758219024</v>
      </c>
      <c r="G54" s="183">
        <v>7.9589646534572189</v>
      </c>
      <c r="H54" s="183">
        <v>11.091287579171386</v>
      </c>
      <c r="I54" s="52">
        <v>5.4808074410501062E-2</v>
      </c>
      <c r="J54" s="51">
        <v>0.10961614882100212</v>
      </c>
      <c r="K54" s="53">
        <v>0.16442422323150319</v>
      </c>
      <c r="L54" s="183">
        <v>9.0488698104985872</v>
      </c>
      <c r="M54" s="183">
        <v>10.001382422130018</v>
      </c>
    </row>
    <row r="55" spans="1:13" ht="15" customHeight="1">
      <c r="A55" s="49"/>
      <c r="B55" s="190" t="s">
        <v>158</v>
      </c>
      <c r="C55" s="254">
        <v>194.24175149747182</v>
      </c>
      <c r="D55" s="255">
        <v>13.469383646034146</v>
      </c>
      <c r="E55" s="255">
        <v>167.30298420540353</v>
      </c>
      <c r="F55" s="255">
        <v>221.18051878954012</v>
      </c>
      <c r="G55" s="255">
        <v>153.83360055936939</v>
      </c>
      <c r="H55" s="255">
        <v>234.64990243557426</v>
      </c>
      <c r="I55" s="52">
        <v>6.9343400902197164E-2</v>
      </c>
      <c r="J55" s="51">
        <v>0.13868680180439433</v>
      </c>
      <c r="K55" s="53">
        <v>0.2080302027065915</v>
      </c>
      <c r="L55" s="255">
        <v>184.52966392259822</v>
      </c>
      <c r="M55" s="255">
        <v>203.95383907234543</v>
      </c>
    </row>
    <row r="56" spans="1:13" ht="15" customHeight="1">
      <c r="A56" s="49"/>
      <c r="B56" s="190" t="s">
        <v>177</v>
      </c>
      <c r="C56" s="182">
        <v>1.2211989867573827</v>
      </c>
      <c r="D56" s="50">
        <v>0.11401687777300729</v>
      </c>
      <c r="E56" s="183">
        <v>0.99316523121136813</v>
      </c>
      <c r="F56" s="183">
        <v>1.4492327423033973</v>
      </c>
      <c r="G56" s="183">
        <v>0.87914835343836084</v>
      </c>
      <c r="H56" s="183">
        <v>1.5632496200764046</v>
      </c>
      <c r="I56" s="52">
        <v>9.3364700601130765E-2</v>
      </c>
      <c r="J56" s="51">
        <v>0.18672940120226153</v>
      </c>
      <c r="K56" s="53">
        <v>0.28009410180339228</v>
      </c>
      <c r="L56" s="183">
        <v>1.1601390374195135</v>
      </c>
      <c r="M56" s="183">
        <v>1.2822589360952519</v>
      </c>
    </row>
    <row r="57" spans="1:13" ht="15" customHeight="1">
      <c r="A57" s="49"/>
      <c r="B57" s="190" t="s">
        <v>159</v>
      </c>
      <c r="C57" s="182">
        <v>0.6955486063491233</v>
      </c>
      <c r="D57" s="183">
        <v>7.4080507779577406E-2</v>
      </c>
      <c r="E57" s="183">
        <v>0.54738759078996846</v>
      </c>
      <c r="F57" s="183">
        <v>0.84370962190827814</v>
      </c>
      <c r="G57" s="183">
        <v>0.47330708301039109</v>
      </c>
      <c r="H57" s="183">
        <v>0.91779012968785545</v>
      </c>
      <c r="I57" s="52">
        <v>0.10650658646046295</v>
      </c>
      <c r="J57" s="51">
        <v>0.21301317292092589</v>
      </c>
      <c r="K57" s="53">
        <v>0.31951975938138882</v>
      </c>
      <c r="L57" s="183">
        <v>0.66077117603166713</v>
      </c>
      <c r="M57" s="183">
        <v>0.73032603666657947</v>
      </c>
    </row>
    <row r="58" spans="1:13" ht="15" customHeight="1">
      <c r="A58" s="49"/>
      <c r="B58" s="190" t="s">
        <v>229</v>
      </c>
      <c r="C58" s="250">
        <v>11.894114866662502</v>
      </c>
      <c r="D58" s="183">
        <v>0.93472307876639593</v>
      </c>
      <c r="E58" s="251">
        <v>10.02466870912971</v>
      </c>
      <c r="F58" s="251">
        <v>13.763561024195294</v>
      </c>
      <c r="G58" s="251">
        <v>9.0899456303633137</v>
      </c>
      <c r="H58" s="251">
        <v>14.69828410296169</v>
      </c>
      <c r="I58" s="52">
        <v>7.8587023014742408E-2</v>
      </c>
      <c r="J58" s="51">
        <v>0.15717404602948482</v>
      </c>
      <c r="K58" s="53">
        <v>0.23576106904422722</v>
      </c>
      <c r="L58" s="251">
        <v>11.299409123329376</v>
      </c>
      <c r="M58" s="251">
        <v>12.488820609995628</v>
      </c>
    </row>
    <row r="59" spans="1:13" ht="15" customHeight="1">
      <c r="A59" s="49"/>
      <c r="B59" s="190" t="s">
        <v>160</v>
      </c>
      <c r="C59" s="250">
        <v>13.204907744397683</v>
      </c>
      <c r="D59" s="183">
        <v>1.0667424954307223</v>
      </c>
      <c r="E59" s="251">
        <v>11.07142275353624</v>
      </c>
      <c r="F59" s="251">
        <v>15.338392735259127</v>
      </c>
      <c r="G59" s="251">
        <v>10.004680258105516</v>
      </c>
      <c r="H59" s="251">
        <v>16.405135230689851</v>
      </c>
      <c r="I59" s="52">
        <v>8.0783790093747435E-2</v>
      </c>
      <c r="J59" s="51">
        <v>0.16156758018749487</v>
      </c>
      <c r="K59" s="53">
        <v>0.24235137028124232</v>
      </c>
      <c r="L59" s="251">
        <v>12.544662357177799</v>
      </c>
      <c r="M59" s="251">
        <v>13.865153131617568</v>
      </c>
    </row>
    <row r="60" spans="1:13" ht="15" customHeight="1">
      <c r="A60" s="49"/>
      <c r="B60" s="190" t="s">
        <v>161</v>
      </c>
      <c r="C60" s="258">
        <v>0.11603511142306644</v>
      </c>
      <c r="D60" s="50">
        <v>4.8446811413532945E-3</v>
      </c>
      <c r="E60" s="50">
        <v>0.10634574914035985</v>
      </c>
      <c r="F60" s="50">
        <v>0.12572447370577303</v>
      </c>
      <c r="G60" s="50">
        <v>0.10150106799900656</v>
      </c>
      <c r="H60" s="50">
        <v>0.13056915484712633</v>
      </c>
      <c r="I60" s="52">
        <v>4.1751854950950885E-2</v>
      </c>
      <c r="J60" s="51">
        <v>8.3503709901901771E-2</v>
      </c>
      <c r="K60" s="53">
        <v>0.12525556485285266</v>
      </c>
      <c r="L60" s="50">
        <v>0.11023335585191311</v>
      </c>
      <c r="M60" s="50">
        <v>0.12183686699421976</v>
      </c>
    </row>
    <row r="61" spans="1:13" ht="15" customHeight="1">
      <c r="A61" s="49"/>
      <c r="B61" s="190" t="s">
        <v>178</v>
      </c>
      <c r="C61" s="182">
        <v>1.1392186218548566</v>
      </c>
      <c r="D61" s="50">
        <v>5.7138318808329043E-2</v>
      </c>
      <c r="E61" s="183">
        <v>1.0249419842381984</v>
      </c>
      <c r="F61" s="183">
        <v>1.2534952594715147</v>
      </c>
      <c r="G61" s="183">
        <v>0.9678036654298694</v>
      </c>
      <c r="H61" s="183">
        <v>1.3106335782798437</v>
      </c>
      <c r="I61" s="52">
        <v>5.0155709985935271E-2</v>
      </c>
      <c r="J61" s="51">
        <v>0.10031141997187054</v>
      </c>
      <c r="K61" s="53">
        <v>0.15046712995780581</v>
      </c>
      <c r="L61" s="183">
        <v>1.0822576907621138</v>
      </c>
      <c r="M61" s="183">
        <v>1.1961795529475994</v>
      </c>
    </row>
    <row r="62" spans="1:13" ht="15" customHeight="1">
      <c r="A62" s="49"/>
      <c r="B62" s="190" t="s">
        <v>162</v>
      </c>
      <c r="C62" s="182">
        <v>0.10480280171220269</v>
      </c>
      <c r="D62" s="50">
        <v>4.2293160719572122E-3</v>
      </c>
      <c r="E62" s="183">
        <v>9.6344169568288257E-2</v>
      </c>
      <c r="F62" s="183">
        <v>0.11326143385611712</v>
      </c>
      <c r="G62" s="183">
        <v>9.2114853496331056E-2</v>
      </c>
      <c r="H62" s="183">
        <v>0.11749074992807432</v>
      </c>
      <c r="I62" s="52">
        <v>4.0354990542822225E-2</v>
      </c>
      <c r="J62" s="51">
        <v>8.070998108564445E-2</v>
      </c>
      <c r="K62" s="53">
        <v>0.12106497162846667</v>
      </c>
      <c r="L62" s="183">
        <v>9.9562661626592552E-2</v>
      </c>
      <c r="M62" s="183">
        <v>0.11004294179781282</v>
      </c>
    </row>
    <row r="63" spans="1:13" ht="15" customHeight="1">
      <c r="A63" s="49"/>
      <c r="B63" s="190" t="s">
        <v>136</v>
      </c>
      <c r="C63" s="182">
        <v>4.857699903176381</v>
      </c>
      <c r="D63" s="50">
        <v>0.1785680753778349</v>
      </c>
      <c r="E63" s="183">
        <v>4.5005637524207112</v>
      </c>
      <c r="F63" s="183">
        <v>5.2148360539320509</v>
      </c>
      <c r="G63" s="183">
        <v>4.3219956770428762</v>
      </c>
      <c r="H63" s="183">
        <v>5.3934041293098858</v>
      </c>
      <c r="I63" s="52">
        <v>3.6759799686487786E-2</v>
      </c>
      <c r="J63" s="51">
        <v>7.3519599372975572E-2</v>
      </c>
      <c r="K63" s="53">
        <v>0.11027939905946335</v>
      </c>
      <c r="L63" s="183">
        <v>4.6148149080175616</v>
      </c>
      <c r="M63" s="183">
        <v>5.1005848983352005</v>
      </c>
    </row>
    <row r="64" spans="1:13" ht="15" customHeight="1">
      <c r="A64" s="49"/>
      <c r="B64" s="190" t="s">
        <v>179</v>
      </c>
      <c r="C64" s="182">
        <v>8.8476063589466243</v>
      </c>
      <c r="D64" s="50">
        <v>0.63551796562768303</v>
      </c>
      <c r="E64" s="183">
        <v>7.5765704276912587</v>
      </c>
      <c r="F64" s="183">
        <v>10.11864229020199</v>
      </c>
      <c r="G64" s="183">
        <v>6.941052462063575</v>
      </c>
      <c r="H64" s="183">
        <v>10.754160255829673</v>
      </c>
      <c r="I64" s="52">
        <v>7.1829367158163931E-2</v>
      </c>
      <c r="J64" s="51">
        <v>0.14365873431632786</v>
      </c>
      <c r="K64" s="53">
        <v>0.21548810147449179</v>
      </c>
      <c r="L64" s="183">
        <v>8.4052260409992936</v>
      </c>
      <c r="M64" s="183">
        <v>9.289986676893955</v>
      </c>
    </row>
    <row r="65" spans="1:13" ht="15" customHeight="1">
      <c r="A65" s="49"/>
      <c r="B65" s="190" t="s">
        <v>230</v>
      </c>
      <c r="C65" s="182">
        <v>3.2900127781988515</v>
      </c>
      <c r="D65" s="50">
        <v>0.23481632444580211</v>
      </c>
      <c r="E65" s="183">
        <v>2.8203801293072472</v>
      </c>
      <c r="F65" s="183">
        <v>3.7596454270904558</v>
      </c>
      <c r="G65" s="183">
        <v>2.5855638048614451</v>
      </c>
      <c r="H65" s="183">
        <v>3.9944617515362579</v>
      </c>
      <c r="I65" s="52">
        <v>7.1372465785483827E-2</v>
      </c>
      <c r="J65" s="51">
        <v>0.14274493157096765</v>
      </c>
      <c r="K65" s="53">
        <v>0.21411739735645147</v>
      </c>
      <c r="L65" s="183">
        <v>3.1255121392889089</v>
      </c>
      <c r="M65" s="183">
        <v>3.4545134171087941</v>
      </c>
    </row>
    <row r="66" spans="1:13" ht="15" customHeight="1">
      <c r="A66" s="49"/>
      <c r="B66" s="190" t="s">
        <v>163</v>
      </c>
      <c r="C66" s="250">
        <v>13.421729713645909</v>
      </c>
      <c r="D66" s="183">
        <v>0.65247576526670847</v>
      </c>
      <c r="E66" s="251">
        <v>12.116778183112492</v>
      </c>
      <c r="F66" s="251">
        <v>14.726681244179327</v>
      </c>
      <c r="G66" s="251">
        <v>11.464302417845785</v>
      </c>
      <c r="H66" s="251">
        <v>15.379157009446034</v>
      </c>
      <c r="I66" s="52">
        <v>4.8613388824492162E-2</v>
      </c>
      <c r="J66" s="51">
        <v>9.7226777648984325E-2</v>
      </c>
      <c r="K66" s="53">
        <v>0.14584016647347647</v>
      </c>
      <c r="L66" s="251">
        <v>12.750643227963614</v>
      </c>
      <c r="M66" s="251">
        <v>14.092816199328205</v>
      </c>
    </row>
    <row r="67" spans="1:13" ht="15" customHeight="1">
      <c r="A67" s="49"/>
      <c r="B67" s="190" t="s">
        <v>164</v>
      </c>
      <c r="C67" s="182">
        <v>0.58106869222448965</v>
      </c>
      <c r="D67" s="50">
        <v>5.3906398087790811E-2</v>
      </c>
      <c r="E67" s="183">
        <v>0.47325589604890805</v>
      </c>
      <c r="F67" s="183">
        <v>0.68888148840007124</v>
      </c>
      <c r="G67" s="183">
        <v>0.4193494979611172</v>
      </c>
      <c r="H67" s="183">
        <v>0.74278788648786209</v>
      </c>
      <c r="I67" s="52">
        <v>9.2771128111243439E-2</v>
      </c>
      <c r="J67" s="51">
        <v>0.18554225622248688</v>
      </c>
      <c r="K67" s="53">
        <v>0.27831338433373032</v>
      </c>
      <c r="L67" s="183">
        <v>0.5520152576132652</v>
      </c>
      <c r="M67" s="183">
        <v>0.6101221268357141</v>
      </c>
    </row>
    <row r="68" spans="1:13" ht="15" customHeight="1">
      <c r="A68" s="49"/>
      <c r="B68" s="190" t="s">
        <v>180</v>
      </c>
      <c r="C68" s="254">
        <v>1078.2732873471416</v>
      </c>
      <c r="D68" s="255">
        <v>49.370965523056149</v>
      </c>
      <c r="E68" s="255">
        <v>979.53135630102929</v>
      </c>
      <c r="F68" s="255">
        <v>1177.0152183932539</v>
      </c>
      <c r="G68" s="255">
        <v>930.16039077797313</v>
      </c>
      <c r="H68" s="255">
        <v>1226.3861839163101</v>
      </c>
      <c r="I68" s="52">
        <v>4.5787061686859309E-2</v>
      </c>
      <c r="J68" s="51">
        <v>9.1574123373718619E-2</v>
      </c>
      <c r="K68" s="53">
        <v>0.13736118506057793</v>
      </c>
      <c r="L68" s="255">
        <v>1024.3596229797845</v>
      </c>
      <c r="M68" s="255">
        <v>1132.1869517144987</v>
      </c>
    </row>
    <row r="69" spans="1:13" ht="15" customHeight="1">
      <c r="A69" s="49"/>
      <c r="B69" s="190" t="s">
        <v>184</v>
      </c>
      <c r="C69" s="254">
        <v>238.131414772076</v>
      </c>
      <c r="D69" s="255">
        <v>14.358286614278111</v>
      </c>
      <c r="E69" s="255">
        <v>209.41484154351977</v>
      </c>
      <c r="F69" s="255">
        <v>266.8479880006322</v>
      </c>
      <c r="G69" s="255">
        <v>195.05655492924166</v>
      </c>
      <c r="H69" s="255">
        <v>281.20627461491034</v>
      </c>
      <c r="I69" s="52">
        <v>6.0295642336904327E-2</v>
      </c>
      <c r="J69" s="51">
        <v>0.12059128467380865</v>
      </c>
      <c r="K69" s="53">
        <v>0.18088692701071299</v>
      </c>
      <c r="L69" s="255">
        <v>226.22484403347221</v>
      </c>
      <c r="M69" s="255">
        <v>250.03798551067979</v>
      </c>
    </row>
    <row r="70" spans="1:13" ht="15" customHeight="1">
      <c r="A70" s="49"/>
      <c r="B70" s="40" t="s">
        <v>207</v>
      </c>
      <c r="C70" s="180"/>
      <c r="D70" s="191"/>
      <c r="E70" s="193"/>
      <c r="F70" s="193"/>
      <c r="G70" s="193"/>
      <c r="H70" s="193"/>
      <c r="I70" s="192"/>
      <c r="J70" s="192"/>
      <c r="K70" s="192"/>
      <c r="L70" s="193"/>
      <c r="M70" s="194"/>
    </row>
    <row r="71" spans="1:13" ht="15" customHeight="1">
      <c r="A71" s="49"/>
      <c r="B71" s="190" t="s">
        <v>219</v>
      </c>
      <c r="C71" s="250">
        <v>23.968296532843755</v>
      </c>
      <c r="D71" s="183">
        <v>1.0721187234838587</v>
      </c>
      <c r="E71" s="251">
        <v>21.824059085876037</v>
      </c>
      <c r="F71" s="251">
        <v>26.112533979811474</v>
      </c>
      <c r="G71" s="251">
        <v>20.75194036239218</v>
      </c>
      <c r="H71" s="251">
        <v>27.184652703295331</v>
      </c>
      <c r="I71" s="52">
        <v>4.4730701742392687E-2</v>
      </c>
      <c r="J71" s="51">
        <v>8.9461403484785373E-2</v>
      </c>
      <c r="K71" s="53">
        <v>0.13419210522717806</v>
      </c>
      <c r="L71" s="251">
        <v>22.769881706201566</v>
      </c>
      <c r="M71" s="251">
        <v>25.166711359485944</v>
      </c>
    </row>
    <row r="72" spans="1:13" ht="15" customHeight="1">
      <c r="A72" s="49"/>
      <c r="B72" s="190" t="s">
        <v>137</v>
      </c>
      <c r="C72" s="258">
        <v>0.56094754576262007</v>
      </c>
      <c r="D72" s="50">
        <v>4.0816224219291042E-2</v>
      </c>
      <c r="E72" s="50">
        <v>0.47931509732403799</v>
      </c>
      <c r="F72" s="50">
        <v>0.64257999420120215</v>
      </c>
      <c r="G72" s="50">
        <v>0.43849887310474694</v>
      </c>
      <c r="H72" s="50">
        <v>0.68339621842049314</v>
      </c>
      <c r="I72" s="52">
        <v>7.2762996340059782E-2</v>
      </c>
      <c r="J72" s="51">
        <v>0.14552599268011956</v>
      </c>
      <c r="K72" s="53">
        <v>0.21828898902017935</v>
      </c>
      <c r="L72" s="50">
        <v>0.53290016847448907</v>
      </c>
      <c r="M72" s="50">
        <v>0.58899492305075107</v>
      </c>
    </row>
    <row r="73" spans="1:13" ht="15" customHeight="1">
      <c r="A73" s="49"/>
      <c r="B73" s="190" t="s">
        <v>220</v>
      </c>
      <c r="C73" s="254">
        <v>851.53087992988765</v>
      </c>
      <c r="D73" s="255">
        <v>47.730139709167041</v>
      </c>
      <c r="E73" s="255">
        <v>756.07060051155361</v>
      </c>
      <c r="F73" s="255">
        <v>946.99115934822169</v>
      </c>
      <c r="G73" s="255">
        <v>708.34046080238659</v>
      </c>
      <c r="H73" s="255">
        <v>994.72129905738871</v>
      </c>
      <c r="I73" s="52">
        <v>5.6052153637806995E-2</v>
      </c>
      <c r="J73" s="51">
        <v>0.11210430727561399</v>
      </c>
      <c r="K73" s="53">
        <v>0.16815646091342099</v>
      </c>
      <c r="L73" s="255">
        <v>808.95433593339328</v>
      </c>
      <c r="M73" s="255">
        <v>894.10742392638201</v>
      </c>
    </row>
    <row r="74" spans="1:13" ht="15" customHeight="1">
      <c r="A74" s="49"/>
      <c r="B74" s="190" t="s">
        <v>231</v>
      </c>
      <c r="C74" s="250" t="s">
        <v>95</v>
      </c>
      <c r="D74" s="251" t="s">
        <v>94</v>
      </c>
      <c r="E74" s="251" t="s">
        <v>94</v>
      </c>
      <c r="F74" s="251" t="s">
        <v>94</v>
      </c>
      <c r="G74" s="251" t="s">
        <v>94</v>
      </c>
      <c r="H74" s="251" t="s">
        <v>94</v>
      </c>
      <c r="I74" s="52" t="s">
        <v>94</v>
      </c>
      <c r="J74" s="51" t="s">
        <v>94</v>
      </c>
      <c r="K74" s="53" t="s">
        <v>94</v>
      </c>
      <c r="L74" s="251" t="s">
        <v>94</v>
      </c>
      <c r="M74" s="251" t="s">
        <v>94</v>
      </c>
    </row>
    <row r="75" spans="1:13" ht="15" customHeight="1">
      <c r="A75" s="49"/>
      <c r="B75" s="190" t="s">
        <v>138</v>
      </c>
      <c r="C75" s="182">
        <v>0.61726558449231916</v>
      </c>
      <c r="D75" s="50">
        <v>5.7296285292759125E-2</v>
      </c>
      <c r="E75" s="183">
        <v>0.50267301390680097</v>
      </c>
      <c r="F75" s="183">
        <v>0.73185815507783736</v>
      </c>
      <c r="G75" s="183">
        <v>0.44537672861404176</v>
      </c>
      <c r="H75" s="183">
        <v>0.78915444037059657</v>
      </c>
      <c r="I75" s="52">
        <v>9.2822743940735739E-2</v>
      </c>
      <c r="J75" s="51">
        <v>0.18564548788147148</v>
      </c>
      <c r="K75" s="53">
        <v>0.2784682318222072</v>
      </c>
      <c r="L75" s="183">
        <v>0.58640230526770321</v>
      </c>
      <c r="M75" s="183">
        <v>0.64812886371693512</v>
      </c>
    </row>
    <row r="76" spans="1:13" ht="15" customHeight="1">
      <c r="A76" s="49"/>
      <c r="B76" s="190" t="s">
        <v>221</v>
      </c>
      <c r="C76" s="254">
        <v>64.809984706529377</v>
      </c>
      <c r="D76" s="251">
        <v>4.8577296642582182</v>
      </c>
      <c r="E76" s="255">
        <v>55.094525378012939</v>
      </c>
      <c r="F76" s="255">
        <v>74.525444035045808</v>
      </c>
      <c r="G76" s="255">
        <v>50.236795713754724</v>
      </c>
      <c r="H76" s="255">
        <v>79.383173699304024</v>
      </c>
      <c r="I76" s="52">
        <v>7.4953414759389977E-2</v>
      </c>
      <c r="J76" s="51">
        <v>0.14990682951877995</v>
      </c>
      <c r="K76" s="53">
        <v>0.22486024427816992</v>
      </c>
      <c r="L76" s="255">
        <v>61.56948547120291</v>
      </c>
      <c r="M76" s="255">
        <v>68.050483941855845</v>
      </c>
    </row>
    <row r="77" spans="1:13" ht="15" customHeight="1">
      <c r="A77" s="49"/>
      <c r="B77" s="190" t="s">
        <v>139</v>
      </c>
      <c r="C77" s="258">
        <v>0.84518281864924105</v>
      </c>
      <c r="D77" s="50">
        <v>3.0794544550248323E-2</v>
      </c>
      <c r="E77" s="50">
        <v>0.7835937295487444</v>
      </c>
      <c r="F77" s="50">
        <v>0.9067719077497377</v>
      </c>
      <c r="G77" s="50">
        <v>0.75279918499849607</v>
      </c>
      <c r="H77" s="50">
        <v>0.93756645229998603</v>
      </c>
      <c r="I77" s="52">
        <v>3.6435365072214454E-2</v>
      </c>
      <c r="J77" s="51">
        <v>7.2870730144428908E-2</v>
      </c>
      <c r="K77" s="53">
        <v>0.10930609521664336</v>
      </c>
      <c r="L77" s="50">
        <v>0.80292367771677897</v>
      </c>
      <c r="M77" s="50">
        <v>0.88744195958170313</v>
      </c>
    </row>
    <row r="78" spans="1:13" ht="15" customHeight="1">
      <c r="A78" s="49"/>
      <c r="B78" s="190" t="s">
        <v>222</v>
      </c>
      <c r="C78" s="182">
        <v>5.5718876696104287</v>
      </c>
      <c r="D78" s="50">
        <v>0.2632321965382638</v>
      </c>
      <c r="E78" s="183">
        <v>5.0454232765339011</v>
      </c>
      <c r="F78" s="183">
        <v>6.0983520626869563</v>
      </c>
      <c r="G78" s="183">
        <v>4.7821910799956378</v>
      </c>
      <c r="H78" s="183">
        <v>6.3615842592252196</v>
      </c>
      <c r="I78" s="52">
        <v>4.7242911585234505E-2</v>
      </c>
      <c r="J78" s="51">
        <v>9.448582317046901E-2</v>
      </c>
      <c r="K78" s="53">
        <v>0.14172873475570352</v>
      </c>
      <c r="L78" s="183">
        <v>5.2932932861299076</v>
      </c>
      <c r="M78" s="183">
        <v>5.8504820530909498</v>
      </c>
    </row>
    <row r="79" spans="1:13" ht="15" customHeight="1">
      <c r="A79" s="49"/>
      <c r="B79" s="190" t="s">
        <v>140</v>
      </c>
      <c r="C79" s="250">
        <v>37.422891758866001</v>
      </c>
      <c r="D79" s="251">
        <v>4.2345855034611697</v>
      </c>
      <c r="E79" s="251">
        <v>28.953720751943663</v>
      </c>
      <c r="F79" s="251">
        <v>45.892062765788339</v>
      </c>
      <c r="G79" s="251">
        <v>24.719135248482491</v>
      </c>
      <c r="H79" s="251">
        <v>50.126648269249515</v>
      </c>
      <c r="I79" s="52">
        <v>0.11315495154000059</v>
      </c>
      <c r="J79" s="51">
        <v>0.22630990308000118</v>
      </c>
      <c r="K79" s="53">
        <v>0.33946485462000175</v>
      </c>
      <c r="L79" s="251">
        <v>35.551747170922702</v>
      </c>
      <c r="M79" s="251">
        <v>39.2940363468093</v>
      </c>
    </row>
    <row r="80" spans="1:13" ht="15" customHeight="1">
      <c r="A80" s="49"/>
      <c r="B80" s="190" t="s">
        <v>165</v>
      </c>
      <c r="C80" s="182">
        <v>6.3638363746091926</v>
      </c>
      <c r="D80" s="50">
        <v>0.36519188755443655</v>
      </c>
      <c r="E80" s="183">
        <v>5.6334525995003197</v>
      </c>
      <c r="F80" s="183">
        <v>7.0942201497180655</v>
      </c>
      <c r="G80" s="183">
        <v>5.2682607119458833</v>
      </c>
      <c r="H80" s="183">
        <v>7.4594120372725019</v>
      </c>
      <c r="I80" s="52">
        <v>5.738549297268241E-2</v>
      </c>
      <c r="J80" s="51">
        <v>0.11477098594536482</v>
      </c>
      <c r="K80" s="53">
        <v>0.17215647891804722</v>
      </c>
      <c r="L80" s="183">
        <v>6.0456445558787326</v>
      </c>
      <c r="M80" s="183">
        <v>6.6820281933396526</v>
      </c>
    </row>
    <row r="81" spans="1:13" ht="15" customHeight="1">
      <c r="A81" s="49"/>
      <c r="B81" s="190" t="s">
        <v>141</v>
      </c>
      <c r="C81" s="250">
        <v>15.923860700301221</v>
      </c>
      <c r="D81" s="183">
        <v>0.86161718079825123</v>
      </c>
      <c r="E81" s="251">
        <v>14.200626338704719</v>
      </c>
      <c r="F81" s="251">
        <v>17.647095061897723</v>
      </c>
      <c r="G81" s="251">
        <v>13.339009157906467</v>
      </c>
      <c r="H81" s="251">
        <v>18.508712242695974</v>
      </c>
      <c r="I81" s="52">
        <v>5.4108560544111804E-2</v>
      </c>
      <c r="J81" s="51">
        <v>0.10821712108822361</v>
      </c>
      <c r="K81" s="53">
        <v>0.16232568163233541</v>
      </c>
      <c r="L81" s="251">
        <v>15.127667665286159</v>
      </c>
      <c r="M81" s="251">
        <v>16.720053735316281</v>
      </c>
    </row>
    <row r="82" spans="1:13" ht="15" customHeight="1">
      <c r="A82" s="49"/>
      <c r="B82" s="190" t="s">
        <v>166</v>
      </c>
      <c r="C82" s="182">
        <v>0.97482501175192171</v>
      </c>
      <c r="D82" s="183">
        <v>9.7485957402598508E-2</v>
      </c>
      <c r="E82" s="183">
        <v>0.77985309694672467</v>
      </c>
      <c r="F82" s="183">
        <v>1.1697969265571186</v>
      </c>
      <c r="G82" s="183">
        <v>0.6823671395441262</v>
      </c>
      <c r="H82" s="183">
        <v>1.2672828839597172</v>
      </c>
      <c r="I82" s="52">
        <v>0.10000354548494825</v>
      </c>
      <c r="J82" s="51">
        <v>0.20000709096989649</v>
      </c>
      <c r="K82" s="53">
        <v>0.30001063645484471</v>
      </c>
      <c r="L82" s="183">
        <v>0.92608376116432567</v>
      </c>
      <c r="M82" s="183">
        <v>1.0235662623395179</v>
      </c>
    </row>
    <row r="83" spans="1:13" ht="15" customHeight="1">
      <c r="A83" s="49"/>
      <c r="B83" s="190" t="s">
        <v>223</v>
      </c>
      <c r="C83" s="258">
        <v>0.47796949592211868</v>
      </c>
      <c r="D83" s="50">
        <v>1.2803399477204686E-2</v>
      </c>
      <c r="E83" s="50">
        <v>0.45236269696770931</v>
      </c>
      <c r="F83" s="50">
        <v>0.50357629487652811</v>
      </c>
      <c r="G83" s="50">
        <v>0.4395592974905046</v>
      </c>
      <c r="H83" s="50">
        <v>0.51637969435373277</v>
      </c>
      <c r="I83" s="52">
        <v>2.6787063999772272E-2</v>
      </c>
      <c r="J83" s="51">
        <v>5.3574127999544544E-2</v>
      </c>
      <c r="K83" s="53">
        <v>8.0361191999316822E-2</v>
      </c>
      <c r="L83" s="50">
        <v>0.45407102112601272</v>
      </c>
      <c r="M83" s="50">
        <v>0.50186797071822464</v>
      </c>
    </row>
    <row r="84" spans="1:13" ht="15" customHeight="1">
      <c r="A84" s="49"/>
      <c r="B84" s="190" t="s">
        <v>142</v>
      </c>
      <c r="C84" s="182">
        <v>1.3393709233355062</v>
      </c>
      <c r="D84" s="183">
        <v>0.18407092006941053</v>
      </c>
      <c r="E84" s="183">
        <v>0.97122908319668522</v>
      </c>
      <c r="F84" s="183">
        <v>1.7075127634743272</v>
      </c>
      <c r="G84" s="183">
        <v>0.7871581631272746</v>
      </c>
      <c r="H84" s="183">
        <v>1.8915836835437378</v>
      </c>
      <c r="I84" s="52">
        <v>0.13743087658720332</v>
      </c>
      <c r="J84" s="51">
        <v>0.27486175317440664</v>
      </c>
      <c r="K84" s="53">
        <v>0.41229262976160996</v>
      </c>
      <c r="L84" s="183">
        <v>1.2724023771687309</v>
      </c>
      <c r="M84" s="183">
        <v>1.4063394695022815</v>
      </c>
    </row>
    <row r="85" spans="1:13" ht="15" customHeight="1">
      <c r="A85" s="49"/>
      <c r="B85" s="190" t="s">
        <v>224</v>
      </c>
      <c r="C85" s="182">
        <v>0.38201946642611734</v>
      </c>
      <c r="D85" s="183">
        <v>5.303379130465407E-2</v>
      </c>
      <c r="E85" s="183">
        <v>0.27595188381680918</v>
      </c>
      <c r="F85" s="183">
        <v>0.48808704903542549</v>
      </c>
      <c r="G85" s="183">
        <v>0.22291809251215514</v>
      </c>
      <c r="H85" s="183">
        <v>0.54112084034007957</v>
      </c>
      <c r="I85" s="52">
        <v>0.13882484000304424</v>
      </c>
      <c r="J85" s="51">
        <v>0.27764968000608847</v>
      </c>
      <c r="K85" s="53">
        <v>0.41647452000913271</v>
      </c>
      <c r="L85" s="183">
        <v>0.36291849310481145</v>
      </c>
      <c r="M85" s="183">
        <v>0.40112043974742323</v>
      </c>
    </row>
    <row r="86" spans="1:13" ht="15" customHeight="1">
      <c r="A86" s="49"/>
      <c r="B86" s="190" t="s">
        <v>143</v>
      </c>
      <c r="C86" s="182">
        <v>0.50112097066955075</v>
      </c>
      <c r="D86" s="183">
        <v>8.9865085818959287E-2</v>
      </c>
      <c r="E86" s="183">
        <v>0.32139079903163215</v>
      </c>
      <c r="F86" s="183">
        <v>0.68085114230746935</v>
      </c>
      <c r="G86" s="183">
        <v>0.2315257132126729</v>
      </c>
      <c r="H86" s="183">
        <v>0.77071622812642859</v>
      </c>
      <c r="I86" s="52">
        <v>0.17932812849338556</v>
      </c>
      <c r="J86" s="51">
        <v>0.35865625698677112</v>
      </c>
      <c r="K86" s="53">
        <v>0.5379843854801567</v>
      </c>
      <c r="L86" s="183">
        <v>0.47606492213607321</v>
      </c>
      <c r="M86" s="183">
        <v>0.52617701920302828</v>
      </c>
    </row>
    <row r="87" spans="1:13" ht="15" customHeight="1">
      <c r="A87" s="49"/>
      <c r="B87" s="190" t="s">
        <v>144</v>
      </c>
      <c r="C87" s="182">
        <v>2.2929724067996147</v>
      </c>
      <c r="D87" s="50">
        <v>0.14576005640721917</v>
      </c>
      <c r="E87" s="183">
        <v>2.0014522939851762</v>
      </c>
      <c r="F87" s="183">
        <v>2.5844925196140531</v>
      </c>
      <c r="G87" s="183">
        <v>1.8556922375779572</v>
      </c>
      <c r="H87" s="183">
        <v>2.7302525760212721</v>
      </c>
      <c r="I87" s="52">
        <v>6.3568168537475683E-2</v>
      </c>
      <c r="J87" s="51">
        <v>0.12713633707495137</v>
      </c>
      <c r="K87" s="53">
        <v>0.19070450561242705</v>
      </c>
      <c r="L87" s="183">
        <v>2.1783237864596341</v>
      </c>
      <c r="M87" s="183">
        <v>2.4076210271395952</v>
      </c>
    </row>
    <row r="88" spans="1:13" s="48" customFormat="1" ht="15" customHeight="1">
      <c r="A88" s="49"/>
      <c r="B88" s="190" t="s">
        <v>145</v>
      </c>
      <c r="C88" s="182">
        <v>3.9648875788893574</v>
      </c>
      <c r="D88" s="183">
        <v>0.54627886540247894</v>
      </c>
      <c r="E88" s="183">
        <v>2.8723298480843997</v>
      </c>
      <c r="F88" s="183">
        <v>5.057445309694315</v>
      </c>
      <c r="G88" s="183">
        <v>2.3260509826819207</v>
      </c>
      <c r="H88" s="183">
        <v>5.6037241750967937</v>
      </c>
      <c r="I88" s="52">
        <v>0.13777915628959708</v>
      </c>
      <c r="J88" s="51">
        <v>0.27555831257919416</v>
      </c>
      <c r="K88" s="53">
        <v>0.41333746886879125</v>
      </c>
      <c r="L88" s="183">
        <v>3.7666431999448893</v>
      </c>
      <c r="M88" s="183">
        <v>4.1631319578338255</v>
      </c>
    </row>
    <row r="89" spans="1:13" ht="15" customHeight="1">
      <c r="A89" s="49"/>
      <c r="B89" s="190" t="s">
        <v>146</v>
      </c>
      <c r="C89" s="182">
        <v>2.2985239840940492</v>
      </c>
      <c r="D89" s="183">
        <v>0.39817618676299965</v>
      </c>
      <c r="E89" s="183">
        <v>1.50217161056805</v>
      </c>
      <c r="F89" s="183">
        <v>3.0948763576200484</v>
      </c>
      <c r="G89" s="183">
        <v>1.1039954238050502</v>
      </c>
      <c r="H89" s="183">
        <v>3.4930525443830485</v>
      </c>
      <c r="I89" s="52">
        <v>0.17323125167211975</v>
      </c>
      <c r="J89" s="51">
        <v>0.3464625033442395</v>
      </c>
      <c r="K89" s="53">
        <v>0.51969375501635928</v>
      </c>
      <c r="L89" s="183">
        <v>2.1835977848893466</v>
      </c>
      <c r="M89" s="183">
        <v>2.4134501832987518</v>
      </c>
    </row>
    <row r="90" spans="1:13" s="48" customFormat="1" ht="15" customHeight="1">
      <c r="A90" s="49"/>
      <c r="B90" s="190" t="s">
        <v>225</v>
      </c>
      <c r="C90" s="258">
        <v>8.9074074074074069E-2</v>
      </c>
      <c r="D90" s="50">
        <v>2.6127630225960104E-2</v>
      </c>
      <c r="E90" s="50">
        <v>3.6818813622153862E-2</v>
      </c>
      <c r="F90" s="50">
        <v>0.14132933452599428</v>
      </c>
      <c r="G90" s="50">
        <v>1.0691183396193751E-2</v>
      </c>
      <c r="H90" s="50">
        <v>0.16745696475195437</v>
      </c>
      <c r="I90" s="52">
        <v>0.29332474681951054</v>
      </c>
      <c r="J90" s="51">
        <v>0.58664949363902108</v>
      </c>
      <c r="K90" s="53">
        <v>0.87997424045853156</v>
      </c>
      <c r="L90" s="50">
        <v>8.462037037037036E-2</v>
      </c>
      <c r="M90" s="50">
        <v>9.3527777777777779E-2</v>
      </c>
    </row>
    <row r="91" spans="1:13" s="48" customFormat="1" ht="15" customHeight="1">
      <c r="A91" s="49"/>
      <c r="B91" s="190" t="s">
        <v>147</v>
      </c>
      <c r="C91" s="182">
        <v>1.3597490085226611</v>
      </c>
      <c r="D91" s="183">
        <v>0.13636183748579311</v>
      </c>
      <c r="E91" s="183">
        <v>1.0870253335510749</v>
      </c>
      <c r="F91" s="183">
        <v>1.6324726834942473</v>
      </c>
      <c r="G91" s="183">
        <v>0.95066349606528178</v>
      </c>
      <c r="H91" s="183">
        <v>1.7688345209800405</v>
      </c>
      <c r="I91" s="52">
        <v>0.10028456474768634</v>
      </c>
      <c r="J91" s="51">
        <v>0.20056912949537267</v>
      </c>
      <c r="K91" s="53">
        <v>0.30085369424305902</v>
      </c>
      <c r="L91" s="183">
        <v>1.291761558096528</v>
      </c>
      <c r="M91" s="183">
        <v>1.4277364589487942</v>
      </c>
    </row>
    <row r="92" spans="1:13" ht="15" customHeight="1">
      <c r="A92" s="49"/>
      <c r="B92" s="190" t="s">
        <v>232</v>
      </c>
      <c r="C92" s="182">
        <v>0.34371923395520437</v>
      </c>
      <c r="D92" s="50">
        <v>2.0642240546460581E-2</v>
      </c>
      <c r="E92" s="183">
        <v>0.30243475286228322</v>
      </c>
      <c r="F92" s="183">
        <v>0.38500371504812553</v>
      </c>
      <c r="G92" s="183">
        <v>0.28179251231582264</v>
      </c>
      <c r="H92" s="183">
        <v>0.40564595559458611</v>
      </c>
      <c r="I92" s="52">
        <v>6.0055529360195203E-2</v>
      </c>
      <c r="J92" s="51">
        <v>0.12011105872039041</v>
      </c>
      <c r="K92" s="53">
        <v>0.18016658808058561</v>
      </c>
      <c r="L92" s="183">
        <v>0.32653327225744416</v>
      </c>
      <c r="M92" s="183">
        <v>0.36090519565296458</v>
      </c>
    </row>
    <row r="93" spans="1:13" ht="15" customHeight="1">
      <c r="A93" s="49"/>
      <c r="B93" s="190" t="s">
        <v>148</v>
      </c>
      <c r="C93" s="182">
        <v>0.17727787191631325</v>
      </c>
      <c r="D93" s="183">
        <v>2.429729700335417E-2</v>
      </c>
      <c r="E93" s="183">
        <v>0.1286832779096049</v>
      </c>
      <c r="F93" s="183">
        <v>0.2258724659230216</v>
      </c>
      <c r="G93" s="183">
        <v>0.10438598090625074</v>
      </c>
      <c r="H93" s="183">
        <v>0.25016976292637577</v>
      </c>
      <c r="I93" s="52">
        <v>0.13705769784298902</v>
      </c>
      <c r="J93" s="51">
        <v>0.27411539568597804</v>
      </c>
      <c r="K93" s="53">
        <v>0.41117309352896703</v>
      </c>
      <c r="L93" s="183">
        <v>0.16841397832049759</v>
      </c>
      <c r="M93" s="183">
        <v>0.18614176551212891</v>
      </c>
    </row>
    <row r="94" spans="1:13" ht="15" customHeight="1">
      <c r="A94" s="49"/>
      <c r="B94" s="190" t="s">
        <v>167</v>
      </c>
      <c r="C94" s="182">
        <v>1.2598768242383016</v>
      </c>
      <c r="D94" s="50">
        <v>7.3690046978286503E-2</v>
      </c>
      <c r="E94" s="183">
        <v>1.1124967302817286</v>
      </c>
      <c r="F94" s="183">
        <v>1.4072569181948746</v>
      </c>
      <c r="G94" s="183">
        <v>1.0388066833034422</v>
      </c>
      <c r="H94" s="183">
        <v>1.480946965173161</v>
      </c>
      <c r="I94" s="52">
        <v>5.8489882154025771E-2</v>
      </c>
      <c r="J94" s="51">
        <v>0.11697976430805154</v>
      </c>
      <c r="K94" s="53">
        <v>0.1754696464620773</v>
      </c>
      <c r="L94" s="183">
        <v>1.1968829830263865</v>
      </c>
      <c r="M94" s="183">
        <v>1.3228706654502167</v>
      </c>
    </row>
    <row r="95" spans="1:13" ht="15" customHeight="1">
      <c r="A95" s="49"/>
      <c r="B95" s="190" t="s">
        <v>149</v>
      </c>
      <c r="C95" s="258">
        <v>0.24300904792355729</v>
      </c>
      <c r="D95" s="50">
        <v>1.8952717599249429E-2</v>
      </c>
      <c r="E95" s="50">
        <v>0.20510361272505845</v>
      </c>
      <c r="F95" s="50">
        <v>0.28091448312205614</v>
      </c>
      <c r="G95" s="50">
        <v>0.18615089512580901</v>
      </c>
      <c r="H95" s="50">
        <v>0.29986720072130557</v>
      </c>
      <c r="I95" s="52">
        <v>7.7991818663522908E-2</v>
      </c>
      <c r="J95" s="51">
        <v>0.15598363732704582</v>
      </c>
      <c r="K95" s="53">
        <v>0.23397545599056874</v>
      </c>
      <c r="L95" s="50">
        <v>0.23085859552737942</v>
      </c>
      <c r="M95" s="50">
        <v>0.25515950031973517</v>
      </c>
    </row>
    <row r="96" spans="1:13" ht="15" customHeight="1">
      <c r="A96" s="49"/>
      <c r="B96" s="190" t="s">
        <v>150</v>
      </c>
      <c r="C96" s="250">
        <v>18.348131651748403</v>
      </c>
      <c r="D96" s="251">
        <v>2.230435836358482</v>
      </c>
      <c r="E96" s="251">
        <v>13.887259979031439</v>
      </c>
      <c r="F96" s="251">
        <v>22.809003324465365</v>
      </c>
      <c r="G96" s="251">
        <v>11.656824142672956</v>
      </c>
      <c r="H96" s="251">
        <v>25.03943916082385</v>
      </c>
      <c r="I96" s="52">
        <v>0.12156201398009604</v>
      </c>
      <c r="J96" s="51">
        <v>0.24312402796019209</v>
      </c>
      <c r="K96" s="53">
        <v>0.36468604194028814</v>
      </c>
      <c r="L96" s="251">
        <v>17.430725069160982</v>
      </c>
      <c r="M96" s="251">
        <v>19.265538234335825</v>
      </c>
    </row>
    <row r="97" spans="1:13" ht="15" customHeight="1">
      <c r="A97" s="49"/>
      <c r="B97" s="190" t="s">
        <v>168</v>
      </c>
      <c r="C97" s="182">
        <v>5.2089200301513339</v>
      </c>
      <c r="D97" s="183">
        <v>0.61765627553083047</v>
      </c>
      <c r="E97" s="183">
        <v>3.9736074790896732</v>
      </c>
      <c r="F97" s="183">
        <v>6.4442325812129946</v>
      </c>
      <c r="G97" s="183">
        <v>3.3559512035588424</v>
      </c>
      <c r="H97" s="183">
        <v>7.0618888567438258</v>
      </c>
      <c r="I97" s="52">
        <v>0.11857664774187093</v>
      </c>
      <c r="J97" s="51">
        <v>0.23715329548374187</v>
      </c>
      <c r="K97" s="53">
        <v>0.3557299432256128</v>
      </c>
      <c r="L97" s="183">
        <v>4.9484740286437674</v>
      </c>
      <c r="M97" s="183">
        <v>5.4693660316589003</v>
      </c>
    </row>
    <row r="98" spans="1:13" ht="15" customHeight="1">
      <c r="A98" s="49"/>
      <c r="B98" s="190" t="s">
        <v>151</v>
      </c>
      <c r="C98" s="258">
        <v>2.6138888888888889E-2</v>
      </c>
      <c r="D98" s="50">
        <v>4.3254377541129315E-3</v>
      </c>
      <c r="E98" s="50">
        <v>1.7488013380663026E-2</v>
      </c>
      <c r="F98" s="50">
        <v>3.4789764397114752E-2</v>
      </c>
      <c r="G98" s="50">
        <v>1.3162575626550094E-2</v>
      </c>
      <c r="H98" s="50">
        <v>3.9115202151227685E-2</v>
      </c>
      <c r="I98" s="52">
        <v>0.16547902141133425</v>
      </c>
      <c r="J98" s="51">
        <v>0.3309580428226685</v>
      </c>
      <c r="K98" s="53">
        <v>0.49643706423400275</v>
      </c>
      <c r="L98" s="50">
        <v>2.4831944444444445E-2</v>
      </c>
      <c r="M98" s="50">
        <v>2.7445833333333332E-2</v>
      </c>
    </row>
    <row r="99" spans="1:13" ht="15" customHeight="1">
      <c r="A99" s="49"/>
      <c r="B99" s="190" t="s">
        <v>152</v>
      </c>
      <c r="C99" s="258">
        <v>4.2071767201236572E-2</v>
      </c>
      <c r="D99" s="50">
        <v>3.5363831410249909E-3</v>
      </c>
      <c r="E99" s="50">
        <v>3.499900091918659E-2</v>
      </c>
      <c r="F99" s="50">
        <v>4.9144533483286554E-2</v>
      </c>
      <c r="G99" s="50">
        <v>3.1462617778161603E-2</v>
      </c>
      <c r="H99" s="50">
        <v>5.2680916624311541E-2</v>
      </c>
      <c r="I99" s="52">
        <v>8.4055968557485497E-2</v>
      </c>
      <c r="J99" s="51">
        <v>0.16811193711497099</v>
      </c>
      <c r="K99" s="53">
        <v>0.2521679056724565</v>
      </c>
      <c r="L99" s="50">
        <v>3.9968178841174741E-2</v>
      </c>
      <c r="M99" s="50">
        <v>4.4175355561298403E-2</v>
      </c>
    </row>
    <row r="100" spans="1:13" ht="15" customHeight="1">
      <c r="A100" s="49"/>
      <c r="B100" s="190" t="s">
        <v>153</v>
      </c>
      <c r="C100" s="258">
        <v>2.2768039492777125E-2</v>
      </c>
      <c r="D100" s="50">
        <v>9.7543122385813062E-4</v>
      </c>
      <c r="E100" s="50">
        <v>2.0817177045060864E-2</v>
      </c>
      <c r="F100" s="50">
        <v>2.4718901940493386E-2</v>
      </c>
      <c r="G100" s="50">
        <v>1.9841745821202732E-2</v>
      </c>
      <c r="H100" s="50">
        <v>2.5694333164351518E-2</v>
      </c>
      <c r="I100" s="52">
        <v>4.2842126313404102E-2</v>
      </c>
      <c r="J100" s="51">
        <v>8.5684252626808205E-2</v>
      </c>
      <c r="K100" s="53">
        <v>0.12852637894021229</v>
      </c>
      <c r="L100" s="50">
        <v>2.1629637518138269E-2</v>
      </c>
      <c r="M100" s="50">
        <v>2.3906441467415981E-2</v>
      </c>
    </row>
    <row r="101" spans="1:13" ht="15" customHeight="1">
      <c r="A101" s="49"/>
      <c r="B101" s="190" t="s">
        <v>169</v>
      </c>
      <c r="C101" s="250">
        <v>39.535581715112841</v>
      </c>
      <c r="D101" s="183">
        <v>1.9541877491005779</v>
      </c>
      <c r="E101" s="251">
        <v>35.627206216911688</v>
      </c>
      <c r="F101" s="251">
        <v>43.443957213313993</v>
      </c>
      <c r="G101" s="251">
        <v>33.673018467811104</v>
      </c>
      <c r="H101" s="251">
        <v>45.398144962414577</v>
      </c>
      <c r="I101" s="52">
        <v>4.9428582161308424E-2</v>
      </c>
      <c r="J101" s="51">
        <v>9.8857164322616847E-2</v>
      </c>
      <c r="K101" s="53">
        <v>0.14828574648392528</v>
      </c>
      <c r="L101" s="251">
        <v>37.558802629357196</v>
      </c>
      <c r="M101" s="251">
        <v>41.512360800868485</v>
      </c>
    </row>
    <row r="102" spans="1:13" ht="15" customHeight="1">
      <c r="A102" s="49"/>
      <c r="B102" s="190" t="s">
        <v>170</v>
      </c>
      <c r="C102" s="258">
        <v>6.3871192224402351E-2</v>
      </c>
      <c r="D102" s="50">
        <v>5.8678544072660235E-3</v>
      </c>
      <c r="E102" s="50">
        <v>5.2135483409870301E-2</v>
      </c>
      <c r="F102" s="50">
        <v>7.5606901038934402E-2</v>
      </c>
      <c r="G102" s="50">
        <v>4.6267629002604282E-2</v>
      </c>
      <c r="H102" s="50">
        <v>8.147475544620042E-2</v>
      </c>
      <c r="I102" s="52">
        <v>9.1870124901538577E-2</v>
      </c>
      <c r="J102" s="51">
        <v>0.18374024980307715</v>
      </c>
      <c r="K102" s="53">
        <v>0.27561037470461575</v>
      </c>
      <c r="L102" s="50">
        <v>6.0677632613182236E-2</v>
      </c>
      <c r="M102" s="50">
        <v>6.7064751835622466E-2</v>
      </c>
    </row>
    <row r="103" spans="1:13" ht="15" customHeight="1">
      <c r="A103" s="49"/>
      <c r="B103" s="190" t="s">
        <v>171</v>
      </c>
      <c r="C103" s="182">
        <v>0.59446844151780787</v>
      </c>
      <c r="D103" s="183">
        <v>0.17555583478142756</v>
      </c>
      <c r="E103" s="183">
        <v>0.24335677195495276</v>
      </c>
      <c r="F103" s="183">
        <v>0.94558011108066298</v>
      </c>
      <c r="G103" s="183">
        <v>6.78009371735252E-2</v>
      </c>
      <c r="H103" s="183">
        <v>1.1211359458620906</v>
      </c>
      <c r="I103" s="52">
        <v>0.2953156509590234</v>
      </c>
      <c r="J103" s="51">
        <v>0.5906313019180468</v>
      </c>
      <c r="K103" s="53">
        <v>0.88594695287707026</v>
      </c>
      <c r="L103" s="183">
        <v>0.56474501944191746</v>
      </c>
      <c r="M103" s="183">
        <v>0.62419186359369827</v>
      </c>
    </row>
    <row r="104" spans="1:13" ht="15" customHeight="1">
      <c r="A104" s="49"/>
      <c r="B104" s="190" t="s">
        <v>154</v>
      </c>
      <c r="C104" s="250">
        <v>14.47048774431801</v>
      </c>
      <c r="D104" s="251">
        <v>3.5183303154065055</v>
      </c>
      <c r="E104" s="251">
        <v>7.4338271135049991</v>
      </c>
      <c r="F104" s="251">
        <v>21.50714837513102</v>
      </c>
      <c r="G104" s="251">
        <v>3.9154967980984932</v>
      </c>
      <c r="H104" s="251">
        <v>25.025478690537525</v>
      </c>
      <c r="I104" s="52">
        <v>0.24313833628641959</v>
      </c>
      <c r="J104" s="51">
        <v>0.48627667257283919</v>
      </c>
      <c r="K104" s="53">
        <v>0.72941500885925881</v>
      </c>
      <c r="L104" s="251">
        <v>13.746963357102111</v>
      </c>
      <c r="M104" s="251">
        <v>15.19401213153391</v>
      </c>
    </row>
    <row r="105" spans="1:13" ht="15" customHeight="1">
      <c r="A105" s="49"/>
      <c r="B105" s="190" t="s">
        <v>172</v>
      </c>
      <c r="C105" s="250">
        <v>15.505143468266503</v>
      </c>
      <c r="D105" s="183">
        <v>0.91576015665510291</v>
      </c>
      <c r="E105" s="251">
        <v>13.673623154956298</v>
      </c>
      <c r="F105" s="251">
        <v>17.336663781576711</v>
      </c>
      <c r="G105" s="251">
        <v>12.757862998301194</v>
      </c>
      <c r="H105" s="251">
        <v>18.252423938231811</v>
      </c>
      <c r="I105" s="52">
        <v>5.906170159143237E-2</v>
      </c>
      <c r="J105" s="51">
        <v>0.11812340318286474</v>
      </c>
      <c r="K105" s="53">
        <v>0.17718510477429711</v>
      </c>
      <c r="L105" s="251">
        <v>14.729886294853179</v>
      </c>
      <c r="M105" s="251">
        <v>16.280400641679829</v>
      </c>
    </row>
    <row r="106" spans="1:13" ht="15" customHeight="1">
      <c r="A106" s="49"/>
      <c r="B106" s="190" t="s">
        <v>173</v>
      </c>
      <c r="C106" s="258">
        <v>2.0890001216161028E-2</v>
      </c>
      <c r="D106" s="50">
        <v>9.232326725435899E-4</v>
      </c>
      <c r="E106" s="50">
        <v>1.9043535871073849E-2</v>
      </c>
      <c r="F106" s="50">
        <v>2.2736466561248208E-2</v>
      </c>
      <c r="G106" s="50">
        <v>1.8120303198530259E-2</v>
      </c>
      <c r="H106" s="50">
        <v>2.3659699233791798E-2</v>
      </c>
      <c r="I106" s="52">
        <v>4.4194955423427836E-2</v>
      </c>
      <c r="J106" s="51">
        <v>8.8389910846855671E-2</v>
      </c>
      <c r="K106" s="53">
        <v>0.13258486627028351</v>
      </c>
      <c r="L106" s="50">
        <v>1.9845501155352979E-2</v>
      </c>
      <c r="M106" s="50">
        <v>2.1934501276969078E-2</v>
      </c>
    </row>
    <row r="107" spans="1:13" ht="15" customHeight="1">
      <c r="A107" s="49"/>
      <c r="B107" s="190" t="s">
        <v>174</v>
      </c>
      <c r="C107" s="254">
        <v>329.92528762007021</v>
      </c>
      <c r="D107" s="255">
        <v>13.344689745191863</v>
      </c>
      <c r="E107" s="255">
        <v>303.23590812968649</v>
      </c>
      <c r="F107" s="255">
        <v>356.61466711045392</v>
      </c>
      <c r="G107" s="255">
        <v>289.89121838449461</v>
      </c>
      <c r="H107" s="255">
        <v>369.95935685564581</v>
      </c>
      <c r="I107" s="52">
        <v>4.0447611159042517E-2</v>
      </c>
      <c r="J107" s="51">
        <v>8.0895222318085033E-2</v>
      </c>
      <c r="K107" s="53">
        <v>0.12134283347712754</v>
      </c>
      <c r="L107" s="255">
        <v>313.42902323906668</v>
      </c>
      <c r="M107" s="255">
        <v>346.42155200107374</v>
      </c>
    </row>
    <row r="108" spans="1:13" ht="15" customHeight="1">
      <c r="A108" s="49"/>
      <c r="B108" s="190" t="s">
        <v>155</v>
      </c>
      <c r="C108" s="182">
        <v>4.0300719050961096</v>
      </c>
      <c r="D108" s="183">
        <v>0.72452823176974401</v>
      </c>
      <c r="E108" s="183">
        <v>2.5810154415566213</v>
      </c>
      <c r="F108" s="183">
        <v>5.4791283686355978</v>
      </c>
      <c r="G108" s="183">
        <v>1.8564872097868776</v>
      </c>
      <c r="H108" s="183">
        <v>6.2036566004053419</v>
      </c>
      <c r="I108" s="52">
        <v>0.17978047261478461</v>
      </c>
      <c r="J108" s="51">
        <v>0.35956094522956922</v>
      </c>
      <c r="K108" s="53">
        <v>0.53934141784435385</v>
      </c>
      <c r="L108" s="183">
        <v>3.8285683098413039</v>
      </c>
      <c r="M108" s="183">
        <v>4.2315755003509148</v>
      </c>
    </row>
    <row r="109" spans="1:13" ht="15" customHeight="1">
      <c r="A109" s="49"/>
      <c r="B109" s="190" t="s">
        <v>156</v>
      </c>
      <c r="C109" s="250">
        <v>12.403737429920676</v>
      </c>
      <c r="D109" s="251">
        <v>1.418354893422934</v>
      </c>
      <c r="E109" s="251">
        <v>9.5670276430748089</v>
      </c>
      <c r="F109" s="251">
        <v>15.240447216766544</v>
      </c>
      <c r="G109" s="251">
        <v>8.1486727496518743</v>
      </c>
      <c r="H109" s="251">
        <v>16.658802110189477</v>
      </c>
      <c r="I109" s="52">
        <v>0.11434899371551793</v>
      </c>
      <c r="J109" s="51">
        <v>0.22869798743103587</v>
      </c>
      <c r="K109" s="53">
        <v>0.3430469811465538</v>
      </c>
      <c r="L109" s="251">
        <v>11.783550558424643</v>
      </c>
      <c r="M109" s="251">
        <v>13.023924301416709</v>
      </c>
    </row>
    <row r="110" spans="1:13" ht="15" customHeight="1">
      <c r="A110" s="49"/>
      <c r="B110" s="190" t="s">
        <v>226</v>
      </c>
      <c r="C110" s="258">
        <v>3.038181818181818E-2</v>
      </c>
      <c r="D110" s="50">
        <v>1.9786115955775104E-3</v>
      </c>
      <c r="E110" s="50">
        <v>2.6424594990663158E-2</v>
      </c>
      <c r="F110" s="50">
        <v>3.4339041372973202E-2</v>
      </c>
      <c r="G110" s="50">
        <v>2.4445983395085649E-2</v>
      </c>
      <c r="H110" s="50">
        <v>3.6317652968550711E-2</v>
      </c>
      <c r="I110" s="52">
        <v>6.5124858023197535E-2</v>
      </c>
      <c r="J110" s="51">
        <v>0.13024971604639507</v>
      </c>
      <c r="K110" s="53">
        <v>0.1953745740695926</v>
      </c>
      <c r="L110" s="50">
        <v>2.8862727272727269E-2</v>
      </c>
      <c r="M110" s="50">
        <v>3.1900909090909091E-2</v>
      </c>
    </row>
    <row r="111" spans="1:13" ht="15" customHeight="1">
      <c r="A111" s="49"/>
      <c r="B111" s="190" t="s">
        <v>218</v>
      </c>
      <c r="C111" s="182">
        <v>1.3194801306267774</v>
      </c>
      <c r="D111" s="50">
        <v>6.6277117410476705E-2</v>
      </c>
      <c r="E111" s="183">
        <v>1.186925895805824</v>
      </c>
      <c r="F111" s="183">
        <v>1.4520343654477308</v>
      </c>
      <c r="G111" s="183">
        <v>1.1206487783953474</v>
      </c>
      <c r="H111" s="183">
        <v>1.5183114828582074</v>
      </c>
      <c r="I111" s="52">
        <v>5.0229719926888065E-2</v>
      </c>
      <c r="J111" s="51">
        <v>0.10045943985377613</v>
      </c>
      <c r="K111" s="53">
        <v>0.15068915978066419</v>
      </c>
      <c r="L111" s="183">
        <v>1.2535061240954386</v>
      </c>
      <c r="M111" s="183">
        <v>1.3854541371581162</v>
      </c>
    </row>
    <row r="112" spans="1:13" ht="15" customHeight="1">
      <c r="A112" s="49"/>
      <c r="B112" s="190" t="s">
        <v>227</v>
      </c>
      <c r="C112" s="254">
        <v>132.22420638420579</v>
      </c>
      <c r="D112" s="255">
        <v>10.790444359711822</v>
      </c>
      <c r="E112" s="255">
        <v>110.64331766478215</v>
      </c>
      <c r="F112" s="255">
        <v>153.80509510362944</v>
      </c>
      <c r="G112" s="255">
        <v>99.852873305070318</v>
      </c>
      <c r="H112" s="255">
        <v>164.59553946334125</v>
      </c>
      <c r="I112" s="52">
        <v>8.1607178101397504E-2</v>
      </c>
      <c r="J112" s="51">
        <v>0.16321435620279501</v>
      </c>
      <c r="K112" s="53">
        <v>0.24482153430419251</v>
      </c>
      <c r="L112" s="255">
        <v>125.6129960649955</v>
      </c>
      <c r="M112" s="255">
        <v>138.83541670341609</v>
      </c>
    </row>
    <row r="113" spans="1:13" ht="15" customHeight="1">
      <c r="A113" s="49"/>
      <c r="B113" s="190" t="s">
        <v>175</v>
      </c>
      <c r="C113" s="182">
        <v>1.1783547324223722</v>
      </c>
      <c r="D113" s="183">
        <v>0.19232274689595835</v>
      </c>
      <c r="E113" s="183">
        <v>0.7937092386304555</v>
      </c>
      <c r="F113" s="183">
        <v>1.5630002262142888</v>
      </c>
      <c r="G113" s="183">
        <v>0.6013864917344971</v>
      </c>
      <c r="H113" s="183">
        <v>1.7553229731102473</v>
      </c>
      <c r="I113" s="52">
        <v>0.16321294564718711</v>
      </c>
      <c r="J113" s="51">
        <v>0.32642589129437422</v>
      </c>
      <c r="K113" s="53">
        <v>0.4896388369415613</v>
      </c>
      <c r="L113" s="183">
        <v>1.1194369958012536</v>
      </c>
      <c r="M113" s="183">
        <v>1.2372724690434909</v>
      </c>
    </row>
    <row r="114" spans="1:13" ht="15" customHeight="1">
      <c r="A114" s="49"/>
      <c r="B114" s="190" t="s">
        <v>228</v>
      </c>
      <c r="C114" s="182">
        <v>9.9439121600258176</v>
      </c>
      <c r="D114" s="50">
        <v>0.4636190044870715</v>
      </c>
      <c r="E114" s="183">
        <v>9.0166741510516744</v>
      </c>
      <c r="F114" s="183">
        <v>10.871150168999961</v>
      </c>
      <c r="G114" s="183">
        <v>8.5530551465646028</v>
      </c>
      <c r="H114" s="183">
        <v>11.334769173487032</v>
      </c>
      <c r="I114" s="52">
        <v>4.6623401034333732E-2</v>
      </c>
      <c r="J114" s="51">
        <v>9.3246802068667464E-2</v>
      </c>
      <c r="K114" s="53">
        <v>0.13987020310300119</v>
      </c>
      <c r="L114" s="183">
        <v>9.446716552024526</v>
      </c>
      <c r="M114" s="183">
        <v>10.441107768027109</v>
      </c>
    </row>
    <row r="115" spans="1:13" ht="15" customHeight="1">
      <c r="A115" s="49"/>
      <c r="B115" s="190" t="s">
        <v>157</v>
      </c>
      <c r="C115" s="182">
        <v>2.7393734388347482</v>
      </c>
      <c r="D115" s="183">
        <v>0.56142381122786333</v>
      </c>
      <c r="E115" s="183">
        <v>1.6165258163790215</v>
      </c>
      <c r="F115" s="183">
        <v>3.8622210612904748</v>
      </c>
      <c r="G115" s="183">
        <v>1.0551020051511582</v>
      </c>
      <c r="H115" s="183">
        <v>4.4236448725183379</v>
      </c>
      <c r="I115" s="52">
        <v>0.20494606659641013</v>
      </c>
      <c r="J115" s="51">
        <v>0.40989213319282025</v>
      </c>
      <c r="K115" s="53">
        <v>0.61483819978923038</v>
      </c>
      <c r="L115" s="183">
        <v>2.6024047668930108</v>
      </c>
      <c r="M115" s="183">
        <v>2.8763421107764855</v>
      </c>
    </row>
    <row r="116" spans="1:13" ht="15" customHeight="1">
      <c r="A116" s="49"/>
      <c r="B116" s="190" t="s">
        <v>176</v>
      </c>
      <c r="C116" s="182">
        <v>7.0011410976182118</v>
      </c>
      <c r="D116" s="50">
        <v>0.45949092615252779</v>
      </c>
      <c r="E116" s="183">
        <v>6.0821592453131563</v>
      </c>
      <c r="F116" s="183">
        <v>7.9201229499232673</v>
      </c>
      <c r="G116" s="183">
        <v>5.6226683191606286</v>
      </c>
      <c r="H116" s="183">
        <v>8.3796138760757959</v>
      </c>
      <c r="I116" s="52">
        <v>6.5630862133152348E-2</v>
      </c>
      <c r="J116" s="51">
        <v>0.1312617242663047</v>
      </c>
      <c r="K116" s="53">
        <v>0.19689258639945706</v>
      </c>
      <c r="L116" s="183">
        <v>6.6510840427373008</v>
      </c>
      <c r="M116" s="183">
        <v>7.3511981524991228</v>
      </c>
    </row>
    <row r="117" spans="1:13" ht="15" customHeight="1">
      <c r="A117" s="49"/>
      <c r="B117" s="190" t="s">
        <v>158</v>
      </c>
      <c r="C117" s="250">
        <v>25.8438474805323</v>
      </c>
      <c r="D117" s="183">
        <v>1.556120460761816</v>
      </c>
      <c r="E117" s="251">
        <v>22.731606559008668</v>
      </c>
      <c r="F117" s="251">
        <v>28.956088402055933</v>
      </c>
      <c r="G117" s="251">
        <v>21.175486098246854</v>
      </c>
      <c r="H117" s="251">
        <v>30.512208862817747</v>
      </c>
      <c r="I117" s="52">
        <v>6.0212414654358767E-2</v>
      </c>
      <c r="J117" s="51">
        <v>0.12042482930871753</v>
      </c>
      <c r="K117" s="53">
        <v>0.18063724396307629</v>
      </c>
      <c r="L117" s="251">
        <v>24.551655106505685</v>
      </c>
      <c r="M117" s="251">
        <v>27.136039854558916</v>
      </c>
    </row>
    <row r="118" spans="1:13" ht="15" customHeight="1">
      <c r="A118" s="49"/>
      <c r="B118" s="190" t="s">
        <v>177</v>
      </c>
      <c r="C118" s="258" t="s">
        <v>105</v>
      </c>
      <c r="D118" s="50" t="s">
        <v>94</v>
      </c>
      <c r="E118" s="50" t="s">
        <v>94</v>
      </c>
      <c r="F118" s="50" t="s">
        <v>94</v>
      </c>
      <c r="G118" s="50" t="s">
        <v>94</v>
      </c>
      <c r="H118" s="50" t="s">
        <v>94</v>
      </c>
      <c r="I118" s="52" t="s">
        <v>94</v>
      </c>
      <c r="J118" s="51" t="s">
        <v>94</v>
      </c>
      <c r="K118" s="53" t="s">
        <v>94</v>
      </c>
      <c r="L118" s="50" t="s">
        <v>94</v>
      </c>
      <c r="M118" s="50" t="s">
        <v>94</v>
      </c>
    </row>
    <row r="119" spans="1:13" ht="15" customHeight="1">
      <c r="A119" s="49"/>
      <c r="B119" s="190" t="s">
        <v>159</v>
      </c>
      <c r="C119" s="182">
        <v>0.31142899723760892</v>
      </c>
      <c r="D119" s="183">
        <v>6.3002220231448205E-2</v>
      </c>
      <c r="E119" s="183">
        <v>0.18542455677471251</v>
      </c>
      <c r="F119" s="183">
        <v>0.43743343770050536</v>
      </c>
      <c r="G119" s="183">
        <v>0.12242233654326429</v>
      </c>
      <c r="H119" s="183">
        <v>0.50043565793195355</v>
      </c>
      <c r="I119" s="52">
        <v>0.20230043056453031</v>
      </c>
      <c r="J119" s="51">
        <v>0.40460086112906063</v>
      </c>
      <c r="K119" s="53">
        <v>0.60690129169359097</v>
      </c>
      <c r="L119" s="183">
        <v>0.29585754737572845</v>
      </c>
      <c r="M119" s="183">
        <v>0.32700044709948939</v>
      </c>
    </row>
    <row r="120" spans="1:13" ht="15" customHeight="1">
      <c r="A120" s="49"/>
      <c r="B120" s="190" t="s">
        <v>229</v>
      </c>
      <c r="C120" s="250">
        <v>12.284557288754126</v>
      </c>
      <c r="D120" s="183">
        <v>0.75580776783108627</v>
      </c>
      <c r="E120" s="251">
        <v>10.772941753091953</v>
      </c>
      <c r="F120" s="251">
        <v>13.796172824416299</v>
      </c>
      <c r="G120" s="251">
        <v>10.017133985260866</v>
      </c>
      <c r="H120" s="251">
        <v>14.551980592247386</v>
      </c>
      <c r="I120" s="52">
        <v>6.152503098528337E-2</v>
      </c>
      <c r="J120" s="51">
        <v>0.12305006197056674</v>
      </c>
      <c r="K120" s="53">
        <v>0.18457509295585012</v>
      </c>
      <c r="L120" s="251">
        <v>11.670329424316419</v>
      </c>
      <c r="M120" s="251">
        <v>12.898785153191833</v>
      </c>
    </row>
    <row r="121" spans="1:13" ht="15" customHeight="1">
      <c r="A121" s="49"/>
      <c r="B121" s="190" t="s">
        <v>160</v>
      </c>
      <c r="C121" s="182">
        <v>6.7273749865824417</v>
      </c>
      <c r="D121" s="183">
        <v>1.0146211513669012</v>
      </c>
      <c r="E121" s="183">
        <v>4.6981326838486392</v>
      </c>
      <c r="F121" s="183">
        <v>8.7566172893162442</v>
      </c>
      <c r="G121" s="183">
        <v>3.683511532481738</v>
      </c>
      <c r="H121" s="183">
        <v>9.7712384406831454</v>
      </c>
      <c r="I121" s="52">
        <v>0.15081977047370398</v>
      </c>
      <c r="J121" s="51">
        <v>0.30163954094740797</v>
      </c>
      <c r="K121" s="53">
        <v>0.45245931142111195</v>
      </c>
      <c r="L121" s="183">
        <v>6.3910062372533201</v>
      </c>
      <c r="M121" s="183">
        <v>7.0637437359115633</v>
      </c>
    </row>
    <row r="122" spans="1:13" ht="15" customHeight="1">
      <c r="A122" s="49"/>
      <c r="B122" s="190" t="s">
        <v>161</v>
      </c>
      <c r="C122" s="258">
        <v>1.7715558911929153E-2</v>
      </c>
      <c r="D122" s="50">
        <v>2.9354668898029673E-3</v>
      </c>
      <c r="E122" s="50">
        <v>1.1844625132323219E-2</v>
      </c>
      <c r="F122" s="50">
        <v>2.3586492691535087E-2</v>
      </c>
      <c r="G122" s="50">
        <v>8.9091582425202508E-3</v>
      </c>
      <c r="H122" s="50">
        <v>2.6521959581338055E-2</v>
      </c>
      <c r="I122" s="52">
        <v>0.16569993102652311</v>
      </c>
      <c r="J122" s="51">
        <v>0.33139986205304622</v>
      </c>
      <c r="K122" s="53">
        <v>0.49709979307956931</v>
      </c>
      <c r="L122" s="50">
        <v>1.6829780966332697E-2</v>
      </c>
      <c r="M122" s="50">
        <v>1.8601336857525609E-2</v>
      </c>
    </row>
    <row r="123" spans="1:13" ht="15" customHeight="1">
      <c r="A123" s="49"/>
      <c r="B123" s="190" t="s">
        <v>178</v>
      </c>
      <c r="C123" s="182">
        <v>0.60815700956950192</v>
      </c>
      <c r="D123" s="50">
        <v>3.9260794392579297E-2</v>
      </c>
      <c r="E123" s="183">
        <v>0.52963542078434334</v>
      </c>
      <c r="F123" s="183">
        <v>0.6866785983546605</v>
      </c>
      <c r="G123" s="183">
        <v>0.49037462639176399</v>
      </c>
      <c r="H123" s="183">
        <v>0.72593939274723984</v>
      </c>
      <c r="I123" s="52">
        <v>6.4557003824342929E-2</v>
      </c>
      <c r="J123" s="51">
        <v>0.12911400764868586</v>
      </c>
      <c r="K123" s="53">
        <v>0.19367101147302879</v>
      </c>
      <c r="L123" s="183">
        <v>0.57774915909102686</v>
      </c>
      <c r="M123" s="183">
        <v>0.63856486004797697</v>
      </c>
    </row>
    <row r="124" spans="1:13" ht="15" customHeight="1">
      <c r="A124" s="49"/>
      <c r="B124" s="190" t="s">
        <v>136</v>
      </c>
      <c r="C124" s="182">
        <v>2.220081368626488</v>
      </c>
      <c r="D124" s="50">
        <v>0.12776090112484617</v>
      </c>
      <c r="E124" s="183">
        <v>1.9645595663767956</v>
      </c>
      <c r="F124" s="183">
        <v>2.4756031708761803</v>
      </c>
      <c r="G124" s="183">
        <v>1.8367986652519495</v>
      </c>
      <c r="H124" s="183">
        <v>2.6033640720010265</v>
      </c>
      <c r="I124" s="52">
        <v>5.7547846187227289E-2</v>
      </c>
      <c r="J124" s="51">
        <v>0.11509569237445458</v>
      </c>
      <c r="K124" s="53">
        <v>0.17264353856168185</v>
      </c>
      <c r="L124" s="183">
        <v>2.1090773001951635</v>
      </c>
      <c r="M124" s="183">
        <v>2.3310854370578125</v>
      </c>
    </row>
    <row r="125" spans="1:13" ht="15" customHeight="1">
      <c r="A125" s="49"/>
      <c r="B125" s="190" t="s">
        <v>179</v>
      </c>
      <c r="C125" s="182">
        <v>3.9829312472595433</v>
      </c>
      <c r="D125" s="50">
        <v>0.14069251304468022</v>
      </c>
      <c r="E125" s="183">
        <v>3.7015462211701831</v>
      </c>
      <c r="F125" s="183">
        <v>4.2643162733489035</v>
      </c>
      <c r="G125" s="183">
        <v>3.5608537081255025</v>
      </c>
      <c r="H125" s="183">
        <v>4.4050087863935836</v>
      </c>
      <c r="I125" s="52">
        <v>3.5323861827010881E-2</v>
      </c>
      <c r="J125" s="51">
        <v>7.0647723654021763E-2</v>
      </c>
      <c r="K125" s="53">
        <v>0.10597158548103264</v>
      </c>
      <c r="L125" s="183">
        <v>3.7837846848965659</v>
      </c>
      <c r="M125" s="183">
        <v>4.1820778096225206</v>
      </c>
    </row>
    <row r="126" spans="1:13" ht="15" customHeight="1">
      <c r="A126" s="49"/>
      <c r="B126" s="190" t="s">
        <v>230</v>
      </c>
      <c r="C126" s="182">
        <v>1.5740132200256574</v>
      </c>
      <c r="D126" s="50">
        <v>0.10863225439497522</v>
      </c>
      <c r="E126" s="183">
        <v>1.3567487112357068</v>
      </c>
      <c r="F126" s="183">
        <v>1.7912777288156079</v>
      </c>
      <c r="G126" s="183">
        <v>1.2481164568407317</v>
      </c>
      <c r="H126" s="183">
        <v>1.899909983210583</v>
      </c>
      <c r="I126" s="52">
        <v>6.9016100381421475E-2</v>
      </c>
      <c r="J126" s="51">
        <v>0.13803220076284295</v>
      </c>
      <c r="K126" s="53">
        <v>0.20704830114426442</v>
      </c>
      <c r="L126" s="183">
        <v>1.4953125590243745</v>
      </c>
      <c r="M126" s="183">
        <v>1.6527138810269402</v>
      </c>
    </row>
    <row r="127" spans="1:13" ht="15" customHeight="1">
      <c r="A127" s="49"/>
      <c r="B127" s="190" t="s">
        <v>163</v>
      </c>
      <c r="C127" s="182">
        <v>5.716849077677467</v>
      </c>
      <c r="D127" s="183">
        <v>0.66922732807814866</v>
      </c>
      <c r="E127" s="183">
        <v>4.3783944215211701</v>
      </c>
      <c r="F127" s="183">
        <v>7.0553037338337639</v>
      </c>
      <c r="G127" s="183">
        <v>3.7091670934430212</v>
      </c>
      <c r="H127" s="183">
        <v>7.7245310619119127</v>
      </c>
      <c r="I127" s="52">
        <v>0.11706226961479096</v>
      </c>
      <c r="J127" s="51">
        <v>0.23412453922958193</v>
      </c>
      <c r="K127" s="53">
        <v>0.35118680884437292</v>
      </c>
      <c r="L127" s="183">
        <v>5.4310066237935937</v>
      </c>
      <c r="M127" s="183">
        <v>6.0026915315613403</v>
      </c>
    </row>
    <row r="128" spans="1:13" ht="15" customHeight="1">
      <c r="A128" s="49"/>
      <c r="B128" s="190" t="s">
        <v>164</v>
      </c>
      <c r="C128" s="182">
        <v>0.19936229102748826</v>
      </c>
      <c r="D128" s="183">
        <v>3.0062083522183772E-2</v>
      </c>
      <c r="E128" s="183">
        <v>0.13923812398312072</v>
      </c>
      <c r="F128" s="183">
        <v>0.25948645807185577</v>
      </c>
      <c r="G128" s="183">
        <v>0.10917604046093694</v>
      </c>
      <c r="H128" s="183">
        <v>0.28954854159403959</v>
      </c>
      <c r="I128" s="52">
        <v>0.15079122218774454</v>
      </c>
      <c r="J128" s="51">
        <v>0.30158244437548909</v>
      </c>
      <c r="K128" s="53">
        <v>0.45237366656323363</v>
      </c>
      <c r="L128" s="183">
        <v>0.18939417647611384</v>
      </c>
      <c r="M128" s="183">
        <v>0.20933040557886268</v>
      </c>
    </row>
    <row r="129" spans="1:13" ht="15" customHeight="1">
      <c r="A129" s="49"/>
      <c r="B129" s="190" t="s">
        <v>180</v>
      </c>
      <c r="C129" s="254">
        <v>1022.055956416736</v>
      </c>
      <c r="D129" s="255">
        <v>35.563244204934563</v>
      </c>
      <c r="E129" s="255">
        <v>950.92946800686684</v>
      </c>
      <c r="F129" s="255">
        <v>1093.1824448266052</v>
      </c>
      <c r="G129" s="255">
        <v>915.36622380193228</v>
      </c>
      <c r="H129" s="255">
        <v>1128.7456890315398</v>
      </c>
      <c r="I129" s="52">
        <v>3.4795789782016501E-2</v>
      </c>
      <c r="J129" s="51">
        <v>6.9591579564033001E-2</v>
      </c>
      <c r="K129" s="53">
        <v>0.1043873693460495</v>
      </c>
      <c r="L129" s="255">
        <v>970.95315859589914</v>
      </c>
      <c r="M129" s="255">
        <v>1073.1587542375728</v>
      </c>
    </row>
    <row r="130" spans="1:13" ht="15" customHeight="1">
      <c r="A130" s="49"/>
      <c r="B130" s="190" t="s">
        <v>184</v>
      </c>
      <c r="C130" s="254">
        <v>51.343168519676517</v>
      </c>
      <c r="D130" s="255">
        <v>8.869614803773862</v>
      </c>
      <c r="E130" s="255">
        <v>33.603938912128797</v>
      </c>
      <c r="F130" s="255">
        <v>69.082398127224238</v>
      </c>
      <c r="G130" s="255">
        <v>24.734324108354933</v>
      </c>
      <c r="H130" s="255">
        <v>77.952012930998109</v>
      </c>
      <c r="I130" s="52">
        <v>0.17275160570533765</v>
      </c>
      <c r="J130" s="51">
        <v>0.3455032114106753</v>
      </c>
      <c r="K130" s="53">
        <v>0.51825481711601296</v>
      </c>
      <c r="L130" s="255">
        <v>48.77601009369269</v>
      </c>
      <c r="M130" s="255">
        <v>53.910326945660344</v>
      </c>
    </row>
    <row r="131" spans="1:13" ht="15" customHeight="1">
      <c r="A131" s="49"/>
      <c r="B131" s="162" t="s">
        <v>208</v>
      </c>
      <c r="C131" s="201"/>
      <c r="D131" s="203"/>
      <c r="E131" s="208"/>
      <c r="F131" s="208"/>
      <c r="G131" s="208"/>
      <c r="H131" s="208"/>
      <c r="I131" s="204"/>
      <c r="J131" s="204"/>
      <c r="K131" s="204"/>
      <c r="L131" s="208"/>
      <c r="M131" s="209"/>
    </row>
    <row r="132" spans="1:13" ht="15" customHeight="1">
      <c r="A132" s="49"/>
      <c r="B132" s="205" t="s">
        <v>233</v>
      </c>
      <c r="C132" s="206">
        <v>1.0336184150326797</v>
      </c>
      <c r="D132" s="207">
        <v>0.23206777517385882</v>
      </c>
      <c r="E132" s="207">
        <v>0.56948286468496212</v>
      </c>
      <c r="F132" s="207">
        <v>1.4977539653803973</v>
      </c>
      <c r="G132" s="207">
        <v>0.33741508951110322</v>
      </c>
      <c r="H132" s="207">
        <v>1.7298217405542562</v>
      </c>
      <c r="I132" s="89">
        <v>0.22451977615600199</v>
      </c>
      <c r="J132" s="90">
        <v>0.44903955231200399</v>
      </c>
      <c r="K132" s="91">
        <v>0.67355932846800592</v>
      </c>
      <c r="L132" s="207">
        <v>0.98193749428104571</v>
      </c>
      <c r="M132" s="207">
        <v>1.0852993357843137</v>
      </c>
    </row>
    <row r="133" spans="1:13" ht="15" customHeight="1">
      <c r="B133" s="265" t="s">
        <v>726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2">
    <cfRule type="expression" dxfId="36" priority="71">
      <formula>IF(PG_IsBlnkRowRout*PG_IsBlnkRowRoutNext=1,TRUE,FALSE)</formula>
    </cfRule>
  </conditionalFormatting>
  <conditionalFormatting sqref="I5:K132">
    <cfRule type="cellIs" dxfId="35" priority="2" operator="greaterThan">
      <formula>1</formula>
    </cfRule>
  </conditionalFormatting>
  <hyperlinks>
    <hyperlink ref="B5" location="'Fire Assay'!$A$4" display="'Fire Assay'!$A$4" xr:uid="{481C0BFD-1A1E-491A-92EF-07DB7AAC3A3B}"/>
    <hyperlink ref="B7" location="'AR Digest 10-50g'!$A$4" display="'AR Digest 10-50g'!$A$4" xr:uid="{D8F08B2F-1761-4811-8054-C0E36C917A55}"/>
    <hyperlink ref="B9" location="'IRC'!$A$58" display="'IRC'!$A$58" xr:uid="{CD776439-C06F-4FA7-AC7C-4959E3BE104B}"/>
    <hyperlink ref="B11" location="'4-Acid'!$A$4" display="'4-Acid'!$A$4" xr:uid="{F24C2F95-4ADE-4ADD-8C6F-95002FCC8DDB}"/>
    <hyperlink ref="B12" location="'4-Acid'!$A$22" display="'4-Acid'!$A$22" xr:uid="{DBF6C536-E9AD-42FA-8034-36930805DF6B}"/>
    <hyperlink ref="B13" location="'4-Acid'!$A$40" display="'4-Acid'!$A$40" xr:uid="{74D910E7-E21F-44F9-8706-DF26FFE611F8}"/>
    <hyperlink ref="B14" location="'4-Acid'!$A$94" display="'4-Acid'!$A$94" xr:uid="{D6D6798D-CEF8-4922-8273-A4C6731B44AA}"/>
    <hyperlink ref="B15" location="'4-Acid'!$A$113" display="'4-Acid'!$A$113" xr:uid="{FFD91FFE-C908-4A39-930D-DB10577901EF}"/>
    <hyperlink ref="B16" location="'4-Acid'!$A$131" display="'4-Acid'!$A$131" xr:uid="{DAD87666-ED86-4603-B8D6-61285C654A4A}"/>
    <hyperlink ref="B17" location="'4-Acid'!$A$149" display="'4-Acid'!$A$149" xr:uid="{2458DC46-1F12-48D3-81BE-F48431472CC5}"/>
    <hyperlink ref="B18" location="'4-Acid'!$A$167" display="'4-Acid'!$A$167" xr:uid="{13B81BEF-84DA-4596-A6B1-304D00F00B9B}"/>
    <hyperlink ref="B19" location="'4-Acid'!$A$185" display="'4-Acid'!$A$185" xr:uid="{C1B4C8FD-0ACB-4178-A15A-5C92C21CFEE9}"/>
    <hyperlink ref="B20" location="'4-Acid'!$A$204" display="'4-Acid'!$A$204" xr:uid="{43B4B933-6770-4B7F-A8BA-FED9E914D299}"/>
    <hyperlink ref="B21" location="'4-Acid'!$A$222" display="'4-Acid'!$A$222" xr:uid="{2BFB58E6-0DE4-4605-9669-FF119EE5D46F}"/>
    <hyperlink ref="B22" location="'4-Acid'!$A$240" display="'4-Acid'!$A$240" xr:uid="{AB7D241F-5743-4750-9809-1B44716ACFE8}"/>
    <hyperlink ref="B23" location="'4-Acid'!$A$258" display="'4-Acid'!$A$258" xr:uid="{07A803C9-3E39-4F33-B1C5-C58FD2F2444E}"/>
    <hyperlink ref="B24" location="'4-Acid'!$A$276" display="'4-Acid'!$A$276" xr:uid="{13356DD9-EE9B-4180-950C-285C098B5772}"/>
    <hyperlink ref="B25" location="'4-Acid'!$A$295" display="'4-Acid'!$A$295" xr:uid="{E1F178FA-5A44-4F4A-B5B0-6035E4DDAD32}"/>
    <hyperlink ref="B26" location="'4-Acid'!$A$313" display="'4-Acid'!$A$313" xr:uid="{20CF677D-8BAC-4C80-BF94-13854D8D75CE}"/>
    <hyperlink ref="B27" location="'4-Acid'!$A$331" display="'4-Acid'!$A$331" xr:uid="{703F7D31-AF22-4813-ADA7-C6A1435C22AE}"/>
    <hyperlink ref="B28" location="'4-Acid'!$A$350" display="'4-Acid'!$A$350" xr:uid="{D224315B-6856-414A-9FFF-9F972E003E41}"/>
    <hyperlink ref="B29" location="'4-Acid'!$A$369" display="'4-Acid'!$A$369" xr:uid="{0F20C1BC-A075-44CA-98E4-C4C88B6280DF}"/>
    <hyperlink ref="B30" location="'4-Acid'!$A$388" display="'4-Acid'!$A$388" xr:uid="{0E2CA0E0-51CC-40B2-B658-E9E4D47E28EE}"/>
    <hyperlink ref="B31" location="'4-Acid'!$A$425" display="'4-Acid'!$A$425" xr:uid="{1FCF0AF7-8ACC-4034-9971-9051AFBC977B}"/>
    <hyperlink ref="B32" location="'4-Acid'!$A$444" display="'4-Acid'!$A$444" xr:uid="{355FA200-49E2-41BB-A635-19064D776359}"/>
    <hyperlink ref="B33" location="'4-Acid'!$A$463" display="'4-Acid'!$A$463" xr:uid="{E4663AFB-EC95-47D1-A1B8-8EF6CD029A4A}"/>
    <hyperlink ref="B34" location="'4-Acid'!$A$481" display="'4-Acid'!$A$481" xr:uid="{F4FFBCB5-8F3C-4060-B161-76323C139D79}"/>
    <hyperlink ref="B35" location="'4-Acid'!$A$499" display="'4-Acid'!$A$499" xr:uid="{D74F173E-C39C-4C4E-A8F0-8D096F8CFBA0}"/>
    <hyperlink ref="B36" location="'4-Acid'!$A$518" display="'4-Acid'!$A$518" xr:uid="{4ED3B648-FCE4-47A9-B081-B9D7CF1AA9E6}"/>
    <hyperlink ref="B37" location="'4-Acid'!$A$536" display="'4-Acid'!$A$536" xr:uid="{F7E52076-97C8-49B9-847A-A6689CD83DB1}"/>
    <hyperlink ref="B38" location="'4-Acid'!$A$554" display="'4-Acid'!$A$554" xr:uid="{6D584F49-19A7-46AE-9160-5BF051EF445D}"/>
    <hyperlink ref="B39" location="'4-Acid'!$A$572" display="'4-Acid'!$A$572" xr:uid="{336F0A87-7324-4F1F-B270-C4F17C747062}"/>
    <hyperlink ref="B40" location="'4-Acid'!$A$590" display="'4-Acid'!$A$590" xr:uid="{61D63DC9-EF85-42E2-9079-E619B294884A}"/>
    <hyperlink ref="B41" location="'4-Acid'!$A$608" display="'4-Acid'!$A$608" xr:uid="{52625303-D381-41BF-96AD-754E268F13CB}"/>
    <hyperlink ref="B42" location="'4-Acid'!$A$627" display="'4-Acid'!$A$627" xr:uid="{4DFD1A5A-F08D-4C0D-BCAC-D48D56582067}"/>
    <hyperlink ref="B43" location="'4-Acid'!$A$645" display="'4-Acid'!$A$645" xr:uid="{A9A0D94F-FD3A-4133-B712-50D83F5133EB}"/>
    <hyperlink ref="B44" location="'4-Acid'!$A$664" display="'4-Acid'!$A$664" xr:uid="{8DE9EF5B-7480-485E-9CE3-CFF97C4E8BE3}"/>
    <hyperlink ref="B45" location="'4-Acid'!$A$682" display="'4-Acid'!$A$682" xr:uid="{10ABB090-3475-46D8-B217-FC394197DA73}"/>
    <hyperlink ref="B46" location="'4-Acid'!$A$700" display="'4-Acid'!$A$700" xr:uid="{3BAAF86F-4EBC-40E1-B950-481A6E72617A}"/>
    <hyperlink ref="B47" location="'4-Acid'!$A$719" display="'4-Acid'!$A$719" xr:uid="{AC76F6F0-3EA8-4B02-ACD7-2D61B6301479}"/>
    <hyperlink ref="B48" location="'4-Acid'!$A$737" display="'4-Acid'!$A$737" xr:uid="{89A508E0-64E3-456E-A6BE-755C4F9532DC}"/>
    <hyperlink ref="B49" location="'4-Acid'!$A$755" display="'4-Acid'!$A$755" xr:uid="{D3AF2E6D-E27B-4E61-A57F-F2A1AEBF53DB}"/>
    <hyperlink ref="B50" location="'4-Acid'!$A$773" display="'4-Acid'!$A$773" xr:uid="{06315693-492D-43DF-ADF8-79C0FA8658ED}"/>
    <hyperlink ref="B51" location="'4-Acid'!$A$791" display="'4-Acid'!$A$791" xr:uid="{7C90E56B-D302-4E8C-8B7D-E4B39477BF62}"/>
    <hyperlink ref="B52" location="'4-Acid'!$A$810" display="'4-Acid'!$A$810" xr:uid="{FC909736-E9AE-4C51-866C-2B39DE08F045}"/>
    <hyperlink ref="B53" location="'4-Acid'!$A$828" display="'4-Acid'!$A$828" xr:uid="{C639BA3D-1471-4B6C-AF35-19BFB4F2F188}"/>
    <hyperlink ref="B54" location="'4-Acid'!$A$847" display="'4-Acid'!$A$847" xr:uid="{39B72FAA-0CCF-4E51-90DF-730827DC1A0C}"/>
    <hyperlink ref="B55" location="'4-Acid'!$A$866" display="'4-Acid'!$A$866" xr:uid="{389DC458-25C0-448B-A5D0-F6B78C76C9F5}"/>
    <hyperlink ref="B56" location="'4-Acid'!$A$884" display="'4-Acid'!$A$884" xr:uid="{EADCEAD5-2CD6-447C-B78A-9A6BC95FDE32}"/>
    <hyperlink ref="B57" location="'4-Acid'!$A$903" display="'4-Acid'!$A$903" xr:uid="{D2CFEDC6-2D8E-4657-B74C-B36DA0CAE657}"/>
    <hyperlink ref="B58" location="'4-Acid'!$A$922" display="'4-Acid'!$A$922" xr:uid="{D00CA6E7-D713-4815-A1AA-E322BCF5D5F2}"/>
    <hyperlink ref="B59" location="'4-Acid'!$A$940" display="'4-Acid'!$A$940" xr:uid="{BB781A49-1FD1-4CF5-B923-49DFFB61F2D5}"/>
    <hyperlink ref="B60" location="'4-Acid'!$A$959" display="'4-Acid'!$A$959" xr:uid="{F7EBC50F-A1A5-467D-B66D-CE9BAFF29854}"/>
    <hyperlink ref="B61" location="'4-Acid'!$A$977" display="'4-Acid'!$A$977" xr:uid="{4F665E0E-C58D-49BC-B3F7-E406424A9FC4}"/>
    <hyperlink ref="B62" location="'4-Acid'!$A$995" display="'4-Acid'!$A$995" xr:uid="{DBCE15DF-1794-4BCF-AA42-B3E3720E176C}"/>
    <hyperlink ref="B63" location="'4-Acid'!$A$1014" display="'4-Acid'!$A$1014" xr:uid="{5DA3DD30-37FA-4FFB-90EA-6CD21B252CA7}"/>
    <hyperlink ref="B64" location="'4-Acid'!$A$1032" display="'4-Acid'!$A$1032" xr:uid="{D4D67561-14C6-427B-B8DC-3CB81DDC6C92}"/>
    <hyperlink ref="B65" location="'4-Acid'!$A$1050" display="'4-Acid'!$A$1050" xr:uid="{8B79D2D6-63A7-48A5-84F1-DED6FFAC3FAB}"/>
    <hyperlink ref="B66" location="'4-Acid'!$A$1069" display="'4-Acid'!$A$1069" xr:uid="{7CA6913C-F14F-4BE7-91FC-031E5B13B59F}"/>
    <hyperlink ref="B67" location="'4-Acid'!$A$1088" display="'4-Acid'!$A$1088" xr:uid="{54F1AAE2-28F1-42C3-A4D0-1557B6DFC1FA}"/>
    <hyperlink ref="B68" location="'4-Acid'!$A$1107" display="'4-Acid'!$A$1107" xr:uid="{94AFFF30-1A23-4041-BDE3-8F5F356811F0}"/>
    <hyperlink ref="B69" location="'4-Acid'!$A$1125" display="'4-Acid'!$A$1125" xr:uid="{3753C2B4-0D6F-4FCB-A39F-42F91FD61212}"/>
    <hyperlink ref="B71" location="'Aqua Regia'!$A$4" display="'Aqua Regia'!$A$4" xr:uid="{440C38A9-EE7E-473E-8837-D9E3F1C8C757}"/>
    <hyperlink ref="B72" location="'Aqua Regia'!$A$22" display="'Aqua Regia'!$A$22" xr:uid="{72ACECCD-35ED-425A-8B68-D82E413B4F14}"/>
    <hyperlink ref="B73" location="'Aqua Regia'!$A$40" display="'Aqua Regia'!$A$40" xr:uid="{D47042D0-566C-4F72-B40B-EB5D323765E6}"/>
    <hyperlink ref="B74" location="'Aqua Regia'!$A$58" display="'Aqua Regia'!$A$58" xr:uid="{C44A1EE9-404D-420D-89A2-A5FEC8556983}"/>
    <hyperlink ref="B75" location="'Aqua Regia'!$A$94" display="'Aqua Regia'!$A$94" xr:uid="{11F32382-C951-4952-87A4-85E9001D6A3A}"/>
    <hyperlink ref="B76" location="'Aqua Regia'!$A$113" display="'Aqua Regia'!$A$113" xr:uid="{1D75A631-EEBB-4D7E-8E1B-1B67A821806D}"/>
    <hyperlink ref="B77" location="'Aqua Regia'!$A$131" display="'Aqua Regia'!$A$131" xr:uid="{304042E2-8BA4-46C0-B9CF-BC374D4B5B89}"/>
    <hyperlink ref="B78" location="'Aqua Regia'!$A$149" display="'Aqua Regia'!$A$149" xr:uid="{7E041D84-EB98-4495-8316-E9E7EE166070}"/>
    <hyperlink ref="B79" location="'Aqua Regia'!$A$167" display="'Aqua Regia'!$A$167" xr:uid="{E7EC368C-B6B2-4849-87EB-9014A620FFC6}"/>
    <hyperlink ref="B80" location="'Aqua Regia'!$A$185" display="'Aqua Regia'!$A$185" xr:uid="{FE8753D8-6B5D-432C-B34D-CAC5D3153322}"/>
    <hyperlink ref="B81" location="'Aqua Regia'!$A$203" display="'Aqua Regia'!$A$203" xr:uid="{A99ACA7B-9916-477A-86A4-173DCFEB318B}"/>
    <hyperlink ref="B82" location="'Aqua Regia'!$A$221" display="'Aqua Regia'!$A$221" xr:uid="{D89D779D-E782-4883-AEA5-2E6C28A8102F}"/>
    <hyperlink ref="B83" location="'Aqua Regia'!$A$239" display="'Aqua Regia'!$A$239" xr:uid="{1E69C8CA-67F4-4742-8C9A-335B60F4D865}"/>
    <hyperlink ref="B84" location="'Aqua Regia'!$A$257" display="'Aqua Regia'!$A$257" xr:uid="{C18BE112-1CD9-496E-ABA8-2D09BBB13E14}"/>
    <hyperlink ref="B85" location="'Aqua Regia'!$A$276" display="'Aqua Regia'!$A$276" xr:uid="{215A8CE0-8B81-4E7B-8577-BBE85DDD2301}"/>
    <hyperlink ref="B86" location="'Aqua Regia'!$A$295" display="'Aqua Regia'!$A$295" xr:uid="{C1011A32-B47D-453E-B6CB-AA79FE9DEC68}"/>
    <hyperlink ref="B87" location="'Aqua Regia'!$A$314" display="'Aqua Regia'!$A$314" xr:uid="{36032093-34A3-441D-A698-21A69B40FE90}"/>
    <hyperlink ref="B88" location="'Aqua Regia'!$A$332" display="'Aqua Regia'!$A$332" xr:uid="{EB3C92C7-59D3-479E-85A4-536171B2670D}"/>
    <hyperlink ref="B89" location="'Aqua Regia'!$A$351" display="'Aqua Regia'!$A$351" xr:uid="{35AFF668-280E-497A-9156-1B388A1E8D3F}"/>
    <hyperlink ref="B90" location="'Aqua Regia'!$A$369" display="'Aqua Regia'!$A$369" xr:uid="{9085B227-1AA7-4F47-9D94-EBCC84FA1A8F}"/>
    <hyperlink ref="B91" location="'Aqua Regia'!$A$387" display="'Aqua Regia'!$A$387" xr:uid="{9CF52A9A-923E-4ADD-9BE5-2E3EC82A3222}"/>
    <hyperlink ref="B92" location="'Aqua Regia'!$A$405" display="'Aqua Regia'!$A$405" xr:uid="{7D507263-3EE0-455E-A41B-055A47EAA3BA}"/>
    <hyperlink ref="B93" location="'Aqua Regia'!$A$424" display="'Aqua Regia'!$A$424" xr:uid="{CB3EACD4-9CD9-4D88-8C2A-94E444E6E206}"/>
    <hyperlink ref="B94" location="'Aqua Regia'!$A$443" display="'Aqua Regia'!$A$443" xr:uid="{066128C0-C08A-44E0-82FE-D22EAAEA45CD}"/>
    <hyperlink ref="B95" location="'Aqua Regia'!$A$462" display="'Aqua Regia'!$A$462" xr:uid="{748CFE8A-FA50-411B-AA01-5FC8C8CA5323}"/>
    <hyperlink ref="B96" location="'Aqua Regia'!$A$480" display="'Aqua Regia'!$A$480" xr:uid="{44FDF650-D7D9-4BE1-9660-5E7F97A8860D}"/>
    <hyperlink ref="B97" location="'Aqua Regia'!$A$499" display="'Aqua Regia'!$A$499" xr:uid="{BA8AB0D6-F7CF-4A08-821C-7DEF45D8CED7}"/>
    <hyperlink ref="B98" location="'Aqua Regia'!$A$517" display="'Aqua Regia'!$A$517" xr:uid="{EA0FBE3E-B046-41E6-9DF1-3E5D5BF53E8B}"/>
    <hyperlink ref="B99" location="'Aqua Regia'!$A$535" display="'Aqua Regia'!$A$535" xr:uid="{FEF9BCBB-56FC-410E-ACC3-77540D7FB9D8}"/>
    <hyperlink ref="B100" location="'Aqua Regia'!$A$553" display="'Aqua Regia'!$A$553" xr:uid="{88E6BC91-C29D-411B-8D8E-0E706DA5BF50}"/>
    <hyperlink ref="B101" location="'Aqua Regia'!$A$571" display="'Aqua Regia'!$A$571" xr:uid="{158A800B-D2D6-4CAF-A0EE-09CCBAE3A2A3}"/>
    <hyperlink ref="B102" location="'Aqua Regia'!$A$589" display="'Aqua Regia'!$A$589" xr:uid="{27007807-9A6A-45F0-AC46-8140C6EDC885}"/>
    <hyperlink ref="B103" location="'Aqua Regia'!$A$607" display="'Aqua Regia'!$A$607" xr:uid="{90F44A9C-8937-46A3-9DA3-C41871501989}"/>
    <hyperlink ref="B104" location="'Aqua Regia'!$A$626" display="'Aqua Regia'!$A$626" xr:uid="{6D11C7E0-5898-4FF2-B03B-9935317DED30}"/>
    <hyperlink ref="B105" location="'Aqua Regia'!$A$644" display="'Aqua Regia'!$A$644" xr:uid="{25A3358D-0BCD-4AA9-BEC3-13F72D0CD724}"/>
    <hyperlink ref="B106" location="'Aqua Regia'!$A$662" display="'Aqua Regia'!$A$662" xr:uid="{6F799169-A4BB-4DD5-94B6-17F5DF45E696}"/>
    <hyperlink ref="B107" location="'Aqua Regia'!$A$680" display="'Aqua Regia'!$A$680" xr:uid="{734B5D4D-360F-4130-B9E2-EFA3223DA0B8}"/>
    <hyperlink ref="B108" location="'Aqua Regia'!$A$716" display="'Aqua Regia'!$A$716" xr:uid="{E1BADBF6-DC1B-4D6F-8422-9A1ED062CAD8}"/>
    <hyperlink ref="B109" location="'Aqua Regia'!$A$752" display="'Aqua Regia'!$A$752" xr:uid="{C3B46A4D-28C6-4558-9081-EB3C5AEF59F3}"/>
    <hyperlink ref="B110" location="'Aqua Regia'!$A$770" display="'Aqua Regia'!$A$770" xr:uid="{B5814FDB-F051-49CA-9494-CFBCB66BF703}"/>
    <hyperlink ref="B111" location="'Aqua Regia'!$A$788" display="'Aqua Regia'!$A$788" xr:uid="{581A7566-F8F3-4959-852B-9BD16BFAD457}"/>
    <hyperlink ref="B112" location="'Aqua Regia'!$A$806" display="'Aqua Regia'!$A$806" xr:uid="{06E0B46C-8D3A-4B56-88A9-3AE046A361E6}"/>
    <hyperlink ref="B113" location="'Aqua Regia'!$A$824" display="'Aqua Regia'!$A$824" xr:uid="{56E98922-DF6F-47CC-B2E5-1B880931A88C}"/>
    <hyperlink ref="B114" location="'Aqua Regia'!$A$843" display="'Aqua Regia'!$A$843" xr:uid="{F143588D-FFE1-4BFD-8008-C50D0B394549}"/>
    <hyperlink ref="B115" location="'Aqua Regia'!$A$861" display="'Aqua Regia'!$A$861" xr:uid="{F9958056-30B3-4BA0-8025-DD7B16C86A09}"/>
    <hyperlink ref="B116" location="'Aqua Regia'!$A$879" display="'Aqua Regia'!$A$879" xr:uid="{690D9E8A-4BEA-4451-8EE1-22A99F16927C}"/>
    <hyperlink ref="B117" location="'Aqua Regia'!$A$897" display="'Aqua Regia'!$A$897" xr:uid="{4731B9CB-DBAB-4D4C-9564-1C467AEB33F8}"/>
    <hyperlink ref="B118" location="'Aqua Regia'!$A$915" display="'Aqua Regia'!$A$915" xr:uid="{8A28BF0C-D9B4-4AD5-9C04-DFD2B362E94C}"/>
    <hyperlink ref="B119" location="'Aqua Regia'!$A$933" display="'Aqua Regia'!$A$933" xr:uid="{B3F95E2D-C8D5-41B6-B1FF-199FDF54A6E8}"/>
    <hyperlink ref="B120" location="'Aqua Regia'!$A$952" display="'Aqua Regia'!$A$952" xr:uid="{7E8408BD-4E80-4B86-89ED-56A4CFA62113}"/>
    <hyperlink ref="B121" location="'Aqua Regia'!$A$970" display="'Aqua Regia'!$A$970" xr:uid="{E2DB16F3-CAF9-46FC-BD95-AF3A3E96228C}"/>
    <hyperlink ref="B122" location="'Aqua Regia'!$A$988" display="'Aqua Regia'!$A$988" xr:uid="{D725161A-EC1C-4F01-B71C-D5CF0B5E1C5A}"/>
    <hyperlink ref="B123" location="'Aqua Regia'!$A$1006" display="'Aqua Regia'!$A$1006" xr:uid="{4EBEDDE5-833E-4999-B94B-82674D7FCB0D}"/>
    <hyperlink ref="B124" location="'Aqua Regia'!$A$1042" display="'Aqua Regia'!$A$1042" xr:uid="{1BF5CDB7-7212-46C8-AAEB-A8F65403AE0B}"/>
    <hyperlink ref="B125" location="'Aqua Regia'!$A$1060" display="'Aqua Regia'!$A$1060" xr:uid="{9A04CB47-F0DC-41D3-A848-AD0AE8AE932E}"/>
    <hyperlink ref="B126" location="'Aqua Regia'!$A$1078" display="'Aqua Regia'!$A$1078" xr:uid="{773F77A1-A733-4534-8CDE-164C77AF2701}"/>
    <hyperlink ref="B127" location="'Aqua Regia'!$A$1097" display="'Aqua Regia'!$A$1097" xr:uid="{6BDA4BD2-6F7D-4736-B799-E93313A8907B}"/>
    <hyperlink ref="B128" location="'Aqua Regia'!$A$1115" display="'Aqua Regia'!$A$1115" xr:uid="{92CA340A-C62D-47BC-B02A-C5699EDE7B5E}"/>
    <hyperlink ref="B129" location="'Aqua Regia'!$A$1134" display="'Aqua Regia'!$A$1134" xr:uid="{C8892796-BE0D-4420-BE6D-4A3183F2F656}"/>
    <hyperlink ref="B130" location="'Aqua Regia'!$A$1152" display="'Aqua Regia'!$A$1152" xr:uid="{B8523499-0334-416D-B837-B2823E3322DB}"/>
    <hyperlink ref="B132" location="'ALK'!$A$22" display="'ALK'!$A$22" xr:uid="{2D0EE239-B786-44E7-9366-0814715A5F2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722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60"/>
    </row>
    <row r="10" spans="2:10" ht="15" customHeight="1">
      <c r="B10" s="43" t="s">
        <v>338</v>
      </c>
      <c r="C10" s="43" t="s">
        <v>340</v>
      </c>
    </row>
    <row r="11" spans="2:10" ht="15" customHeight="1">
      <c r="B11" s="43" t="s">
        <v>339</v>
      </c>
      <c r="C11" s="43" t="s">
        <v>341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287</v>
      </c>
      <c r="C12" s="43" t="s">
        <v>342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114</v>
      </c>
      <c r="C13" s="43" t="s">
        <v>343</v>
      </c>
    </row>
    <row r="14" spans="2:10" ht="15" customHeight="1">
      <c r="B14" s="43" t="s">
        <v>288</v>
      </c>
      <c r="C14" s="43" t="s">
        <v>344</v>
      </c>
    </row>
    <row r="15" spans="2:10" ht="15" customHeight="1">
      <c r="B15" s="43" t="s">
        <v>337</v>
      </c>
      <c r="C15" s="43" t="s">
        <v>345</v>
      </c>
    </row>
    <row r="16" spans="2:10" ht="15" customHeight="1">
      <c r="B16" s="43" t="s">
        <v>278</v>
      </c>
      <c r="C16" s="43" t="s">
        <v>346</v>
      </c>
    </row>
    <row r="17" spans="2:3" ht="15" customHeight="1">
      <c r="B17" s="43" t="s">
        <v>279</v>
      </c>
      <c r="C17" s="43" t="s">
        <v>347</v>
      </c>
    </row>
    <row r="18" spans="2:3" ht="15" customHeight="1">
      <c r="B18" s="43" t="s">
        <v>280</v>
      </c>
      <c r="C18" s="43" t="s">
        <v>348</v>
      </c>
    </row>
    <row r="19" spans="2:3" ht="15" customHeight="1">
      <c r="B19" s="43" t="s">
        <v>304</v>
      </c>
      <c r="C19" s="43" t="s">
        <v>349</v>
      </c>
    </row>
    <row r="20" spans="2:3" ht="15" customHeight="1">
      <c r="B20" s="43" t="s">
        <v>98</v>
      </c>
      <c r="C20" s="43" t="s">
        <v>350</v>
      </c>
    </row>
    <row r="21" spans="2:3" ht="15" customHeight="1">
      <c r="B21" s="43" t="s">
        <v>265</v>
      </c>
      <c r="C21" s="43" t="s">
        <v>351</v>
      </c>
    </row>
    <row r="22" spans="2:3" ht="15" customHeight="1">
      <c r="B22" s="43" t="s">
        <v>266</v>
      </c>
      <c r="C22" s="43" t="s">
        <v>352</v>
      </c>
    </row>
    <row r="23" spans="2:3" ht="15" customHeight="1">
      <c r="B23" s="43" t="s">
        <v>285</v>
      </c>
      <c r="C23" s="43" t="s">
        <v>353</v>
      </c>
    </row>
    <row r="24" spans="2:3" ht="15" customHeight="1">
      <c r="B24" s="43" t="s">
        <v>325</v>
      </c>
      <c r="C24" s="43" t="s">
        <v>354</v>
      </c>
    </row>
    <row r="25" spans="2:3" ht="15" customHeight="1">
      <c r="B25" s="43" t="s">
        <v>284</v>
      </c>
      <c r="C25" s="43" t="s">
        <v>355</v>
      </c>
    </row>
    <row r="26" spans="2:3" ht="15" customHeight="1">
      <c r="B26" s="43" t="s">
        <v>113</v>
      </c>
      <c r="C26" s="43" t="s">
        <v>356</v>
      </c>
    </row>
    <row r="27" spans="2:3" ht="15" customHeight="1">
      <c r="B27" s="43" t="s">
        <v>99</v>
      </c>
      <c r="C27" s="43" t="s">
        <v>357</v>
      </c>
    </row>
    <row r="28" spans="2:3" ht="15" customHeight="1">
      <c r="B28" s="43" t="s">
        <v>322</v>
      </c>
      <c r="C28" s="43" t="s">
        <v>358</v>
      </c>
    </row>
    <row r="29" spans="2:3" ht="15" customHeight="1">
      <c r="B29" s="43" t="s">
        <v>336</v>
      </c>
      <c r="C29" s="43" t="s">
        <v>359</v>
      </c>
    </row>
    <row r="30" spans="2:3" ht="15" customHeight="1">
      <c r="B30" s="43" t="s">
        <v>324</v>
      </c>
      <c r="C30" s="43" t="s">
        <v>360</v>
      </c>
    </row>
    <row r="31" spans="2:3" ht="15" customHeight="1">
      <c r="B31" s="44" t="s">
        <v>323</v>
      </c>
      <c r="C31" s="44" t="s">
        <v>361</v>
      </c>
    </row>
    <row r="32" spans="2:3" ht="15" customHeight="1">
      <c r="B32" s="58"/>
      <c r="C32" s="59"/>
    </row>
    <row r="33" spans="2:3" ht="15">
      <c r="B33" s="60" t="s">
        <v>125</v>
      </c>
      <c r="C33" s="61" t="s">
        <v>118</v>
      </c>
    </row>
    <row r="34" spans="2:3">
      <c r="B34" s="62"/>
      <c r="C34" s="61"/>
    </row>
    <row r="35" spans="2:3">
      <c r="B35" s="63" t="s">
        <v>122</v>
      </c>
      <c r="C35" s="64" t="s">
        <v>121</v>
      </c>
    </row>
    <row r="36" spans="2:3">
      <c r="B36" s="62"/>
      <c r="C36" s="61"/>
    </row>
    <row r="37" spans="2:3">
      <c r="B37" s="65" t="s">
        <v>119</v>
      </c>
      <c r="C37" s="64" t="s">
        <v>120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721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7"/>
      <c r="C3" s="42" t="s">
        <v>128</v>
      </c>
    </row>
    <row r="4" spans="2:9" ht="15" customHeight="1">
      <c r="B4" s="158"/>
      <c r="C4" s="43" t="s">
        <v>362</v>
      </c>
    </row>
    <row r="5" spans="2:9" ht="15" customHeight="1">
      <c r="B5" s="158"/>
      <c r="C5" s="43" t="s">
        <v>363</v>
      </c>
    </row>
    <row r="6" spans="2:9" ht="15" customHeight="1">
      <c r="B6" s="158"/>
      <c r="C6" s="43" t="s">
        <v>364</v>
      </c>
    </row>
    <row r="7" spans="2:9" ht="15" customHeight="1">
      <c r="B7" s="158"/>
      <c r="C7" s="43" t="s">
        <v>365</v>
      </c>
    </row>
    <row r="8" spans="2:9" ht="15" customHeight="1">
      <c r="B8" s="158"/>
      <c r="C8" s="43" t="s">
        <v>366</v>
      </c>
    </row>
    <row r="9" spans="2:9" ht="15" customHeight="1">
      <c r="B9" s="158"/>
      <c r="C9" s="43" t="s">
        <v>367</v>
      </c>
      <c r="D9" s="5"/>
      <c r="E9" s="5"/>
      <c r="G9" s="5"/>
      <c r="H9" s="5"/>
      <c r="I9" s="5"/>
    </row>
    <row r="10" spans="2:9" ht="15" customHeight="1">
      <c r="B10" s="158"/>
      <c r="C10" s="43" t="s">
        <v>129</v>
      </c>
      <c r="D10" s="5"/>
      <c r="E10" s="5"/>
      <c r="G10" s="5"/>
      <c r="H10" s="5"/>
      <c r="I10" s="5"/>
    </row>
    <row r="11" spans="2:9" ht="15" customHeight="1">
      <c r="B11" s="158"/>
      <c r="C11" s="43" t="s">
        <v>368</v>
      </c>
    </row>
    <row r="12" spans="2:9" ht="15" customHeight="1">
      <c r="B12" s="158"/>
      <c r="C12" s="43" t="s">
        <v>369</v>
      </c>
    </row>
    <row r="13" spans="2:9" ht="15" customHeight="1">
      <c r="B13" s="158"/>
      <c r="C13" s="43" t="s">
        <v>370</v>
      </c>
    </row>
    <row r="14" spans="2:9" ht="15" customHeight="1">
      <c r="B14" s="158"/>
      <c r="C14" s="43" t="s">
        <v>371</v>
      </c>
    </row>
    <row r="15" spans="2:9" ht="15" customHeight="1">
      <c r="B15" s="158"/>
      <c r="C15" s="43" t="s">
        <v>372</v>
      </c>
    </row>
    <row r="16" spans="2:9" ht="15" customHeight="1">
      <c r="B16" s="158"/>
      <c r="C16" s="43" t="s">
        <v>373</v>
      </c>
    </row>
    <row r="17" spans="2:3" ht="15" customHeight="1">
      <c r="B17" s="158"/>
      <c r="C17" s="43" t="s">
        <v>374</v>
      </c>
    </row>
    <row r="18" spans="2:3" ht="15" customHeight="1">
      <c r="B18" s="158"/>
      <c r="C18" s="43" t="s">
        <v>375</v>
      </c>
    </row>
    <row r="19" spans="2:3" ht="15" customHeight="1">
      <c r="B19" s="158"/>
      <c r="C19" s="43" t="s">
        <v>376</v>
      </c>
    </row>
    <row r="20" spans="2:3" ht="15" customHeight="1">
      <c r="B20" s="158"/>
      <c r="C20" s="43" t="s">
        <v>130</v>
      </c>
    </row>
    <row r="21" spans="2:3" ht="15" customHeight="1">
      <c r="B21" s="158"/>
      <c r="C21" s="43" t="s">
        <v>377</v>
      </c>
    </row>
    <row r="22" spans="2:3" ht="15" customHeight="1">
      <c r="B22" s="158"/>
      <c r="C22" s="43" t="s">
        <v>378</v>
      </c>
    </row>
    <row r="23" spans="2:3" ht="15" customHeight="1">
      <c r="B23" s="158"/>
      <c r="C23" s="43" t="s">
        <v>379</v>
      </c>
    </row>
    <row r="24" spans="2:3" ht="15" customHeight="1">
      <c r="B24" s="158"/>
      <c r="C24" s="43" t="s">
        <v>380</v>
      </c>
    </row>
    <row r="25" spans="2:3" ht="15" customHeight="1">
      <c r="B25" s="158"/>
      <c r="C25" s="43" t="s">
        <v>381</v>
      </c>
    </row>
    <row r="26" spans="2:3" ht="15" customHeight="1">
      <c r="B26" s="158"/>
      <c r="C26" s="43" t="s">
        <v>382</v>
      </c>
    </row>
    <row r="27" spans="2:3" ht="15" customHeight="1">
      <c r="B27" s="158"/>
      <c r="C27" s="43" t="s">
        <v>383</v>
      </c>
    </row>
    <row r="28" spans="2:3" ht="15" customHeight="1">
      <c r="B28" s="158"/>
      <c r="C28" s="43" t="s">
        <v>384</v>
      </c>
    </row>
    <row r="29" spans="2:3" ht="15" customHeight="1">
      <c r="B29" s="158"/>
      <c r="C29" s="43" t="s">
        <v>385</v>
      </c>
    </row>
    <row r="30" spans="2:3" ht="15" customHeight="1">
      <c r="B30" s="158"/>
      <c r="C30" s="43" t="s">
        <v>386</v>
      </c>
    </row>
    <row r="31" spans="2:3" ht="15" customHeight="1">
      <c r="B31" s="158"/>
      <c r="C31" s="43" t="s">
        <v>387</v>
      </c>
    </row>
    <row r="32" spans="2:3" ht="15" customHeight="1">
      <c r="B32" s="159"/>
      <c r="C32" s="44" t="s">
        <v>388</v>
      </c>
    </row>
  </sheetData>
  <conditionalFormatting sqref="B3:C32">
    <cfRule type="expression" dxfId="3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39"/>
      <c r="B1" s="142" t="s">
        <v>728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199</v>
      </c>
      <c r="B2" s="135" t="s">
        <v>198</v>
      </c>
      <c r="C2" s="136" t="s">
        <v>197</v>
      </c>
      <c r="D2" s="135" t="s">
        <v>110</v>
      </c>
      <c r="E2" s="135" t="s">
        <v>200</v>
      </c>
      <c r="F2" s="137" t="s">
        <v>196</v>
      </c>
      <c r="G2" s="135" t="s">
        <v>195</v>
      </c>
      <c r="H2" s="138" t="s">
        <v>194</v>
      </c>
      <c r="I2" s="147" t="s">
        <v>202</v>
      </c>
      <c r="J2" s="95" t="s">
        <v>203</v>
      </c>
      <c r="K2" s="96"/>
      <c r="L2" s="96"/>
      <c r="M2" s="96"/>
      <c r="N2" s="97"/>
    </row>
    <row r="3" spans="1:14" ht="18" customHeight="1">
      <c r="A3" s="98">
        <v>1</v>
      </c>
      <c r="B3" s="99">
        <v>1</v>
      </c>
      <c r="C3" s="100" t="s">
        <v>204</v>
      </c>
      <c r="D3" s="99">
        <v>1</v>
      </c>
      <c r="E3" s="99">
        <v>9</v>
      </c>
      <c r="F3" s="99">
        <v>9</v>
      </c>
      <c r="G3" s="99">
        <v>261740</v>
      </c>
      <c r="H3" s="101">
        <v>8.3599999999999994E-2</v>
      </c>
      <c r="I3" s="284">
        <v>5.2146539509851202</v>
      </c>
      <c r="J3" s="102">
        <f>IF(ISNUMBER($I3),(($I3-$I$23)*$I$27)+$I$23,"-     ")</f>
        <v>5.2298367907158045</v>
      </c>
      <c r="K3" s="103"/>
      <c r="L3" s="103"/>
      <c r="M3" s="100"/>
      <c r="N3" s="104"/>
    </row>
    <row r="4" spans="1:14" ht="18" customHeight="1">
      <c r="A4" s="105">
        <v>1</v>
      </c>
      <c r="B4" s="106">
        <v>1</v>
      </c>
      <c r="C4" s="94" t="s">
        <v>204</v>
      </c>
      <c r="D4" s="106">
        <v>1</v>
      </c>
      <c r="E4" s="106">
        <v>11</v>
      </c>
      <c r="F4" s="106">
        <v>11</v>
      </c>
      <c r="G4" s="106">
        <v>261741</v>
      </c>
      <c r="H4" s="107">
        <v>8.5143999999999997E-2</v>
      </c>
      <c r="I4" s="285">
        <v>5.2103680451324257</v>
      </c>
      <c r="J4" s="108">
        <f t="shared" ref="J4:J21" si="0">IF(ISNUMBER($I4),(($I4-$I$23)*$I$27)+$I$23,"-     ")</f>
        <v>5.2296087131307445</v>
      </c>
      <c r="K4" s="109"/>
      <c r="L4" s="109"/>
      <c r="M4" s="109"/>
      <c r="N4" s="110"/>
    </row>
    <row r="5" spans="1:14" ht="18" customHeight="1">
      <c r="A5" s="105">
        <v>1</v>
      </c>
      <c r="B5" s="106">
        <v>1</v>
      </c>
      <c r="C5" s="94" t="s">
        <v>204</v>
      </c>
      <c r="D5" s="106">
        <v>1</v>
      </c>
      <c r="E5" s="106">
        <v>17</v>
      </c>
      <c r="F5" s="106">
        <v>6</v>
      </c>
      <c r="G5" s="106">
        <v>261742</v>
      </c>
      <c r="H5" s="107">
        <v>8.7557999999999997E-2</v>
      </c>
      <c r="I5" s="285">
        <v>5.3234440996789738</v>
      </c>
      <c r="J5" s="108">
        <f t="shared" si="0"/>
        <v>5.2356261372962685</v>
      </c>
      <c r="K5" s="109"/>
      <c r="L5" s="109"/>
      <c r="M5" s="109"/>
      <c r="N5" s="110"/>
    </row>
    <row r="6" spans="1:14" ht="18" customHeight="1">
      <c r="A6" s="105">
        <v>1</v>
      </c>
      <c r="B6" s="106">
        <v>1</v>
      </c>
      <c r="C6" s="94" t="s">
        <v>204</v>
      </c>
      <c r="D6" s="106">
        <v>1</v>
      </c>
      <c r="E6" s="106">
        <v>14</v>
      </c>
      <c r="F6" s="106">
        <v>2</v>
      </c>
      <c r="G6" s="106">
        <v>261743</v>
      </c>
      <c r="H6" s="107">
        <v>8.2141000000000006E-2</v>
      </c>
      <c r="I6" s="285">
        <v>5.230564004981308</v>
      </c>
      <c r="J6" s="108">
        <f t="shared" si="0"/>
        <v>5.2306834557659379</v>
      </c>
      <c r="K6" s="109"/>
      <c r="L6" s="109"/>
      <c r="M6" s="109"/>
      <c r="N6" s="110"/>
    </row>
    <row r="7" spans="1:14" ht="18" customHeight="1">
      <c r="A7" s="105">
        <v>1</v>
      </c>
      <c r="B7" s="106">
        <v>1</v>
      </c>
      <c r="C7" s="94" t="s">
        <v>204</v>
      </c>
      <c r="D7" s="106">
        <v>1</v>
      </c>
      <c r="E7" s="106">
        <v>1</v>
      </c>
      <c r="F7" s="106">
        <v>1</v>
      </c>
      <c r="G7" s="106">
        <v>261744</v>
      </c>
      <c r="H7" s="107">
        <v>8.6905999999999997E-2</v>
      </c>
      <c r="I7" s="285">
        <v>5.329292347018515</v>
      </c>
      <c r="J7" s="108">
        <f t="shared" si="0"/>
        <v>5.235937356015457</v>
      </c>
      <c r="K7" s="109"/>
      <c r="L7" s="109"/>
      <c r="M7" s="109"/>
      <c r="N7" s="110"/>
    </row>
    <row r="8" spans="1:14" ht="18" customHeight="1">
      <c r="A8" s="105">
        <v>1</v>
      </c>
      <c r="B8" s="106">
        <v>1</v>
      </c>
      <c r="C8" s="94" t="s">
        <v>204</v>
      </c>
      <c r="D8" s="106">
        <v>1</v>
      </c>
      <c r="E8" s="106">
        <v>3</v>
      </c>
      <c r="F8" s="106">
        <v>3</v>
      </c>
      <c r="G8" s="106">
        <v>261745</v>
      </c>
      <c r="H8" s="107">
        <v>8.3479999999999999E-2</v>
      </c>
      <c r="I8" s="285">
        <v>5.1800081862674503</v>
      </c>
      <c r="J8" s="108">
        <f t="shared" si="0"/>
        <v>5.2279930912457342</v>
      </c>
      <c r="K8" s="109"/>
      <c r="L8" s="109"/>
      <c r="M8" s="109"/>
      <c r="N8" s="110"/>
    </row>
    <row r="9" spans="1:14" ht="18" customHeight="1">
      <c r="A9" s="105">
        <v>1</v>
      </c>
      <c r="B9" s="106">
        <v>1</v>
      </c>
      <c r="C9" s="94" t="s">
        <v>204</v>
      </c>
      <c r="D9" s="106">
        <v>1</v>
      </c>
      <c r="E9" s="106">
        <v>13</v>
      </c>
      <c r="F9" s="106">
        <v>2</v>
      </c>
      <c r="G9" s="106">
        <v>261746</v>
      </c>
      <c r="H9" s="107">
        <v>8.5206000000000004E-2</v>
      </c>
      <c r="I9" s="285">
        <v>5.3148249679637134</v>
      </c>
      <c r="J9" s="108">
        <f t="shared" si="0"/>
        <v>5.2351674639575387</v>
      </c>
      <c r="K9" s="109"/>
      <c r="L9" s="109"/>
      <c r="M9" s="109"/>
      <c r="N9" s="110"/>
    </row>
    <row r="10" spans="1:14" ht="18" customHeight="1">
      <c r="A10" s="105">
        <v>1</v>
      </c>
      <c r="B10" s="106">
        <v>1</v>
      </c>
      <c r="C10" s="94" t="s">
        <v>204</v>
      </c>
      <c r="D10" s="106">
        <v>1</v>
      </c>
      <c r="E10" s="106">
        <v>10</v>
      </c>
      <c r="F10" s="106">
        <v>9</v>
      </c>
      <c r="G10" s="106">
        <v>261747</v>
      </c>
      <c r="H10" s="107">
        <v>8.6096000000000006E-2</v>
      </c>
      <c r="I10" s="285">
        <v>5.1436188927484787</v>
      </c>
      <c r="J10" s="108">
        <f t="shared" si="0"/>
        <v>5.226056608627327</v>
      </c>
      <c r="K10" s="109"/>
      <c r="L10" s="109"/>
      <c r="M10" s="109"/>
      <c r="N10" s="110"/>
    </row>
    <row r="11" spans="1:14" ht="18" customHeight="1">
      <c r="A11" s="105">
        <v>1</v>
      </c>
      <c r="B11" s="106">
        <v>1</v>
      </c>
      <c r="C11" s="94" t="s">
        <v>204</v>
      </c>
      <c r="D11" s="106">
        <v>1</v>
      </c>
      <c r="E11" s="106">
        <v>15</v>
      </c>
      <c r="F11" s="106">
        <v>4</v>
      </c>
      <c r="G11" s="106">
        <v>261748</v>
      </c>
      <c r="H11" s="107">
        <v>8.5803000000000004E-2</v>
      </c>
      <c r="I11" s="285">
        <v>5.2094292621229705</v>
      </c>
      <c r="J11" s="108">
        <f t="shared" si="0"/>
        <v>5.2295587551127545</v>
      </c>
      <c r="K11" s="109"/>
      <c r="L11" s="109"/>
      <c r="M11" s="109"/>
      <c r="N11" s="110"/>
    </row>
    <row r="12" spans="1:14" ht="18" customHeight="1">
      <c r="A12" s="105">
        <v>1</v>
      </c>
      <c r="B12" s="106">
        <v>1</v>
      </c>
      <c r="C12" s="94" t="s">
        <v>204</v>
      </c>
      <c r="D12" s="106">
        <v>1</v>
      </c>
      <c r="E12" s="106">
        <v>7</v>
      </c>
      <c r="F12" s="106">
        <v>7</v>
      </c>
      <c r="G12" s="106">
        <v>261749</v>
      </c>
      <c r="H12" s="107">
        <v>8.2743999999999998E-2</v>
      </c>
      <c r="I12" s="285">
        <v>5.1899269062655193</v>
      </c>
      <c r="J12" s="108">
        <f t="shared" si="0"/>
        <v>5.2285209231164762</v>
      </c>
      <c r="K12" s="109"/>
      <c r="L12" s="109"/>
      <c r="M12" s="109"/>
      <c r="N12" s="110"/>
    </row>
    <row r="13" spans="1:14" ht="18" customHeight="1">
      <c r="A13" s="105">
        <v>1</v>
      </c>
      <c r="B13" s="106">
        <v>1</v>
      </c>
      <c r="C13" s="94" t="s">
        <v>204</v>
      </c>
      <c r="D13" s="106">
        <v>1</v>
      </c>
      <c r="E13" s="106">
        <v>18</v>
      </c>
      <c r="F13" s="106">
        <v>6</v>
      </c>
      <c r="G13" s="106">
        <v>261750</v>
      </c>
      <c r="H13" s="107">
        <v>8.4235000000000004E-2</v>
      </c>
      <c r="I13" s="285">
        <v>5.2748654691736432</v>
      </c>
      <c r="J13" s="108">
        <f t="shared" si="0"/>
        <v>5.2330409902790409</v>
      </c>
      <c r="K13" s="109"/>
      <c r="L13" s="109"/>
      <c r="M13" s="109"/>
      <c r="N13" s="110"/>
    </row>
    <row r="14" spans="1:14" ht="18" customHeight="1">
      <c r="A14" s="105">
        <v>1</v>
      </c>
      <c r="B14" s="106">
        <v>1</v>
      </c>
      <c r="C14" s="94" t="s">
        <v>204</v>
      </c>
      <c r="D14" s="106">
        <v>1</v>
      </c>
      <c r="E14" s="106">
        <v>4</v>
      </c>
      <c r="F14" s="106">
        <v>3</v>
      </c>
      <c r="G14" s="106">
        <v>261751</v>
      </c>
      <c r="H14" s="107">
        <v>8.7285000000000001E-2</v>
      </c>
      <c r="I14" s="285">
        <v>5.1195415011517493</v>
      </c>
      <c r="J14" s="108">
        <f t="shared" si="0"/>
        <v>5.2247753127896015</v>
      </c>
      <c r="K14" s="109"/>
      <c r="L14" s="109"/>
      <c r="M14" s="109"/>
      <c r="N14" s="110"/>
    </row>
    <row r="15" spans="1:14" ht="18" customHeight="1">
      <c r="A15" s="105">
        <v>1</v>
      </c>
      <c r="B15" s="106">
        <v>1</v>
      </c>
      <c r="C15" s="94" t="s">
        <v>204</v>
      </c>
      <c r="D15" s="106">
        <v>1</v>
      </c>
      <c r="E15" s="106">
        <v>12</v>
      </c>
      <c r="F15" s="106">
        <v>11</v>
      </c>
      <c r="G15" s="106">
        <v>261752</v>
      </c>
      <c r="H15" s="107">
        <v>8.4474999999999995E-2</v>
      </c>
      <c r="I15" s="285">
        <v>5.1599647971039433</v>
      </c>
      <c r="J15" s="108">
        <f t="shared" si="0"/>
        <v>5.2269264677700997</v>
      </c>
      <c r="K15" s="109"/>
      <c r="L15" s="109"/>
      <c r="M15" s="109"/>
      <c r="N15" s="110"/>
    </row>
    <row r="16" spans="1:14" ht="18" customHeight="1">
      <c r="A16" s="105">
        <v>1</v>
      </c>
      <c r="B16" s="106">
        <v>1</v>
      </c>
      <c r="C16" s="94" t="s">
        <v>204</v>
      </c>
      <c r="D16" s="106">
        <v>1</v>
      </c>
      <c r="E16" s="106">
        <v>20</v>
      </c>
      <c r="F16" s="106">
        <v>8</v>
      </c>
      <c r="G16" s="106">
        <v>261753</v>
      </c>
      <c r="H16" s="107">
        <v>8.2619999999999999E-2</v>
      </c>
      <c r="I16" s="285">
        <v>5.2308229895872262</v>
      </c>
      <c r="J16" s="108">
        <f t="shared" si="0"/>
        <v>5.2306972378193741</v>
      </c>
      <c r="K16" s="109"/>
      <c r="L16" s="109"/>
      <c r="M16" s="109"/>
      <c r="N16" s="110"/>
    </row>
    <row r="17" spans="1:14" ht="18" customHeight="1">
      <c r="A17" s="105">
        <v>1</v>
      </c>
      <c r="B17" s="106">
        <v>1</v>
      </c>
      <c r="C17" s="94" t="s">
        <v>204</v>
      </c>
      <c r="D17" s="106">
        <v>1</v>
      </c>
      <c r="E17" s="106">
        <v>5</v>
      </c>
      <c r="F17" s="106">
        <v>5</v>
      </c>
      <c r="G17" s="106">
        <v>261754</v>
      </c>
      <c r="H17" s="107">
        <v>8.5589999999999999E-2</v>
      </c>
      <c r="I17" s="285">
        <v>5.1528732487236297</v>
      </c>
      <c r="J17" s="108">
        <f t="shared" si="0"/>
        <v>5.2265490858852628</v>
      </c>
      <c r="K17" s="109"/>
      <c r="L17" s="109"/>
      <c r="M17" s="109"/>
      <c r="N17" s="110"/>
    </row>
    <row r="18" spans="1:14" ht="18" customHeight="1">
      <c r="A18" s="105">
        <v>1</v>
      </c>
      <c r="B18" s="106">
        <v>1</v>
      </c>
      <c r="C18" s="94" t="s">
        <v>204</v>
      </c>
      <c r="D18" s="106">
        <v>1</v>
      </c>
      <c r="E18" s="106">
        <v>8</v>
      </c>
      <c r="F18" s="106">
        <v>7</v>
      </c>
      <c r="G18" s="106">
        <v>261755</v>
      </c>
      <c r="H18" s="107">
        <v>8.2944000000000004E-2</v>
      </c>
      <c r="I18" s="285">
        <v>5.2725659282410566</v>
      </c>
      <c r="J18" s="108">
        <f t="shared" si="0"/>
        <v>5.2329186185423113</v>
      </c>
      <c r="K18" s="109"/>
      <c r="L18" s="109"/>
      <c r="M18" s="109"/>
      <c r="N18" s="110"/>
    </row>
    <row r="19" spans="1:14" ht="18" customHeight="1">
      <c r="A19" s="105">
        <v>1</v>
      </c>
      <c r="B19" s="106">
        <v>1</v>
      </c>
      <c r="C19" s="94" t="s">
        <v>204</v>
      </c>
      <c r="D19" s="106">
        <v>1</v>
      </c>
      <c r="E19" s="106">
        <v>16</v>
      </c>
      <c r="F19" s="106">
        <v>4</v>
      </c>
      <c r="G19" s="106">
        <v>261756</v>
      </c>
      <c r="H19" s="107">
        <v>8.7262999999999993E-2</v>
      </c>
      <c r="I19" s="285">
        <v>5.2882216335399708</v>
      </c>
      <c r="J19" s="108">
        <f t="shared" si="0"/>
        <v>5.2337517482422449</v>
      </c>
      <c r="K19" s="109"/>
      <c r="L19" s="109"/>
      <c r="M19" s="109"/>
      <c r="N19" s="110"/>
    </row>
    <row r="20" spans="1:14" ht="18" customHeight="1">
      <c r="A20" s="105">
        <v>1</v>
      </c>
      <c r="B20" s="106">
        <v>1</v>
      </c>
      <c r="C20" s="94" t="s">
        <v>204</v>
      </c>
      <c r="D20" s="106">
        <v>1</v>
      </c>
      <c r="E20" s="106">
        <v>19</v>
      </c>
      <c r="F20" s="106">
        <v>8</v>
      </c>
      <c r="G20" s="106">
        <v>261757</v>
      </c>
      <c r="H20" s="107">
        <v>8.7412000000000004E-2</v>
      </c>
      <c r="I20" s="285">
        <v>5.332361568400259</v>
      </c>
      <c r="J20" s="108">
        <f t="shared" si="0"/>
        <v>5.2361006868549165</v>
      </c>
      <c r="K20" s="109"/>
      <c r="L20" s="109"/>
      <c r="M20" s="109"/>
      <c r="N20" s="110"/>
    </row>
    <row r="21" spans="1:14" ht="18" customHeight="1">
      <c r="A21" s="105">
        <v>1</v>
      </c>
      <c r="B21" s="106">
        <v>1</v>
      </c>
      <c r="C21" s="94" t="s">
        <v>204</v>
      </c>
      <c r="D21" s="106">
        <v>1</v>
      </c>
      <c r="E21" s="106">
        <v>2</v>
      </c>
      <c r="F21" s="106">
        <v>1</v>
      </c>
      <c r="G21" s="106">
        <v>261758</v>
      </c>
      <c r="H21" s="107">
        <v>8.4767999999999996E-2</v>
      </c>
      <c r="I21" s="285">
        <v>5.2338075512387343</v>
      </c>
      <c r="J21" s="108">
        <f t="shared" si="0"/>
        <v>5.2308560634299539</v>
      </c>
      <c r="K21" s="109"/>
      <c r="L21" s="109"/>
      <c r="M21" s="109"/>
      <c r="N21" s="110"/>
    </row>
    <row r="22" spans="1:14" ht="18" customHeight="1" thickBot="1">
      <c r="A22" s="105">
        <v>1</v>
      </c>
      <c r="B22" s="106">
        <v>1</v>
      </c>
      <c r="C22" s="94" t="s">
        <v>204</v>
      </c>
      <c r="D22" s="106">
        <v>1</v>
      </c>
      <c r="E22" s="106">
        <v>6</v>
      </c>
      <c r="F22" s="106">
        <v>5</v>
      </c>
      <c r="G22" s="106">
        <v>261759</v>
      </c>
      <c r="H22" s="107">
        <v>8.3877999999999994E-2</v>
      </c>
      <c r="I22" s="285">
        <v>5.2026480439467031</v>
      </c>
      <c r="J22" s="108">
        <f>IF(ISNUMBER($I22),(($I22-$I$23)*$I$27)+$I$23,"-     ")</f>
        <v>5.229197887674558</v>
      </c>
      <c r="K22" s="109"/>
      <c r="L22" s="109"/>
      <c r="M22" s="109"/>
      <c r="N22" s="110"/>
    </row>
    <row r="23" spans="1:14" ht="18" customHeight="1">
      <c r="A23" s="143" t="s">
        <v>193</v>
      </c>
      <c r="B23" s="127"/>
      <c r="C23" s="128"/>
      <c r="D23" s="127"/>
      <c r="E23" s="127"/>
      <c r="F23" s="129"/>
      <c r="G23" s="127"/>
      <c r="H23" s="130">
        <f>AVERAGE(H$3:H$22)</f>
        <v>8.4957400000000002E-2</v>
      </c>
      <c r="I23" s="111">
        <f>AVERAGE(I$3:I$22)</f>
        <v>5.2306901697135704</v>
      </c>
      <c r="J23" s="112">
        <f>AVERAGE(J$3:J$22)</f>
        <v>5.2306901697135704</v>
      </c>
      <c r="K23" s="128"/>
      <c r="L23" s="128"/>
      <c r="M23" s="128"/>
      <c r="N23" s="131"/>
    </row>
    <row r="24" spans="1:14" ht="18" customHeight="1">
      <c r="A24" s="144" t="s">
        <v>192</v>
      </c>
      <c r="B24" s="126"/>
      <c r="C24" s="125"/>
      <c r="D24" s="126"/>
      <c r="E24" s="126"/>
      <c r="F24" s="126"/>
      <c r="G24" s="126"/>
      <c r="H24" s="132"/>
      <c r="I24" s="113">
        <f>MEDIAN(I$3:I$22)</f>
        <v>5.2226089779832137</v>
      </c>
      <c r="J24" s="114">
        <f>MEDIAN(J$3:J$22)</f>
        <v>5.2302601232408712</v>
      </c>
      <c r="K24" s="125"/>
      <c r="L24" s="125"/>
      <c r="M24" s="125"/>
      <c r="N24" s="133"/>
    </row>
    <row r="25" spans="1:14" ht="18" customHeight="1">
      <c r="A25" s="144" t="s">
        <v>191</v>
      </c>
      <c r="B25" s="126"/>
      <c r="C25" s="125"/>
      <c r="D25" s="126"/>
      <c r="E25" s="126"/>
      <c r="F25" s="126"/>
      <c r="G25" s="126"/>
      <c r="H25" s="132"/>
      <c r="I25" s="113">
        <f>STDEV(I$3:I$22)</f>
        <v>6.4847149899173603E-2</v>
      </c>
      <c r="J25" s="114">
        <f>STDEV(J$3:J$22)</f>
        <v>3.4508880632018414E-3</v>
      </c>
      <c r="K25" s="125"/>
      <c r="L25" s="125"/>
      <c r="M25" s="125"/>
      <c r="N25" s="133"/>
    </row>
    <row r="26" spans="1:14" ht="18" customHeight="1" thickBot="1">
      <c r="A26" s="144" t="s">
        <v>190</v>
      </c>
      <c r="B26" s="126"/>
      <c r="C26" s="125"/>
      <c r="D26" s="126"/>
      <c r="E26" s="126"/>
      <c r="F26" s="126"/>
      <c r="G26" s="126"/>
      <c r="H26" s="132"/>
      <c r="I26" s="115">
        <f>I25/I23</f>
        <v>1.2397436627894288E-2</v>
      </c>
      <c r="J26" s="116">
        <f>J25/J23</f>
        <v>6.5973857201158024E-4</v>
      </c>
      <c r="K26" s="125"/>
      <c r="L26" s="125"/>
      <c r="M26" s="125"/>
      <c r="N26" s="133"/>
    </row>
    <row r="27" spans="1:14" ht="18" customHeight="1" thickBot="1">
      <c r="A27" s="145" t="s">
        <v>189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5.3215724493173383E-2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188</v>
      </c>
      <c r="B30" s="124" t="s">
        <v>201</v>
      </c>
      <c r="H30" s="122"/>
    </row>
    <row r="31" spans="1:14" ht="18" customHeight="1">
      <c r="A31" s="94" t="s">
        <v>187</v>
      </c>
      <c r="C31" s="126">
        <v>30</v>
      </c>
      <c r="D31" s="125" t="s">
        <v>186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2024-05-17 17:21.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55DF-3784-401B-B48B-BE7E40575BB7}">
  <sheetPr codeName="Sheet6"/>
  <dimension ref="A1:BN101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463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7" t="s">
        <v>234</v>
      </c>
      <c r="AG2" s="15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239</v>
      </c>
      <c r="H3" s="152" t="s">
        <v>240</v>
      </c>
      <c r="I3" s="152" t="s">
        <v>241</v>
      </c>
      <c r="J3" s="152" t="s">
        <v>242</v>
      </c>
      <c r="K3" s="152" t="s">
        <v>243</v>
      </c>
      <c r="L3" s="152" t="s">
        <v>244</v>
      </c>
      <c r="M3" s="152" t="s">
        <v>245</v>
      </c>
      <c r="N3" s="152" t="s">
        <v>246</v>
      </c>
      <c r="O3" s="152" t="s">
        <v>247</v>
      </c>
      <c r="P3" s="152" t="s">
        <v>248</v>
      </c>
      <c r="Q3" s="152" t="s">
        <v>249</v>
      </c>
      <c r="R3" s="152" t="s">
        <v>250</v>
      </c>
      <c r="S3" s="152" t="s">
        <v>251</v>
      </c>
      <c r="T3" s="152" t="s">
        <v>252</v>
      </c>
      <c r="U3" s="152" t="s">
        <v>253</v>
      </c>
      <c r="V3" s="152" t="s">
        <v>254</v>
      </c>
      <c r="W3" s="152" t="s">
        <v>255</v>
      </c>
      <c r="X3" s="152" t="s">
        <v>256</v>
      </c>
      <c r="Y3" s="152" t="s">
        <v>257</v>
      </c>
      <c r="Z3" s="152" t="s">
        <v>258</v>
      </c>
      <c r="AA3" s="152" t="s">
        <v>259</v>
      </c>
      <c r="AB3" s="152" t="s">
        <v>260</v>
      </c>
      <c r="AC3" s="152" t="s">
        <v>261</v>
      </c>
      <c r="AD3" s="152" t="s">
        <v>262</v>
      </c>
      <c r="AE3" s="152" t="s">
        <v>263</v>
      </c>
      <c r="AF3" s="152" t="s">
        <v>264</v>
      </c>
      <c r="AG3" s="15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265</v>
      </c>
      <c r="F4" s="11" t="s">
        <v>265</v>
      </c>
      <c r="G4" s="11" t="s">
        <v>265</v>
      </c>
      <c r="H4" s="11" t="s">
        <v>265</v>
      </c>
      <c r="I4" s="11" t="s">
        <v>266</v>
      </c>
      <c r="J4" s="11" t="s">
        <v>265</v>
      </c>
      <c r="K4" s="11" t="s">
        <v>266</v>
      </c>
      <c r="L4" s="11" t="s">
        <v>265</v>
      </c>
      <c r="M4" s="11" t="s">
        <v>265</v>
      </c>
      <c r="N4" s="11" t="s">
        <v>265</v>
      </c>
      <c r="O4" s="11" t="s">
        <v>265</v>
      </c>
      <c r="P4" s="11" t="s">
        <v>266</v>
      </c>
      <c r="Q4" s="11" t="s">
        <v>265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266</v>
      </c>
      <c r="W4" s="11" t="s">
        <v>265</v>
      </c>
      <c r="X4" s="11" t="s">
        <v>265</v>
      </c>
      <c r="Y4" s="11" t="s">
        <v>265</v>
      </c>
      <c r="Z4" s="11" t="s">
        <v>265</v>
      </c>
      <c r="AA4" s="11" t="s">
        <v>265</v>
      </c>
      <c r="AB4" s="11" t="s">
        <v>265</v>
      </c>
      <c r="AC4" s="11" t="s">
        <v>266</v>
      </c>
      <c r="AD4" s="11" t="s">
        <v>265</v>
      </c>
      <c r="AE4" s="11" t="s">
        <v>266</v>
      </c>
      <c r="AF4" s="11" t="s">
        <v>265</v>
      </c>
      <c r="AG4" s="15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268</v>
      </c>
      <c r="F5" s="26" t="s">
        <v>269</v>
      </c>
      <c r="G5" s="26" t="s">
        <v>115</v>
      </c>
      <c r="H5" s="26" t="s">
        <v>115</v>
      </c>
      <c r="I5" s="26" t="s">
        <v>116</v>
      </c>
      <c r="J5" s="26" t="s">
        <v>115</v>
      </c>
      <c r="K5" s="26" t="s">
        <v>115</v>
      </c>
      <c r="L5" s="26" t="s">
        <v>115</v>
      </c>
      <c r="M5" s="26" t="s">
        <v>115</v>
      </c>
      <c r="N5" s="26" t="s">
        <v>115</v>
      </c>
      <c r="O5" s="26" t="s">
        <v>269</v>
      </c>
      <c r="P5" s="26" t="s">
        <v>269</v>
      </c>
      <c r="Q5" s="26" t="s">
        <v>269</v>
      </c>
      <c r="R5" s="26" t="s">
        <v>269</v>
      </c>
      <c r="S5" s="26" t="s">
        <v>269</v>
      </c>
      <c r="T5" s="26" t="s">
        <v>269</v>
      </c>
      <c r="U5" s="26" t="s">
        <v>269</v>
      </c>
      <c r="V5" s="26" t="s">
        <v>115</v>
      </c>
      <c r="W5" s="26" t="s">
        <v>115</v>
      </c>
      <c r="X5" s="26" t="s">
        <v>115</v>
      </c>
      <c r="Y5" s="26" t="s">
        <v>115</v>
      </c>
      <c r="Z5" s="26" t="s">
        <v>115</v>
      </c>
      <c r="AA5" s="26" t="s">
        <v>269</v>
      </c>
      <c r="AB5" s="26" t="s">
        <v>270</v>
      </c>
      <c r="AC5" s="26" t="s">
        <v>115</v>
      </c>
      <c r="AD5" s="26" t="s">
        <v>115</v>
      </c>
      <c r="AE5" s="26" t="s">
        <v>270</v>
      </c>
      <c r="AF5" s="26" t="s">
        <v>269</v>
      </c>
      <c r="AG5" s="15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5.329292347018515</v>
      </c>
      <c r="E6" s="22">
        <v>5.07</v>
      </c>
      <c r="F6" s="22">
        <v>4.9725000000000001</v>
      </c>
      <c r="G6" s="22">
        <v>4.7110000000000003</v>
      </c>
      <c r="H6" s="22">
        <v>5.085</v>
      </c>
      <c r="I6" s="22">
        <v>5.0949999999999998</v>
      </c>
      <c r="J6" s="22">
        <v>4.7644791300000007</v>
      </c>
      <c r="K6" s="22">
        <v>4.9400000000000004</v>
      </c>
      <c r="L6" s="22">
        <v>4.5599999999999996</v>
      </c>
      <c r="M6" s="22">
        <v>5.2459600000000002</v>
      </c>
      <c r="N6" s="22">
        <v>4.9240000000000004</v>
      </c>
      <c r="O6" s="148">
        <v>5.37</v>
      </c>
      <c r="P6" s="22">
        <v>4.8109999999999999</v>
      </c>
      <c r="Q6" s="22">
        <v>4.99</v>
      </c>
      <c r="R6" s="22">
        <v>4.67</v>
      </c>
      <c r="S6" s="22">
        <v>4.93</v>
      </c>
      <c r="T6" s="22">
        <v>4.8</v>
      </c>
      <c r="U6" s="22">
        <v>4.5</v>
      </c>
      <c r="V6" s="22">
        <v>5.0090000000000003</v>
      </c>
      <c r="W6" s="22">
        <v>4.21</v>
      </c>
      <c r="X6" s="22">
        <v>4.6189999999999998</v>
      </c>
      <c r="Y6" s="22">
        <v>4.2290000000000001</v>
      </c>
      <c r="Z6" s="22">
        <v>4.96</v>
      </c>
      <c r="AA6" s="22">
        <v>5.01</v>
      </c>
      <c r="AB6" s="22">
        <v>4.67</v>
      </c>
      <c r="AC6" s="22">
        <v>4.2699999999999996</v>
      </c>
      <c r="AD6" s="22">
        <v>4.8425593135621456</v>
      </c>
      <c r="AE6" s="22">
        <v>4.68</v>
      </c>
      <c r="AF6" s="148">
        <v>3.22</v>
      </c>
      <c r="AG6" s="15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5.2338075512387343</v>
      </c>
      <c r="E7" s="11">
        <v>5.03</v>
      </c>
      <c r="F7" s="11">
        <v>4.7699999999999996</v>
      </c>
      <c r="G7" s="11">
        <v>4.4509999999999996</v>
      </c>
      <c r="H7" s="11">
        <v>5.0620000000000003</v>
      </c>
      <c r="I7" s="11">
        <v>4.8579999999999997</v>
      </c>
      <c r="J7" s="11">
        <v>4.8186768600000001</v>
      </c>
      <c r="K7" s="11">
        <v>4.66</v>
      </c>
      <c r="L7" s="11">
        <v>4.3099999999999996</v>
      </c>
      <c r="M7" s="11">
        <v>5.2267900000000003</v>
      </c>
      <c r="N7" s="11">
        <v>5.0570000000000004</v>
      </c>
      <c r="O7" s="11">
        <v>5.22</v>
      </c>
      <c r="P7" s="11">
        <v>4.58</v>
      </c>
      <c r="Q7" s="11">
        <v>4.53</v>
      </c>
      <c r="R7" s="11">
        <v>4.6500000000000004</v>
      </c>
      <c r="S7" s="11">
        <v>4.99</v>
      </c>
      <c r="T7" s="11">
        <v>4.7</v>
      </c>
      <c r="U7" s="11">
        <v>4.54</v>
      </c>
      <c r="V7" s="149">
        <v>3.2989999999999999</v>
      </c>
      <c r="W7" s="11">
        <v>4.3600000000000003</v>
      </c>
      <c r="X7" s="11">
        <v>4.6210000000000004</v>
      </c>
      <c r="Y7" s="11">
        <v>4.1980000000000004</v>
      </c>
      <c r="Z7" s="11">
        <v>4.92</v>
      </c>
      <c r="AA7" s="11">
        <v>5.15</v>
      </c>
      <c r="AB7" s="11">
        <v>4.5999999999999996</v>
      </c>
      <c r="AC7" s="149">
        <v>3.58</v>
      </c>
      <c r="AD7" s="11">
        <v>4.8218259493670876</v>
      </c>
      <c r="AE7" s="11">
        <v>4.8159999999999998</v>
      </c>
      <c r="AF7" s="11">
        <v>4.8099999999999996</v>
      </c>
      <c r="AG7" s="15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5.1800081862674503</v>
      </c>
      <c r="E8" s="11">
        <v>5.04</v>
      </c>
      <c r="F8" s="11">
        <v>5.08</v>
      </c>
      <c r="G8" s="11">
        <v>4.4770000000000003</v>
      </c>
      <c r="H8" s="11">
        <v>5.1440000000000001</v>
      </c>
      <c r="I8" s="11">
        <v>5.0750000000000002</v>
      </c>
      <c r="J8" s="11">
        <v>4.8053131599999999</v>
      </c>
      <c r="K8" s="11">
        <v>4.83</v>
      </c>
      <c r="L8" s="11">
        <v>4.26</v>
      </c>
      <c r="M8" s="11">
        <v>5.2368699999999997</v>
      </c>
      <c r="N8" s="11">
        <v>4.9880000000000004</v>
      </c>
      <c r="O8" s="11">
        <v>5.15</v>
      </c>
      <c r="P8" s="11">
        <v>4.5209999999999999</v>
      </c>
      <c r="Q8" s="11">
        <v>4.88</v>
      </c>
      <c r="R8" s="11">
        <v>5.01</v>
      </c>
      <c r="S8" s="11">
        <v>4.97</v>
      </c>
      <c r="T8" s="149">
        <v>5.53</v>
      </c>
      <c r="U8" s="11">
        <v>4.3499999999999996</v>
      </c>
      <c r="V8" s="11">
        <v>4.9989999999999997</v>
      </c>
      <c r="W8" s="11">
        <v>4.3600000000000003</v>
      </c>
      <c r="X8" s="11">
        <v>4.702</v>
      </c>
      <c r="Y8" s="11">
        <v>4.2759999999999998</v>
      </c>
      <c r="Z8" s="11">
        <v>4.9000000000000004</v>
      </c>
      <c r="AA8" s="11">
        <v>5.09</v>
      </c>
      <c r="AB8" s="11">
        <v>4.6100000000000003</v>
      </c>
      <c r="AC8" s="11">
        <v>4.58</v>
      </c>
      <c r="AD8" s="11">
        <v>4.9013259493670871</v>
      </c>
      <c r="AE8" s="11">
        <v>4.59</v>
      </c>
      <c r="AF8" s="11">
        <v>4.58</v>
      </c>
      <c r="AG8" s="15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5.1195415011517493</v>
      </c>
      <c r="E9" s="11">
        <v>5.03</v>
      </c>
      <c r="F9" s="11">
        <v>4.8125</v>
      </c>
      <c r="G9" s="11">
        <v>4.4829999999999997</v>
      </c>
      <c r="H9" s="11">
        <v>5.0069999999999997</v>
      </c>
      <c r="I9" s="11">
        <v>5.0620000000000003</v>
      </c>
      <c r="J9" s="11">
        <v>4.8539646225000004</v>
      </c>
      <c r="K9" s="11">
        <v>4.76</v>
      </c>
      <c r="L9" s="11">
        <v>4.47</v>
      </c>
      <c r="M9" s="11">
        <v>5.2368699999999997</v>
      </c>
      <c r="N9" s="11">
        <v>4.9260000000000002</v>
      </c>
      <c r="O9" s="11">
        <v>5.16</v>
      </c>
      <c r="P9" s="11">
        <v>4.548</v>
      </c>
      <c r="Q9" s="11">
        <v>4.38</v>
      </c>
      <c r="R9" s="11">
        <v>4.92</v>
      </c>
      <c r="S9" s="11">
        <v>5.07</v>
      </c>
      <c r="T9" s="11">
        <v>4.76</v>
      </c>
      <c r="U9" s="11">
        <v>4.41</v>
      </c>
      <c r="V9" s="11">
        <v>4.8890000000000002</v>
      </c>
      <c r="W9" s="11">
        <v>4.4000000000000004</v>
      </c>
      <c r="X9" s="11">
        <v>4.8760000000000003</v>
      </c>
      <c r="Y9" s="11">
        <v>4.2320000000000002</v>
      </c>
      <c r="Z9" s="11">
        <v>4.9400000000000004</v>
      </c>
      <c r="AA9" s="11">
        <v>4.96</v>
      </c>
      <c r="AB9" s="11">
        <v>4.68</v>
      </c>
      <c r="AC9" s="11">
        <v>4.84</v>
      </c>
      <c r="AD9" s="11">
        <v>5.005984177215189</v>
      </c>
      <c r="AE9" s="11">
        <v>4.6340000000000003</v>
      </c>
      <c r="AF9" s="11">
        <v>4.6100000000000003</v>
      </c>
      <c r="AG9" s="15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4.7938546795056975</v>
      </c>
      <c r="BN9" s="28"/>
    </row>
    <row r="10" spans="1:66">
      <c r="A10" s="30"/>
      <c r="B10" s="19">
        <v>1</v>
      </c>
      <c r="C10" s="9">
        <v>5</v>
      </c>
      <c r="D10" s="10">
        <v>5.1528732487236297</v>
      </c>
      <c r="E10" s="11">
        <v>5.04</v>
      </c>
      <c r="F10" s="11">
        <v>5.0600000000000005</v>
      </c>
      <c r="G10" s="11">
        <v>4.5199999999999996</v>
      </c>
      <c r="H10" s="11">
        <v>5.2389999999999999</v>
      </c>
      <c r="I10" s="11">
        <v>4.9930000000000003</v>
      </c>
      <c r="J10" s="11">
        <v>4.9884732850000004</v>
      </c>
      <c r="K10" s="11">
        <v>4.7700000000000005</v>
      </c>
      <c r="L10" s="11">
        <v>4.6500000000000004</v>
      </c>
      <c r="M10" s="11">
        <v>5.3288000000000002</v>
      </c>
      <c r="N10" s="11">
        <v>4.9710000000000001</v>
      </c>
      <c r="O10" s="11">
        <v>5.19</v>
      </c>
      <c r="P10" s="11">
        <v>5.0030000000000001</v>
      </c>
      <c r="Q10" s="11">
        <v>4.92</v>
      </c>
      <c r="R10" s="11">
        <v>4.91</v>
      </c>
      <c r="S10" s="11">
        <v>5</v>
      </c>
      <c r="T10" s="11">
        <v>5</v>
      </c>
      <c r="U10" s="11">
        <v>4.4800000000000004</v>
      </c>
      <c r="V10" s="11">
        <v>4.8890000000000002</v>
      </c>
      <c r="W10" s="11">
        <v>4.2</v>
      </c>
      <c r="X10" s="11">
        <v>4.9390000000000001</v>
      </c>
      <c r="Y10" s="11">
        <v>4.25</v>
      </c>
      <c r="Z10" s="11">
        <v>5</v>
      </c>
      <c r="AA10" s="11">
        <v>4.74</v>
      </c>
      <c r="AB10" s="11">
        <v>4.6100000000000003</v>
      </c>
      <c r="AC10" s="11">
        <v>4.0600000000000005</v>
      </c>
      <c r="AD10" s="11">
        <v>4.9596930379746826</v>
      </c>
      <c r="AE10" s="11">
        <v>4.4660000000000002</v>
      </c>
      <c r="AF10" s="11">
        <v>4.59</v>
      </c>
      <c r="AG10" s="15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5.2026480439467031</v>
      </c>
      <c r="E11" s="11">
        <v>5.01</v>
      </c>
      <c r="F11" s="11">
        <v>5.0662499999999993</v>
      </c>
      <c r="G11" s="11">
        <v>4.3849999999999998</v>
      </c>
      <c r="H11" s="11">
        <v>5.19</v>
      </c>
      <c r="I11" s="11">
        <v>5.0140000000000002</v>
      </c>
      <c r="J11" s="11">
        <v>4.8973715850000001</v>
      </c>
      <c r="K11" s="11">
        <v>4.78</v>
      </c>
      <c r="L11" s="11">
        <v>4.96</v>
      </c>
      <c r="M11" s="11">
        <v>5.2257400000000001</v>
      </c>
      <c r="N11" s="11">
        <v>5.0170000000000003</v>
      </c>
      <c r="O11" s="11">
        <v>5.19</v>
      </c>
      <c r="P11" s="11">
        <v>4.9889999999999999</v>
      </c>
      <c r="Q11" s="11">
        <v>4.5</v>
      </c>
      <c r="R11" s="11">
        <v>4.88</v>
      </c>
      <c r="S11" s="11">
        <v>4.9800000000000004</v>
      </c>
      <c r="T11" s="11">
        <v>4.8</v>
      </c>
      <c r="U11" s="11">
        <v>4.41</v>
      </c>
      <c r="V11" s="11">
        <v>5.0389999999999997</v>
      </c>
      <c r="W11" s="11">
        <v>4.3899999999999997</v>
      </c>
      <c r="X11" s="11" t="s">
        <v>271</v>
      </c>
      <c r="Y11" s="11">
        <v>4.2329999999999997</v>
      </c>
      <c r="Z11" s="11">
        <v>4.9400000000000004</v>
      </c>
      <c r="AA11" s="11">
        <v>5.0999999999999996</v>
      </c>
      <c r="AB11" s="11">
        <v>4.5599999999999996</v>
      </c>
      <c r="AC11" s="11">
        <v>4.54</v>
      </c>
      <c r="AD11" s="11">
        <v>4.945239086971009</v>
      </c>
      <c r="AE11" s="11">
        <v>4.508</v>
      </c>
      <c r="AF11" s="11">
        <v>4.57</v>
      </c>
      <c r="AG11" s="15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5.1899269062655193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5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5.2725659282410566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5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5.2146539509851202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5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5.1436188927484787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5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5.2103680451324257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5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5.1599647971039433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5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5.3148249679637134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5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5.230564004981308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5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5.2094292621229705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5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5.2882216335399708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5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5.3234440996789738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5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5.2748654691736432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5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5.332361568400259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5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5.2308229895872262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5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5.2306901697135704</v>
      </c>
      <c r="E26" s="23">
        <v>5.0366666666666662</v>
      </c>
      <c r="F26" s="23">
        <v>4.9602083333333331</v>
      </c>
      <c r="G26" s="23">
        <v>4.5045000000000002</v>
      </c>
      <c r="H26" s="23">
        <v>5.1211666666666673</v>
      </c>
      <c r="I26" s="23">
        <v>5.016166666666666</v>
      </c>
      <c r="J26" s="23">
        <v>4.8547131070833345</v>
      </c>
      <c r="K26" s="23">
        <v>4.79</v>
      </c>
      <c r="L26" s="23">
        <v>4.5350000000000001</v>
      </c>
      <c r="M26" s="23">
        <v>5.2501716666666667</v>
      </c>
      <c r="N26" s="23">
        <v>4.9805000000000001</v>
      </c>
      <c r="O26" s="23">
        <v>5.2133333333333338</v>
      </c>
      <c r="P26" s="23">
        <v>4.742</v>
      </c>
      <c r="Q26" s="23">
        <v>4.6999999999999993</v>
      </c>
      <c r="R26" s="23">
        <v>4.84</v>
      </c>
      <c r="S26" s="23">
        <v>4.99</v>
      </c>
      <c r="T26" s="23">
        <v>4.9316666666666666</v>
      </c>
      <c r="U26" s="23">
        <v>4.4483333333333333</v>
      </c>
      <c r="V26" s="23">
        <v>4.6873333333333322</v>
      </c>
      <c r="W26" s="23">
        <v>4.3199999999999994</v>
      </c>
      <c r="X26" s="23">
        <v>4.7514000000000003</v>
      </c>
      <c r="Y26" s="23">
        <v>4.2363333333333335</v>
      </c>
      <c r="Z26" s="23">
        <v>4.9433333333333334</v>
      </c>
      <c r="AA26" s="23">
        <v>5.0083333333333337</v>
      </c>
      <c r="AB26" s="23">
        <v>4.6216666666666661</v>
      </c>
      <c r="AC26" s="23">
        <v>4.3116666666666665</v>
      </c>
      <c r="AD26" s="23">
        <v>4.9127712524095335</v>
      </c>
      <c r="AE26" s="23">
        <v>4.6156666666666668</v>
      </c>
      <c r="AF26" s="23">
        <v>4.3966666666666665</v>
      </c>
      <c r="AG26" s="15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5.2226089779832137</v>
      </c>
      <c r="E27" s="11">
        <v>5.0350000000000001</v>
      </c>
      <c r="F27" s="11">
        <v>5.0162500000000003</v>
      </c>
      <c r="G27" s="11">
        <v>4.4800000000000004</v>
      </c>
      <c r="H27" s="11">
        <v>5.1144999999999996</v>
      </c>
      <c r="I27" s="11">
        <v>5.0380000000000003</v>
      </c>
      <c r="J27" s="11">
        <v>4.8363207412500007</v>
      </c>
      <c r="K27" s="11">
        <v>4.7750000000000004</v>
      </c>
      <c r="L27" s="11">
        <v>4.5149999999999997</v>
      </c>
      <c r="M27" s="11">
        <v>5.2368699999999997</v>
      </c>
      <c r="N27" s="11">
        <v>4.9794999999999998</v>
      </c>
      <c r="O27" s="11">
        <v>5.19</v>
      </c>
      <c r="P27" s="11">
        <v>4.6955</v>
      </c>
      <c r="Q27" s="11">
        <v>4.7050000000000001</v>
      </c>
      <c r="R27" s="11">
        <v>4.8949999999999996</v>
      </c>
      <c r="S27" s="11">
        <v>4.9850000000000003</v>
      </c>
      <c r="T27" s="11">
        <v>4.8</v>
      </c>
      <c r="U27" s="11">
        <v>4.4450000000000003</v>
      </c>
      <c r="V27" s="11">
        <v>4.944</v>
      </c>
      <c r="W27" s="11">
        <v>4.3600000000000003</v>
      </c>
      <c r="X27" s="11">
        <v>4.702</v>
      </c>
      <c r="Y27" s="11">
        <v>4.2324999999999999</v>
      </c>
      <c r="Z27" s="11">
        <v>4.9400000000000004</v>
      </c>
      <c r="AA27" s="11">
        <v>5.05</v>
      </c>
      <c r="AB27" s="11">
        <v>4.6100000000000003</v>
      </c>
      <c r="AC27" s="11">
        <v>4.4049999999999994</v>
      </c>
      <c r="AD27" s="11">
        <v>4.9232825181690476</v>
      </c>
      <c r="AE27" s="11">
        <v>4.6120000000000001</v>
      </c>
      <c r="AF27" s="11">
        <v>4.585</v>
      </c>
      <c r="AG27" s="15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6.4847149899173603E-2</v>
      </c>
      <c r="E28" s="24">
        <v>1.9663841605003625E-2</v>
      </c>
      <c r="F28" s="24">
        <v>0.13689507082677116</v>
      </c>
      <c r="G28" s="24">
        <v>0.11067384514870729</v>
      </c>
      <c r="H28" s="24">
        <v>8.6007945369405731E-2</v>
      </c>
      <c r="I28" s="24">
        <v>8.6411611874022382E-2</v>
      </c>
      <c r="J28" s="24">
        <v>7.9489908365275225E-2</v>
      </c>
      <c r="K28" s="24">
        <v>9.2086915465770774E-2</v>
      </c>
      <c r="L28" s="24">
        <v>0.25493136331177474</v>
      </c>
      <c r="M28" s="24">
        <v>3.923679467880465E-2</v>
      </c>
      <c r="N28" s="24">
        <v>5.1949013465127578E-2</v>
      </c>
      <c r="O28" s="24">
        <v>8.0663911798688856E-2</v>
      </c>
      <c r="P28" s="24">
        <v>0.22208646964639694</v>
      </c>
      <c r="Q28" s="24">
        <v>0.2593067681338071</v>
      </c>
      <c r="R28" s="24">
        <v>0.14615060725156076</v>
      </c>
      <c r="S28" s="24">
        <v>4.6043457732885533E-2</v>
      </c>
      <c r="T28" s="24">
        <v>0.3099946236092922</v>
      </c>
      <c r="U28" s="24">
        <v>7.0261416628663864E-2</v>
      </c>
      <c r="V28" s="24">
        <v>0.68309345383093889</v>
      </c>
      <c r="W28" s="24">
        <v>9.0553851381374215E-2</v>
      </c>
      <c r="X28" s="24">
        <v>0.14806518834621463</v>
      </c>
      <c r="Y28" s="24">
        <v>2.5742312768410245E-2</v>
      </c>
      <c r="Z28" s="24">
        <v>3.4448028487370073E-2</v>
      </c>
      <c r="AA28" s="24">
        <v>0.14797522315126491</v>
      </c>
      <c r="AB28" s="24">
        <v>4.5350486950711658E-2</v>
      </c>
      <c r="AC28" s="24">
        <v>0.44803645684996057</v>
      </c>
      <c r="AD28" s="24">
        <v>7.1100243398293711E-2</v>
      </c>
      <c r="AE28" s="24">
        <v>0.12590419638227568</v>
      </c>
      <c r="AF28" s="24">
        <v>0.58342665920119618</v>
      </c>
      <c r="AG28" s="210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56"/>
    </row>
    <row r="29" spans="1:65">
      <c r="A29" s="30"/>
      <c r="B29" s="3" t="s">
        <v>86</v>
      </c>
      <c r="C29" s="29"/>
      <c r="D29" s="13">
        <v>1.2397436627894288E-2</v>
      </c>
      <c r="E29" s="13">
        <v>3.9041379758445321E-3</v>
      </c>
      <c r="F29" s="13">
        <v>2.7598653449052945E-2</v>
      </c>
      <c r="G29" s="13">
        <v>2.4569618192631211E-2</v>
      </c>
      <c r="H29" s="13">
        <v>1.6794599935445513E-2</v>
      </c>
      <c r="I29" s="13">
        <v>1.7226622960565319E-2</v>
      </c>
      <c r="J29" s="13">
        <v>1.6373760222678124E-2</v>
      </c>
      <c r="K29" s="13">
        <v>1.9224825775735026E-2</v>
      </c>
      <c r="L29" s="13">
        <v>5.6214192571504902E-2</v>
      </c>
      <c r="M29" s="13">
        <v>7.4734308075903519E-3</v>
      </c>
      <c r="N29" s="13">
        <v>1.0430481571153012E-2</v>
      </c>
      <c r="O29" s="13">
        <v>1.5472617352689677E-2</v>
      </c>
      <c r="P29" s="13">
        <v>4.6833924429860174E-2</v>
      </c>
      <c r="Q29" s="13">
        <v>5.5171652794427054E-2</v>
      </c>
      <c r="R29" s="13">
        <v>3.0196406456934041E-2</v>
      </c>
      <c r="S29" s="13">
        <v>9.2271458382536132E-3</v>
      </c>
      <c r="T29" s="13">
        <v>6.2857983834259987E-2</v>
      </c>
      <c r="U29" s="13">
        <v>1.5794998118096034E-2</v>
      </c>
      <c r="V29" s="13">
        <v>0.14573178505851353</v>
      </c>
      <c r="W29" s="13">
        <v>2.0961539671614404E-2</v>
      </c>
      <c r="X29" s="13">
        <v>3.1162433881848427E-2</v>
      </c>
      <c r="Y29" s="13">
        <v>6.0765550637525163E-3</v>
      </c>
      <c r="Z29" s="13">
        <v>6.9685829711470144E-3</v>
      </c>
      <c r="AA29" s="13">
        <v>2.9545801627540412E-2</v>
      </c>
      <c r="AB29" s="13">
        <v>9.8125828238106727E-3</v>
      </c>
      <c r="AC29" s="13">
        <v>0.10391259146114278</v>
      </c>
      <c r="AD29" s="13">
        <v>1.4472532862876865E-2</v>
      </c>
      <c r="AE29" s="13">
        <v>2.7277575586540551E-2</v>
      </c>
      <c r="AF29" s="13">
        <v>0.13269749640664052</v>
      </c>
      <c r="AG29" s="15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9.1124057655605828E-2</v>
      </c>
      <c r="E30" s="13">
        <v>5.0650677459836091E-2</v>
      </c>
      <c r="F30" s="13">
        <v>3.4701438601970391E-2</v>
      </c>
      <c r="G30" s="13">
        <v>-6.0359501664229209E-2</v>
      </c>
      <c r="H30" s="13">
        <v>6.8277411194850757E-2</v>
      </c>
      <c r="I30" s="13">
        <v>4.637436927560179E-2</v>
      </c>
      <c r="J30" s="13">
        <v>1.2695092289262355E-2</v>
      </c>
      <c r="K30" s="13">
        <v>-8.0408768379580664E-4</v>
      </c>
      <c r="L30" s="13">
        <v>-5.3997189487685615E-2</v>
      </c>
      <c r="M30" s="13">
        <v>9.5187905697638131E-2</v>
      </c>
      <c r="N30" s="13">
        <v>3.8934288369698367E-2</v>
      </c>
      <c r="O30" s="13">
        <v>8.7503414657302381E-2</v>
      </c>
      <c r="P30" s="13">
        <v>-1.0816906846880969E-2</v>
      </c>
      <c r="Q30" s="13">
        <v>-1.9578123614580556E-2</v>
      </c>
      <c r="R30" s="13">
        <v>9.6259322777512146E-3</v>
      </c>
      <c r="S30" s="13">
        <v>4.0915992162392278E-2</v>
      </c>
      <c r="T30" s="13">
        <v>2.8747635540587346E-2</v>
      </c>
      <c r="U30" s="13">
        <v>-7.2075890754367156E-2</v>
      </c>
      <c r="V30" s="13">
        <v>-2.2220395338172549E-2</v>
      </c>
      <c r="W30" s="13">
        <v>-9.8846275322337918E-2</v>
      </c>
      <c r="X30" s="13">
        <v>-8.8560630941100227E-3</v>
      </c>
      <c r="Y30" s="13">
        <v>-0.11629917539132639</v>
      </c>
      <c r="Z30" s="13">
        <v>3.1181306864948466E-2</v>
      </c>
      <c r="AA30" s="13">
        <v>4.4740332814959594E-2</v>
      </c>
      <c r="AB30" s="13">
        <v>-3.5918488221004186E-2</v>
      </c>
      <c r="AC30" s="13">
        <v>-0.10058461198259561</v>
      </c>
      <c r="AD30" s="13">
        <v>2.4806044582915465E-2</v>
      </c>
      <c r="AE30" s="13">
        <v>-3.7170090616389762E-2</v>
      </c>
      <c r="AF30" s="13">
        <v>-8.2853578047965781E-2</v>
      </c>
      <c r="AG30" s="15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0.77</v>
      </c>
      <c r="F31" s="45">
        <v>0.51</v>
      </c>
      <c r="G31" s="45">
        <v>1.08</v>
      </c>
      <c r="H31" s="45">
        <v>1.07</v>
      </c>
      <c r="I31" s="45">
        <v>0.7</v>
      </c>
      <c r="J31" s="45">
        <v>0.14000000000000001</v>
      </c>
      <c r="K31" s="45">
        <v>0.09</v>
      </c>
      <c r="L31" s="45">
        <v>0.98</v>
      </c>
      <c r="M31" s="45">
        <v>1.52</v>
      </c>
      <c r="N31" s="45">
        <v>0.57999999999999996</v>
      </c>
      <c r="O31" s="45">
        <v>1.39</v>
      </c>
      <c r="P31" s="45">
        <v>0.25</v>
      </c>
      <c r="Q31" s="45">
        <v>0.4</v>
      </c>
      <c r="R31" s="45">
        <v>0.09</v>
      </c>
      <c r="S31" s="45">
        <v>0.61</v>
      </c>
      <c r="T31" s="45">
        <v>0.41</v>
      </c>
      <c r="U31" s="45">
        <v>1.28</v>
      </c>
      <c r="V31" s="45">
        <v>0.45</v>
      </c>
      <c r="W31" s="45">
        <v>1.73</v>
      </c>
      <c r="X31" s="45">
        <v>0.22</v>
      </c>
      <c r="Y31" s="45">
        <v>2.02</v>
      </c>
      <c r="Z31" s="45">
        <v>0.45</v>
      </c>
      <c r="AA31" s="45">
        <v>0.67</v>
      </c>
      <c r="AB31" s="45">
        <v>0.67</v>
      </c>
      <c r="AC31" s="45">
        <v>1.76</v>
      </c>
      <c r="AD31" s="45">
        <v>0.34</v>
      </c>
      <c r="AE31" s="45">
        <v>0.7</v>
      </c>
      <c r="AF31" s="45">
        <v>1.46</v>
      </c>
      <c r="AG31" s="15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F25">
    <cfRule type="expression" dxfId="32" priority="3">
      <formula>AND($B6&lt;&gt;$B5,NOT(ISBLANK(INDIRECT(Anlyt_LabRefThisCol))))</formula>
    </cfRule>
  </conditionalFormatting>
  <conditionalFormatting sqref="C2:AF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8D5C-A250-4FD7-9D77-C79CCB862D9F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0" width="11.140625" style="2" bestFit="1" customWidth="1"/>
    <col min="11" max="13" width="11.28515625" style="2" bestFit="1" customWidth="1"/>
    <col min="14" max="14" width="10.85546875" style="2" bestFit="1" customWidth="1"/>
    <col min="15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464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0" t="s">
        <v>236</v>
      </c>
      <c r="E3" s="151" t="s">
        <v>237</v>
      </c>
      <c r="F3" s="152" t="s">
        <v>238</v>
      </c>
      <c r="G3" s="152" t="s">
        <v>239</v>
      </c>
      <c r="H3" s="152" t="s">
        <v>240</v>
      </c>
      <c r="I3" s="152" t="s">
        <v>241</v>
      </c>
      <c r="J3" s="152" t="s">
        <v>243</v>
      </c>
      <c r="K3" s="152" t="s">
        <v>244</v>
      </c>
      <c r="L3" s="152" t="s">
        <v>245</v>
      </c>
      <c r="M3" s="152" t="s">
        <v>247</v>
      </c>
      <c r="N3" s="152" t="s">
        <v>248</v>
      </c>
      <c r="O3" s="152" t="s">
        <v>249</v>
      </c>
      <c r="P3" s="152" t="s">
        <v>250</v>
      </c>
      <c r="Q3" s="152" t="s">
        <v>251</v>
      </c>
      <c r="R3" s="152" t="s">
        <v>252</v>
      </c>
      <c r="S3" s="152" t="s">
        <v>253</v>
      </c>
      <c r="T3" s="152" t="s">
        <v>254</v>
      </c>
      <c r="U3" s="152" t="s">
        <v>255</v>
      </c>
      <c r="V3" s="152" t="s">
        <v>257</v>
      </c>
      <c r="W3" s="152" t="s">
        <v>259</v>
      </c>
      <c r="X3" s="152" t="s">
        <v>260</v>
      </c>
      <c r="Y3" s="152" t="s">
        <v>262</v>
      </c>
      <c r="Z3" s="152" t="s">
        <v>263</v>
      </c>
      <c r="AA3" s="152" t="s">
        <v>264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278</v>
      </c>
      <c r="F4" s="11" t="s">
        <v>278</v>
      </c>
      <c r="G4" s="11" t="s">
        <v>279</v>
      </c>
      <c r="H4" s="11" t="s">
        <v>279</v>
      </c>
      <c r="I4" s="11" t="s">
        <v>279</v>
      </c>
      <c r="J4" s="11" t="s">
        <v>279</v>
      </c>
      <c r="K4" s="11" t="s">
        <v>279</v>
      </c>
      <c r="L4" s="11" t="s">
        <v>278</v>
      </c>
      <c r="M4" s="11" t="s">
        <v>278</v>
      </c>
      <c r="N4" s="11" t="s">
        <v>279</v>
      </c>
      <c r="O4" s="11" t="s">
        <v>279</v>
      </c>
      <c r="P4" s="11" t="s">
        <v>279</v>
      </c>
      <c r="Q4" s="11" t="s">
        <v>279</v>
      </c>
      <c r="R4" s="11" t="s">
        <v>279</v>
      </c>
      <c r="S4" s="11" t="s">
        <v>279</v>
      </c>
      <c r="T4" s="11" t="s">
        <v>278</v>
      </c>
      <c r="U4" s="11" t="s">
        <v>278</v>
      </c>
      <c r="V4" s="11" t="s">
        <v>278</v>
      </c>
      <c r="W4" s="11" t="s">
        <v>278</v>
      </c>
      <c r="X4" s="11" t="s">
        <v>278</v>
      </c>
      <c r="Y4" s="11" t="s">
        <v>279</v>
      </c>
      <c r="Z4" s="11" t="s">
        <v>278</v>
      </c>
      <c r="AA4" s="11" t="s">
        <v>280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115</v>
      </c>
      <c r="F5" s="26" t="s">
        <v>269</v>
      </c>
      <c r="G5" s="26" t="s">
        <v>270</v>
      </c>
      <c r="H5" s="26" t="s">
        <v>270</v>
      </c>
      <c r="I5" s="26" t="s">
        <v>116</v>
      </c>
      <c r="J5" s="26" t="s">
        <v>115</v>
      </c>
      <c r="K5" s="26" t="s">
        <v>116</v>
      </c>
      <c r="L5" s="26" t="s">
        <v>115</v>
      </c>
      <c r="M5" s="26" t="s">
        <v>115</v>
      </c>
      <c r="N5" s="26" t="s">
        <v>281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281</v>
      </c>
      <c r="U5" s="26" t="s">
        <v>116</v>
      </c>
      <c r="V5" s="26" t="s">
        <v>281</v>
      </c>
      <c r="W5" s="26" t="s">
        <v>269</v>
      </c>
      <c r="X5" s="26" t="s">
        <v>269</v>
      </c>
      <c r="Y5" s="26" t="s">
        <v>116</v>
      </c>
      <c r="Z5" s="26" t="s">
        <v>269</v>
      </c>
      <c r="AA5" s="26" t="s">
        <v>116</v>
      </c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5.329292347018515</v>
      </c>
      <c r="E6" s="22">
        <v>4.96</v>
      </c>
      <c r="F6" s="22">
        <v>4.9069687499999999</v>
      </c>
      <c r="G6" s="22">
        <v>5.0925000000000002</v>
      </c>
      <c r="H6" s="22">
        <v>4.7848999999999995</v>
      </c>
      <c r="I6" s="22">
        <v>4.93</v>
      </c>
      <c r="J6" s="22" t="s">
        <v>282</v>
      </c>
      <c r="K6" s="22">
        <v>5.21</v>
      </c>
      <c r="L6" s="22">
        <v>5.2619999999999996</v>
      </c>
      <c r="M6" s="22">
        <v>4.9400000000000004</v>
      </c>
      <c r="N6" s="22" t="s">
        <v>282</v>
      </c>
      <c r="O6" s="22">
        <v>4.66</v>
      </c>
      <c r="P6" s="22">
        <v>5.15</v>
      </c>
      <c r="Q6" s="22">
        <v>5.16</v>
      </c>
      <c r="R6" s="22">
        <v>4.95</v>
      </c>
      <c r="S6" s="22">
        <v>4.4400000000000004</v>
      </c>
      <c r="T6" s="22">
        <v>4.8099999999999996</v>
      </c>
      <c r="U6" s="22">
        <v>5.08</v>
      </c>
      <c r="V6" s="154">
        <v>4.09</v>
      </c>
      <c r="W6" s="22">
        <v>4.88</v>
      </c>
      <c r="X6" s="22">
        <v>5.35</v>
      </c>
      <c r="Y6" s="22">
        <v>4.8211121850859646</v>
      </c>
      <c r="Z6" s="22">
        <v>4.8570000000000002</v>
      </c>
      <c r="AA6" s="22">
        <v>4.8899999999999997</v>
      </c>
      <c r="AB6" s="15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5.2338075512387343</v>
      </c>
      <c r="E7" s="11">
        <v>4.9800000000000004</v>
      </c>
      <c r="F7" s="11">
        <v>4.8651437499999997</v>
      </c>
      <c r="G7" s="11">
        <v>4.9566999999999997</v>
      </c>
      <c r="H7" s="11">
        <v>5.0825000000000005</v>
      </c>
      <c r="I7" s="11">
        <v>5.1100000000000003</v>
      </c>
      <c r="J7" s="11" t="s">
        <v>282</v>
      </c>
      <c r="K7" s="11"/>
      <c r="L7" s="11">
        <v>5.3849999999999998</v>
      </c>
      <c r="M7" s="11">
        <v>4.99</v>
      </c>
      <c r="N7" s="11" t="s">
        <v>282</v>
      </c>
      <c r="O7" s="11">
        <v>4.74</v>
      </c>
      <c r="P7" s="11">
        <v>5.23</v>
      </c>
      <c r="Q7" s="11">
        <v>5.23</v>
      </c>
      <c r="R7" s="11">
        <v>5.0999999999999996</v>
      </c>
      <c r="S7" s="11">
        <v>4.5</v>
      </c>
      <c r="T7" s="11">
        <v>4.78</v>
      </c>
      <c r="U7" s="11">
        <v>5.0199999999999996</v>
      </c>
      <c r="V7" s="155">
        <v>4.09</v>
      </c>
      <c r="W7" s="11">
        <v>4.72</v>
      </c>
      <c r="X7" s="11">
        <v>5.4</v>
      </c>
      <c r="Y7" s="11">
        <v>4.8231613669779785</v>
      </c>
      <c r="Z7" s="11">
        <v>4.907</v>
      </c>
      <c r="AA7" s="11">
        <v>5.05</v>
      </c>
      <c r="AB7" s="15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5.1800081862674503</v>
      </c>
      <c r="E8" s="11">
        <v>4.96</v>
      </c>
      <c r="F8" s="11">
        <v>4.7232374999999998</v>
      </c>
      <c r="G8" s="11">
        <v>5.0052000000000003</v>
      </c>
      <c r="H8" s="11">
        <v>5.0331000000000001</v>
      </c>
      <c r="I8" s="11">
        <v>4.96</v>
      </c>
      <c r="J8" s="11" t="s">
        <v>282</v>
      </c>
      <c r="K8" s="11"/>
      <c r="L8" s="11">
        <v>5.2539999999999996</v>
      </c>
      <c r="M8" s="11">
        <v>4.96</v>
      </c>
      <c r="N8" s="11" t="s">
        <v>282</v>
      </c>
      <c r="O8" s="11">
        <v>4.2300000000000004</v>
      </c>
      <c r="P8" s="11">
        <v>5.08</v>
      </c>
      <c r="Q8" s="11">
        <v>5.3</v>
      </c>
      <c r="R8" s="11">
        <v>5.07</v>
      </c>
      <c r="S8" s="11">
        <v>4.37</v>
      </c>
      <c r="T8" s="11">
        <v>4.53</v>
      </c>
      <c r="U8" s="11">
        <v>5.36</v>
      </c>
      <c r="V8" s="155">
        <v>4.0199999999999996</v>
      </c>
      <c r="W8" s="11">
        <v>4.8</v>
      </c>
      <c r="X8" s="149">
        <v>5.62</v>
      </c>
      <c r="Y8" s="11">
        <v>4.8440098077281659</v>
      </c>
      <c r="Z8" s="11">
        <v>4.7569999999999997</v>
      </c>
      <c r="AA8" s="11">
        <v>5.2</v>
      </c>
      <c r="AB8" s="15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5.1195415011517493</v>
      </c>
      <c r="E9" s="11">
        <v>4.9800000000000004</v>
      </c>
      <c r="F9" s="11">
        <v>4.8307874999999996</v>
      </c>
      <c r="G9" s="11">
        <v>4.9954999999999998</v>
      </c>
      <c r="H9" s="11">
        <v>4.9853999999999994</v>
      </c>
      <c r="I9" s="11"/>
      <c r="J9" s="11" t="s">
        <v>282</v>
      </c>
      <c r="K9" s="11"/>
      <c r="L9" s="11">
        <v>5.274</v>
      </c>
      <c r="M9" s="11">
        <v>4.91</v>
      </c>
      <c r="N9" s="11" t="s">
        <v>282</v>
      </c>
      <c r="O9" s="11">
        <v>5.73</v>
      </c>
      <c r="P9" s="11">
        <v>5.2</v>
      </c>
      <c r="Q9" s="11">
        <v>5.23</v>
      </c>
      <c r="R9" s="11">
        <v>4.9400000000000004</v>
      </c>
      <c r="S9" s="11">
        <v>4.55</v>
      </c>
      <c r="T9" s="11">
        <v>4.97</v>
      </c>
      <c r="U9" s="11">
        <v>4.93</v>
      </c>
      <c r="V9" s="155">
        <v>4.07</v>
      </c>
      <c r="W9" s="11">
        <v>4.8</v>
      </c>
      <c r="X9" s="11">
        <v>5.38</v>
      </c>
      <c r="Y9" s="11">
        <v>4.9106926506611694</v>
      </c>
      <c r="Z9" s="11">
        <v>4.7910000000000004</v>
      </c>
      <c r="AA9" s="11">
        <v>5.15</v>
      </c>
      <c r="AB9" s="15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4.9948573156624594</v>
      </c>
      <c r="BN9" s="28"/>
    </row>
    <row r="10" spans="1:66">
      <c r="A10" s="30"/>
      <c r="B10" s="19">
        <v>1</v>
      </c>
      <c r="C10" s="9">
        <v>5</v>
      </c>
      <c r="D10" s="10">
        <v>5.1528732487236297</v>
      </c>
      <c r="E10" s="11">
        <v>4.9400000000000004</v>
      </c>
      <c r="F10" s="11">
        <v>4.9906187499999985</v>
      </c>
      <c r="G10" s="11">
        <v>5.0148999999999999</v>
      </c>
      <c r="H10" s="11">
        <v>4.9834999999999994</v>
      </c>
      <c r="I10" s="11">
        <v>4.9000000000000004</v>
      </c>
      <c r="J10" s="11" t="s">
        <v>282</v>
      </c>
      <c r="K10" s="11"/>
      <c r="L10" s="11">
        <v>5.306</v>
      </c>
      <c r="M10" s="11">
        <v>4.9400000000000004</v>
      </c>
      <c r="N10" s="11"/>
      <c r="O10" s="11">
        <v>4.38</v>
      </c>
      <c r="P10" s="11">
        <v>5.31</v>
      </c>
      <c r="Q10" s="11">
        <v>5.15</v>
      </c>
      <c r="R10" s="11">
        <v>4.92</v>
      </c>
      <c r="S10" s="11">
        <v>4.42</v>
      </c>
      <c r="T10" s="11">
        <v>4.63</v>
      </c>
      <c r="U10" s="11">
        <v>5.22</v>
      </c>
      <c r="V10" s="155">
        <v>4.09</v>
      </c>
      <c r="W10" s="11">
        <v>4.8</v>
      </c>
      <c r="X10" s="11">
        <v>5.4</v>
      </c>
      <c r="Y10" s="11">
        <v>4.840621019356961</v>
      </c>
      <c r="Z10" s="149">
        <v>4.3250000000000002</v>
      </c>
      <c r="AA10" s="11">
        <v>5.49</v>
      </c>
      <c r="AB10" s="15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5.2026480439467031</v>
      </c>
      <c r="E11" s="11">
        <v>4.97</v>
      </c>
      <c r="F11" s="149">
        <v>5.4462124999999997</v>
      </c>
      <c r="G11" s="11">
        <v>5.1118999999999994</v>
      </c>
      <c r="H11" s="11">
        <v>5.0919999999999996</v>
      </c>
      <c r="I11" s="11">
        <v>5.05</v>
      </c>
      <c r="J11" s="11" t="s">
        <v>282</v>
      </c>
      <c r="K11" s="11"/>
      <c r="L11" s="11">
        <v>5.2519999999999998</v>
      </c>
      <c r="M11" s="11">
        <v>4.91</v>
      </c>
      <c r="N11" s="11" t="s">
        <v>282</v>
      </c>
      <c r="O11" s="11">
        <v>4.91</v>
      </c>
      <c r="P11" s="11">
        <v>5.05</v>
      </c>
      <c r="Q11" s="11">
        <v>5.26</v>
      </c>
      <c r="R11" s="11">
        <v>5.1100000000000003</v>
      </c>
      <c r="S11" s="11">
        <v>4.41</v>
      </c>
      <c r="T11" s="11">
        <v>4.8099999999999996</v>
      </c>
      <c r="U11" s="11">
        <v>5.45</v>
      </c>
      <c r="V11" s="155">
        <v>4.08</v>
      </c>
      <c r="W11" s="11">
        <v>4.78</v>
      </c>
      <c r="X11" s="11">
        <v>5.36</v>
      </c>
      <c r="Y11" s="11">
        <v>4.9112733496849916</v>
      </c>
      <c r="Z11" s="11">
        <v>4.9569999999999999</v>
      </c>
      <c r="AA11" s="11">
        <v>5.22</v>
      </c>
      <c r="AB11" s="15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5.1899269062655193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5.2725659282410566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5.2146539509851202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5.1436188927484787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5.2103680451324257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5.1599647971039433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5.3148249679637134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5.230564004981308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5.2094292621229705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5.2882216335399708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5.3234440996789738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5.2748654691736432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5.332361568400259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5.2308229895872262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5.2306901697135704</v>
      </c>
      <c r="E26" s="23">
        <v>4.9650000000000007</v>
      </c>
      <c r="F26" s="23">
        <v>4.9604947916666662</v>
      </c>
      <c r="G26" s="23">
        <v>5.0294499999999998</v>
      </c>
      <c r="H26" s="23">
        <v>4.9935666666666663</v>
      </c>
      <c r="I26" s="23">
        <v>4.99</v>
      </c>
      <c r="J26" s="23" t="s">
        <v>720</v>
      </c>
      <c r="K26" s="23">
        <v>5.21</v>
      </c>
      <c r="L26" s="23">
        <v>5.2888333333333328</v>
      </c>
      <c r="M26" s="23">
        <v>4.9416666666666673</v>
      </c>
      <c r="N26" s="23" t="s">
        <v>720</v>
      </c>
      <c r="O26" s="23">
        <v>4.7749999999999995</v>
      </c>
      <c r="P26" s="23">
        <v>5.17</v>
      </c>
      <c r="Q26" s="23">
        <v>5.2216666666666667</v>
      </c>
      <c r="R26" s="23">
        <v>5.0150000000000006</v>
      </c>
      <c r="S26" s="23">
        <v>4.4483333333333333</v>
      </c>
      <c r="T26" s="23">
        <v>4.7549999999999999</v>
      </c>
      <c r="U26" s="23">
        <v>5.1766666666666667</v>
      </c>
      <c r="V26" s="23">
        <v>4.0733333333333333</v>
      </c>
      <c r="W26" s="23">
        <v>4.7966666666666669</v>
      </c>
      <c r="X26" s="23">
        <v>5.418333333333333</v>
      </c>
      <c r="Y26" s="23">
        <v>4.8584783965825382</v>
      </c>
      <c r="Z26" s="23">
        <v>4.7656666666666663</v>
      </c>
      <c r="AA26" s="23">
        <v>5.166666666666667</v>
      </c>
      <c r="AB26" s="15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5.2226089779832137</v>
      </c>
      <c r="E27" s="11">
        <v>4.9649999999999999</v>
      </c>
      <c r="F27" s="11">
        <v>4.8860562499999993</v>
      </c>
      <c r="G27" s="11">
        <v>5.0100499999999997</v>
      </c>
      <c r="H27" s="11">
        <v>5.0092499999999998</v>
      </c>
      <c r="I27" s="11">
        <v>4.96</v>
      </c>
      <c r="J27" s="11" t="s">
        <v>720</v>
      </c>
      <c r="K27" s="11">
        <v>5.21</v>
      </c>
      <c r="L27" s="11">
        <v>5.2679999999999998</v>
      </c>
      <c r="M27" s="11">
        <v>4.9400000000000004</v>
      </c>
      <c r="N27" s="11" t="s">
        <v>720</v>
      </c>
      <c r="O27" s="11">
        <v>4.7</v>
      </c>
      <c r="P27" s="11">
        <v>5.1750000000000007</v>
      </c>
      <c r="Q27" s="11">
        <v>5.23</v>
      </c>
      <c r="R27" s="11">
        <v>5.01</v>
      </c>
      <c r="S27" s="11">
        <v>4.43</v>
      </c>
      <c r="T27" s="11">
        <v>4.7949999999999999</v>
      </c>
      <c r="U27" s="11">
        <v>5.15</v>
      </c>
      <c r="V27" s="11">
        <v>4.085</v>
      </c>
      <c r="W27" s="11">
        <v>4.8</v>
      </c>
      <c r="X27" s="11">
        <v>5.3900000000000006</v>
      </c>
      <c r="Y27" s="11">
        <v>4.842315413542563</v>
      </c>
      <c r="Z27" s="11">
        <v>4.8239999999999998</v>
      </c>
      <c r="AA27" s="11">
        <v>5.1750000000000007</v>
      </c>
      <c r="AB27" s="15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6.4847149899173603E-2</v>
      </c>
      <c r="E28" s="24">
        <v>1.516575088810313E-2</v>
      </c>
      <c r="F28" s="24">
        <v>0.25373253922119526</v>
      </c>
      <c r="G28" s="24">
        <v>6.0030383973451285E-2</v>
      </c>
      <c r="H28" s="24">
        <v>0.11213469876299093</v>
      </c>
      <c r="I28" s="24">
        <v>8.7464278422679551E-2</v>
      </c>
      <c r="J28" s="24" t="s">
        <v>720</v>
      </c>
      <c r="K28" s="24" t="s">
        <v>720</v>
      </c>
      <c r="L28" s="24">
        <v>5.1093704765525397E-2</v>
      </c>
      <c r="M28" s="24">
        <v>3.0605010483034739E-2</v>
      </c>
      <c r="N28" s="24" t="s">
        <v>720</v>
      </c>
      <c r="O28" s="24">
        <v>0.52872488120004912</v>
      </c>
      <c r="P28" s="24">
        <v>9.6953597148326548E-2</v>
      </c>
      <c r="Q28" s="24">
        <v>5.7763887219149705E-2</v>
      </c>
      <c r="R28" s="24">
        <v>8.7349871207689778E-2</v>
      </c>
      <c r="S28" s="24">
        <v>6.5548963887056624E-2</v>
      </c>
      <c r="T28" s="24">
        <v>0.15436968614336152</v>
      </c>
      <c r="U28" s="24">
        <v>0.20245164031606847</v>
      </c>
      <c r="V28" s="24">
        <v>2.7325202042559039E-2</v>
      </c>
      <c r="W28" s="24">
        <v>5.1251016250086871E-2</v>
      </c>
      <c r="X28" s="24">
        <v>0.10087946603083639</v>
      </c>
      <c r="Y28" s="24">
        <v>4.1678262268447709E-2</v>
      </c>
      <c r="Z28" s="24">
        <v>0.22796023044966995</v>
      </c>
      <c r="AA28" s="24">
        <v>0.19946595365291475</v>
      </c>
      <c r="AB28" s="210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56"/>
    </row>
    <row r="29" spans="1:65">
      <c r="A29" s="30"/>
      <c r="B29" s="3" t="s">
        <v>86</v>
      </c>
      <c r="C29" s="29"/>
      <c r="D29" s="13">
        <v>1.2397436627894288E-2</v>
      </c>
      <c r="E29" s="13">
        <v>3.0545319009271151E-3</v>
      </c>
      <c r="F29" s="13">
        <v>5.1150651271210025E-2</v>
      </c>
      <c r="G29" s="13">
        <v>1.1935775079472166E-2</v>
      </c>
      <c r="H29" s="13">
        <v>2.2455832924294112E-2</v>
      </c>
      <c r="I29" s="13">
        <v>1.7527911507551012E-2</v>
      </c>
      <c r="J29" s="13" t="s">
        <v>720</v>
      </c>
      <c r="K29" s="13" t="s">
        <v>720</v>
      </c>
      <c r="L29" s="13">
        <v>9.6606759081445948E-3</v>
      </c>
      <c r="M29" s="13">
        <v>6.1932567587928639E-3</v>
      </c>
      <c r="N29" s="13" t="s">
        <v>720</v>
      </c>
      <c r="O29" s="13">
        <v>0.11072772381152862</v>
      </c>
      <c r="P29" s="13">
        <v>1.8753113568341691E-2</v>
      </c>
      <c r="Q29" s="13">
        <v>1.1062346738426371E-2</v>
      </c>
      <c r="R29" s="13">
        <v>1.7417721078303045E-2</v>
      </c>
      <c r="S29" s="13">
        <v>1.4735623204283992E-2</v>
      </c>
      <c r="T29" s="13">
        <v>3.246470791658497E-2</v>
      </c>
      <c r="U29" s="13">
        <v>3.910849458777884E-2</v>
      </c>
      <c r="V29" s="13">
        <v>6.70831474039911E-3</v>
      </c>
      <c r="W29" s="13">
        <v>1.068471499306884E-2</v>
      </c>
      <c r="X29" s="13">
        <v>1.8618172752538246E-2</v>
      </c>
      <c r="Y29" s="13">
        <v>8.5784599346503763E-3</v>
      </c>
      <c r="Z29" s="13">
        <v>4.7833859645310901E-2</v>
      </c>
      <c r="AA29" s="13">
        <v>3.8606313610241562E-2</v>
      </c>
      <c r="AB29" s="15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4.7215133315541502E-2</v>
      </c>
      <c r="E30" s="13">
        <v>-5.9776113261202912E-3</v>
      </c>
      <c r="F30" s="13">
        <v>-6.8795807015431532E-3</v>
      </c>
      <c r="G30" s="13">
        <v>6.9256601643188365E-3</v>
      </c>
      <c r="H30" s="13">
        <v>-2.5839556852724765E-4</v>
      </c>
      <c r="I30" s="13">
        <v>-9.7246334689637948E-4</v>
      </c>
      <c r="J30" s="13" t="s">
        <v>720</v>
      </c>
      <c r="K30" s="13">
        <v>4.3072838870274355E-2</v>
      </c>
      <c r="L30" s="13">
        <v>5.8855738831427251E-2</v>
      </c>
      <c r="M30" s="13">
        <v>-1.0649082773396046E-2</v>
      </c>
      <c r="N30" s="13" t="s">
        <v>720</v>
      </c>
      <c r="O30" s="13">
        <v>-4.4016735968222642E-2</v>
      </c>
      <c r="P30" s="13">
        <v>3.506460210351614E-2</v>
      </c>
      <c r="Q30" s="13">
        <v>4.5408574593912343E-2</v>
      </c>
      <c r="R30" s="13">
        <v>4.0326846323275323E-3</v>
      </c>
      <c r="S30" s="13">
        <v>-0.10941733623008243</v>
      </c>
      <c r="T30" s="13">
        <v>-4.8020854351601749E-2</v>
      </c>
      <c r="U30" s="13">
        <v>3.6399308231309213E-2</v>
      </c>
      <c r="V30" s="13">
        <v>-0.18449455591844188</v>
      </c>
      <c r="W30" s="13">
        <v>-3.9678941052895045E-2</v>
      </c>
      <c r="X30" s="13">
        <v>8.4782405363807323E-2</v>
      </c>
      <c r="Y30" s="13">
        <v>-2.7303866849664682E-2</v>
      </c>
      <c r="Z30" s="13">
        <v>-4.58853245471329E-2</v>
      </c>
      <c r="AA30" s="13">
        <v>3.4397249039619604E-2</v>
      </c>
      <c r="AB30" s="15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0.09</v>
      </c>
      <c r="F31" s="45">
        <v>0.11</v>
      </c>
      <c r="G31" s="45">
        <v>0.14000000000000001</v>
      </c>
      <c r="H31" s="45">
        <v>0.01</v>
      </c>
      <c r="I31" s="45">
        <v>0</v>
      </c>
      <c r="J31" s="45" t="s">
        <v>277</v>
      </c>
      <c r="K31" s="45">
        <v>0.79</v>
      </c>
      <c r="L31" s="45">
        <v>1.08</v>
      </c>
      <c r="M31" s="45">
        <v>0.17</v>
      </c>
      <c r="N31" s="45" t="s">
        <v>277</v>
      </c>
      <c r="O31" s="45">
        <v>0.78</v>
      </c>
      <c r="P31" s="45">
        <v>0.65</v>
      </c>
      <c r="Q31" s="45">
        <v>0.84</v>
      </c>
      <c r="R31" s="45">
        <v>0.09</v>
      </c>
      <c r="S31" s="45">
        <v>1.96</v>
      </c>
      <c r="T31" s="45">
        <v>0.85</v>
      </c>
      <c r="U31" s="45">
        <v>0.67</v>
      </c>
      <c r="V31" s="45">
        <v>3.31</v>
      </c>
      <c r="W31" s="45">
        <v>0.7</v>
      </c>
      <c r="X31" s="45">
        <v>1.55</v>
      </c>
      <c r="Y31" s="45">
        <v>0.48</v>
      </c>
      <c r="Z31" s="45">
        <v>0.81</v>
      </c>
      <c r="AA31" s="45">
        <v>0.64</v>
      </c>
      <c r="AB31" s="15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EC86-CAFD-40D7-B55D-5A287C64710A}">
  <sheetPr codeName="Sheet13"/>
  <dimension ref="A1:BN155"/>
  <sheetViews>
    <sheetView zoomScaleNormal="100" workbookViewId="0"/>
  </sheetViews>
  <sheetFormatPr defaultColWidth="9.140625" defaultRowHeight="12.75"/>
  <cols>
    <col min="1" max="1" width="16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465</v>
      </c>
      <c r="BM1" s="28" t="s">
        <v>286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5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235</v>
      </c>
      <c r="C3" s="9" t="s">
        <v>235</v>
      </c>
      <c r="D3" s="151" t="s">
        <v>253</v>
      </c>
      <c r="E3" s="152" t="s">
        <v>254</v>
      </c>
      <c r="F3" s="152" t="s">
        <v>263</v>
      </c>
      <c r="G3" s="152" t="s">
        <v>283</v>
      </c>
      <c r="H3" s="15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15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15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0.21</v>
      </c>
      <c r="E6" s="212">
        <v>0.24</v>
      </c>
      <c r="F6" s="212">
        <v>0.13</v>
      </c>
      <c r="G6" s="212">
        <v>0.24</v>
      </c>
      <c r="H6" s="210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3">
        <v>1</v>
      </c>
    </row>
    <row r="7" spans="1:66">
      <c r="A7" s="30"/>
      <c r="B7" s="19">
        <v>1</v>
      </c>
      <c r="C7" s="9">
        <v>2</v>
      </c>
      <c r="D7" s="24">
        <v>0.21</v>
      </c>
      <c r="E7" s="24">
        <v>0.24</v>
      </c>
      <c r="F7" s="24">
        <v>0.14000000000000001</v>
      </c>
      <c r="G7" s="24">
        <v>0.25</v>
      </c>
      <c r="H7" s="210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3">
        <v>1</v>
      </c>
    </row>
    <row r="8" spans="1:66">
      <c r="A8" s="30"/>
      <c r="B8" s="19">
        <v>1</v>
      </c>
      <c r="C8" s="9">
        <v>3</v>
      </c>
      <c r="D8" s="24">
        <v>0.21</v>
      </c>
      <c r="E8" s="24">
        <v>0.25</v>
      </c>
      <c r="F8" s="24">
        <v>0.15</v>
      </c>
      <c r="G8" s="24"/>
      <c r="H8" s="210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3">
        <v>16</v>
      </c>
    </row>
    <row r="9" spans="1:66">
      <c r="A9" s="30"/>
      <c r="B9" s="19">
        <v>1</v>
      </c>
      <c r="C9" s="9">
        <v>4</v>
      </c>
      <c r="D9" s="24">
        <v>0.21</v>
      </c>
      <c r="E9" s="24">
        <v>0.24</v>
      </c>
      <c r="F9" s="24">
        <v>0.15</v>
      </c>
      <c r="G9" s="24"/>
      <c r="H9" s="210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3">
        <v>0.209166666666667</v>
      </c>
      <c r="BN9" s="28"/>
    </row>
    <row r="10" spans="1:66">
      <c r="A10" s="30"/>
      <c r="B10" s="19">
        <v>1</v>
      </c>
      <c r="C10" s="9">
        <v>5</v>
      </c>
      <c r="D10" s="24">
        <v>0.21</v>
      </c>
      <c r="E10" s="24">
        <v>0.24</v>
      </c>
      <c r="F10" s="24">
        <v>0.14000000000000001</v>
      </c>
      <c r="G10" s="24"/>
      <c r="H10" s="210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3">
        <v>7</v>
      </c>
    </row>
    <row r="11" spans="1:66">
      <c r="A11" s="30"/>
      <c r="B11" s="19">
        <v>1</v>
      </c>
      <c r="C11" s="9">
        <v>6</v>
      </c>
      <c r="D11" s="24">
        <v>0.21</v>
      </c>
      <c r="E11" s="24">
        <v>0.25</v>
      </c>
      <c r="F11" s="24">
        <v>0.12</v>
      </c>
      <c r="G11" s="24"/>
      <c r="H11" s="210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56"/>
    </row>
    <row r="12" spans="1:66">
      <c r="A12" s="30"/>
      <c r="B12" s="20" t="s">
        <v>272</v>
      </c>
      <c r="C12" s="12"/>
      <c r="D12" s="214">
        <v>0.21</v>
      </c>
      <c r="E12" s="214">
        <v>0.24333333333333332</v>
      </c>
      <c r="F12" s="214">
        <v>0.13833333333333334</v>
      </c>
      <c r="G12" s="214">
        <v>0.245</v>
      </c>
      <c r="H12" s="210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56"/>
    </row>
    <row r="13" spans="1:66">
      <c r="A13" s="30"/>
      <c r="B13" s="3" t="s">
        <v>273</v>
      </c>
      <c r="C13" s="29"/>
      <c r="D13" s="24">
        <v>0.21</v>
      </c>
      <c r="E13" s="24">
        <v>0.24</v>
      </c>
      <c r="F13" s="24">
        <v>0.14000000000000001</v>
      </c>
      <c r="G13" s="24">
        <v>0.245</v>
      </c>
      <c r="H13" s="210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56"/>
    </row>
    <row r="14" spans="1:66">
      <c r="A14" s="30"/>
      <c r="B14" s="3" t="s">
        <v>274</v>
      </c>
      <c r="C14" s="29"/>
      <c r="D14" s="24">
        <v>0</v>
      </c>
      <c r="E14" s="24">
        <v>5.1639777949432277E-3</v>
      </c>
      <c r="F14" s="24">
        <v>1.1690451944500121E-2</v>
      </c>
      <c r="G14" s="24">
        <v>7.0710678118654814E-3</v>
      </c>
      <c r="H14" s="210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56"/>
    </row>
    <row r="15" spans="1:66">
      <c r="A15" s="30"/>
      <c r="B15" s="3" t="s">
        <v>86</v>
      </c>
      <c r="C15" s="29"/>
      <c r="D15" s="13">
        <v>0</v>
      </c>
      <c r="E15" s="13">
        <v>2.1221826554561212E-2</v>
      </c>
      <c r="F15" s="13">
        <v>8.4509291165061118E-2</v>
      </c>
      <c r="G15" s="13">
        <v>2.8861501272920333E-2</v>
      </c>
      <c r="H15" s="15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3.9840637450183625E-3</v>
      </c>
      <c r="E16" s="13">
        <v>0.16334661354581481</v>
      </c>
      <c r="F16" s="13">
        <v>-0.33864541832669426</v>
      </c>
      <c r="G16" s="13">
        <v>0.17131474103585465</v>
      </c>
      <c r="H16" s="15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0.64</v>
      </c>
      <c r="E17" s="45">
        <v>0.64</v>
      </c>
      <c r="F17" s="45">
        <v>3.4</v>
      </c>
      <c r="G17" s="45">
        <v>0.71</v>
      </c>
      <c r="H17" s="15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BM18" s="55"/>
    </row>
    <row r="19" spans="1:65" ht="15">
      <c r="B19" s="8" t="s">
        <v>466</v>
      </c>
      <c r="BM19" s="28" t="s">
        <v>286</v>
      </c>
    </row>
    <row r="20" spans="1:65" ht="15">
      <c r="A20" s="25" t="s">
        <v>205</v>
      </c>
      <c r="B20" s="18" t="s">
        <v>110</v>
      </c>
      <c r="C20" s="15" t="s">
        <v>111</v>
      </c>
      <c r="D20" s="16" t="s">
        <v>234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235</v>
      </c>
      <c r="C21" s="9" t="s">
        <v>235</v>
      </c>
      <c r="D21" s="151" t="s">
        <v>254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284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2">
        <v>0.2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3">
        <v>1</v>
      </c>
    </row>
    <row r="25" spans="1:65">
      <c r="A25" s="30"/>
      <c r="B25" s="19">
        <v>1</v>
      </c>
      <c r="C25" s="9">
        <v>2</v>
      </c>
      <c r="D25" s="24">
        <v>0.2</v>
      </c>
      <c r="E25" s="210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3">
        <v>1</v>
      </c>
    </row>
    <row r="26" spans="1:65">
      <c r="A26" s="30"/>
      <c r="B26" s="19">
        <v>1</v>
      </c>
      <c r="C26" s="9">
        <v>3</v>
      </c>
      <c r="D26" s="24">
        <v>0.21</v>
      </c>
      <c r="E26" s="210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3">
        <v>16</v>
      </c>
    </row>
    <row r="27" spans="1:65">
      <c r="A27" s="30"/>
      <c r="B27" s="19">
        <v>1</v>
      </c>
      <c r="C27" s="9">
        <v>4</v>
      </c>
      <c r="D27" s="24">
        <v>0.2</v>
      </c>
      <c r="E27" s="210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3">
        <v>0.20166666666666699</v>
      </c>
    </row>
    <row r="28" spans="1:65">
      <c r="A28" s="30"/>
      <c r="B28" s="19">
        <v>1</v>
      </c>
      <c r="C28" s="9">
        <v>5</v>
      </c>
      <c r="D28" s="24">
        <v>0.2</v>
      </c>
      <c r="E28" s="210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3">
        <v>7</v>
      </c>
    </row>
    <row r="29" spans="1:65">
      <c r="A29" s="30"/>
      <c r="B29" s="19">
        <v>1</v>
      </c>
      <c r="C29" s="9">
        <v>6</v>
      </c>
      <c r="D29" s="24">
        <v>0.2</v>
      </c>
      <c r="E29" s="210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56"/>
    </row>
    <row r="30" spans="1:65">
      <c r="A30" s="30"/>
      <c r="B30" s="20" t="s">
        <v>272</v>
      </c>
      <c r="C30" s="12"/>
      <c r="D30" s="214">
        <v>0.20166666666666666</v>
      </c>
      <c r="E30" s="210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56"/>
    </row>
    <row r="31" spans="1:65">
      <c r="A31" s="30"/>
      <c r="B31" s="3" t="s">
        <v>273</v>
      </c>
      <c r="C31" s="29"/>
      <c r="D31" s="24">
        <v>0.2</v>
      </c>
      <c r="E31" s="210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56"/>
    </row>
    <row r="32" spans="1:65">
      <c r="A32" s="30"/>
      <c r="B32" s="3" t="s">
        <v>274</v>
      </c>
      <c r="C32" s="29"/>
      <c r="D32" s="24">
        <v>4.0824829046386219E-3</v>
      </c>
      <c r="E32" s="210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56"/>
    </row>
    <row r="33" spans="1:65">
      <c r="A33" s="30"/>
      <c r="B33" s="3" t="s">
        <v>86</v>
      </c>
      <c r="C33" s="29"/>
      <c r="D33" s="13">
        <v>2.0243716882505564E-2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-1.6653345369377348E-15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 t="s">
        <v>277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467</v>
      </c>
      <c r="BM37" s="28" t="s">
        <v>286</v>
      </c>
    </row>
    <row r="38" spans="1:65" ht="15">
      <c r="A38" s="25" t="s">
        <v>206</v>
      </c>
      <c r="B38" s="18" t="s">
        <v>110</v>
      </c>
      <c r="C38" s="15" t="s">
        <v>111</v>
      </c>
      <c r="D38" s="16" t="s">
        <v>234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235</v>
      </c>
      <c r="C39" s="9" t="s">
        <v>235</v>
      </c>
      <c r="D39" s="151" t="s">
        <v>254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285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/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2">
        <v>0.04</v>
      </c>
      <c r="E42" s="210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3">
        <v>1</v>
      </c>
    </row>
    <row r="43" spans="1:65">
      <c r="A43" s="30"/>
      <c r="B43" s="19">
        <v>1</v>
      </c>
      <c r="C43" s="9">
        <v>2</v>
      </c>
      <c r="D43" s="24">
        <v>0.04</v>
      </c>
      <c r="E43" s="210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3">
        <v>1</v>
      </c>
    </row>
    <row r="44" spans="1:65">
      <c r="A44" s="30"/>
      <c r="B44" s="19">
        <v>1</v>
      </c>
      <c r="C44" s="9">
        <v>3</v>
      </c>
      <c r="D44" s="24">
        <v>0.03</v>
      </c>
      <c r="E44" s="210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3">
        <v>16</v>
      </c>
    </row>
    <row r="45" spans="1:65">
      <c r="A45" s="30"/>
      <c r="B45" s="19">
        <v>1</v>
      </c>
      <c r="C45" s="9">
        <v>4</v>
      </c>
      <c r="D45" s="24">
        <v>0.05</v>
      </c>
      <c r="E45" s="210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3">
        <v>0.04</v>
      </c>
    </row>
    <row r="46" spans="1:65">
      <c r="A46" s="30"/>
      <c r="B46" s="19">
        <v>1</v>
      </c>
      <c r="C46" s="9">
        <v>5</v>
      </c>
      <c r="D46" s="24">
        <v>0.04</v>
      </c>
      <c r="E46" s="210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3">
        <v>7</v>
      </c>
    </row>
    <row r="47" spans="1:65">
      <c r="A47" s="30"/>
      <c r="B47" s="19">
        <v>1</v>
      </c>
      <c r="C47" s="9">
        <v>6</v>
      </c>
      <c r="D47" s="24">
        <v>0.04</v>
      </c>
      <c r="E47" s="210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56"/>
    </row>
    <row r="48" spans="1:65">
      <c r="A48" s="30"/>
      <c r="B48" s="20" t="s">
        <v>272</v>
      </c>
      <c r="C48" s="12"/>
      <c r="D48" s="214">
        <v>0.04</v>
      </c>
      <c r="E48" s="210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56"/>
    </row>
    <row r="49" spans="1:65">
      <c r="A49" s="30"/>
      <c r="B49" s="3" t="s">
        <v>273</v>
      </c>
      <c r="C49" s="29"/>
      <c r="D49" s="24">
        <v>0.04</v>
      </c>
      <c r="E49" s="210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56"/>
    </row>
    <row r="50" spans="1:65">
      <c r="A50" s="30"/>
      <c r="B50" s="3" t="s">
        <v>274</v>
      </c>
      <c r="C50" s="29"/>
      <c r="D50" s="24">
        <v>6.3245553203367597E-3</v>
      </c>
      <c r="E50" s="210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56"/>
    </row>
    <row r="51" spans="1:65">
      <c r="A51" s="30"/>
      <c r="B51" s="3" t="s">
        <v>86</v>
      </c>
      <c r="C51" s="29"/>
      <c r="D51" s="13">
        <v>0.158113883008419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 t="s">
        <v>277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468</v>
      </c>
      <c r="BM55" s="28" t="s">
        <v>66</v>
      </c>
    </row>
    <row r="56" spans="1:65" ht="15">
      <c r="A56" s="25" t="s">
        <v>60</v>
      </c>
      <c r="B56" s="18" t="s">
        <v>110</v>
      </c>
      <c r="C56" s="15" t="s">
        <v>111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7" t="s">
        <v>234</v>
      </c>
      <c r="R56" s="17" t="s">
        <v>234</v>
      </c>
      <c r="S56" s="17" t="s">
        <v>234</v>
      </c>
      <c r="T56" s="17" t="s">
        <v>234</v>
      </c>
      <c r="U56" s="17" t="s">
        <v>234</v>
      </c>
      <c r="V56" s="17" t="s">
        <v>234</v>
      </c>
      <c r="W56" s="17" t="s">
        <v>234</v>
      </c>
      <c r="X56" s="17" t="s">
        <v>234</v>
      </c>
      <c r="Y56" s="17" t="s">
        <v>234</v>
      </c>
      <c r="Z56" s="17" t="s">
        <v>234</v>
      </c>
      <c r="AA56" s="17" t="s">
        <v>234</v>
      </c>
      <c r="AB56" s="17" t="s">
        <v>234</v>
      </c>
      <c r="AC56" s="15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235</v>
      </c>
      <c r="C57" s="9" t="s">
        <v>235</v>
      </c>
      <c r="D57" s="151" t="s">
        <v>237</v>
      </c>
      <c r="E57" s="152" t="s">
        <v>238</v>
      </c>
      <c r="F57" s="152" t="s">
        <v>239</v>
      </c>
      <c r="G57" s="152" t="s">
        <v>240</v>
      </c>
      <c r="H57" s="152" t="s">
        <v>241</v>
      </c>
      <c r="I57" s="152" t="s">
        <v>242</v>
      </c>
      <c r="J57" s="152" t="s">
        <v>243</v>
      </c>
      <c r="K57" s="152" t="s">
        <v>244</v>
      </c>
      <c r="L57" s="152" t="s">
        <v>246</v>
      </c>
      <c r="M57" s="152" t="s">
        <v>247</v>
      </c>
      <c r="N57" s="152" t="s">
        <v>248</v>
      </c>
      <c r="O57" s="152" t="s">
        <v>249</v>
      </c>
      <c r="P57" s="152" t="s">
        <v>250</v>
      </c>
      <c r="Q57" s="152" t="s">
        <v>251</v>
      </c>
      <c r="R57" s="152" t="s">
        <v>252</v>
      </c>
      <c r="S57" s="152" t="s">
        <v>253</v>
      </c>
      <c r="T57" s="152" t="s">
        <v>254</v>
      </c>
      <c r="U57" s="152" t="s">
        <v>255</v>
      </c>
      <c r="V57" s="152" t="s">
        <v>256</v>
      </c>
      <c r="W57" s="152" t="s">
        <v>257</v>
      </c>
      <c r="X57" s="152" t="s">
        <v>259</v>
      </c>
      <c r="Y57" s="152" t="s">
        <v>261</v>
      </c>
      <c r="Z57" s="152" t="s">
        <v>262</v>
      </c>
      <c r="AA57" s="152" t="s">
        <v>263</v>
      </c>
      <c r="AB57" s="152" t="s">
        <v>264</v>
      </c>
      <c r="AC57" s="15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99</v>
      </c>
      <c r="K58" s="11" t="s">
        <v>99</v>
      </c>
      <c r="L58" s="11" t="s">
        <v>99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11" t="s">
        <v>99</v>
      </c>
      <c r="T58" s="11" t="s">
        <v>99</v>
      </c>
      <c r="U58" s="11" t="s">
        <v>99</v>
      </c>
      <c r="V58" s="11" t="s">
        <v>99</v>
      </c>
      <c r="W58" s="11" t="s">
        <v>99</v>
      </c>
      <c r="X58" s="11" t="s">
        <v>99</v>
      </c>
      <c r="Y58" s="11" t="s">
        <v>99</v>
      </c>
      <c r="Z58" s="11" t="s">
        <v>99</v>
      </c>
      <c r="AA58" s="11" t="s">
        <v>99</v>
      </c>
      <c r="AB58" s="11" t="s">
        <v>99</v>
      </c>
      <c r="AC58" s="15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15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3</v>
      </c>
    </row>
    <row r="60" spans="1:65">
      <c r="A60" s="30"/>
      <c r="B60" s="18">
        <v>1</v>
      </c>
      <c r="C60" s="14">
        <v>1</v>
      </c>
      <c r="D60" s="22">
        <v>1.6200000000000003</v>
      </c>
      <c r="E60" s="154">
        <v>1.8399999999999999</v>
      </c>
      <c r="F60" s="22">
        <v>1.69</v>
      </c>
      <c r="G60" s="22">
        <v>1.59</v>
      </c>
      <c r="H60" s="22">
        <v>1.59</v>
      </c>
      <c r="I60" s="22">
        <v>1.5684500000000001</v>
      </c>
      <c r="J60" s="22">
        <v>1.59</v>
      </c>
      <c r="K60" s="22">
        <v>1.7000000000000002</v>
      </c>
      <c r="L60" s="22">
        <v>1.55</v>
      </c>
      <c r="M60" s="154">
        <v>1.79</v>
      </c>
      <c r="N60" s="22">
        <v>1.5</v>
      </c>
      <c r="O60" s="148">
        <v>1.6399999999999997</v>
      </c>
      <c r="P60" s="22">
        <v>1.6200000000000003</v>
      </c>
      <c r="Q60" s="22">
        <v>1.58</v>
      </c>
      <c r="R60" s="22">
        <v>1.6200000000000003</v>
      </c>
      <c r="S60" s="22">
        <v>1.58</v>
      </c>
      <c r="T60" s="22">
        <v>1.6399999999999997</v>
      </c>
      <c r="U60" s="22">
        <v>1.548</v>
      </c>
      <c r="V60" s="22">
        <v>1.63</v>
      </c>
      <c r="W60" s="22">
        <v>1.56</v>
      </c>
      <c r="X60" s="22">
        <v>1.7000000000000002</v>
      </c>
      <c r="Y60" s="22">
        <v>1.6399999999999997</v>
      </c>
      <c r="Z60" s="22">
        <v>1.5438449999999999</v>
      </c>
      <c r="AA60" s="22">
        <v>1.6099999999999999</v>
      </c>
      <c r="AB60" s="22">
        <v>1.63</v>
      </c>
      <c r="AC60" s="15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1.6200000000000003</v>
      </c>
      <c r="E61" s="155">
        <v>1.83</v>
      </c>
      <c r="F61" s="11">
        <v>1.7000000000000002</v>
      </c>
      <c r="G61" s="11">
        <v>1.5700000000000003</v>
      </c>
      <c r="H61" s="11">
        <v>1.58</v>
      </c>
      <c r="I61" s="11">
        <v>1.5680999999999996</v>
      </c>
      <c r="J61" s="11">
        <v>1.5700000000000003</v>
      </c>
      <c r="K61" s="11">
        <v>1.7000000000000002</v>
      </c>
      <c r="L61" s="11">
        <v>1.5700000000000003</v>
      </c>
      <c r="M61" s="155">
        <v>1.79</v>
      </c>
      <c r="N61" s="11">
        <v>1.58</v>
      </c>
      <c r="O61" s="11">
        <v>1.58</v>
      </c>
      <c r="P61" s="11">
        <v>1.6200000000000003</v>
      </c>
      <c r="Q61" s="11">
        <v>1.46</v>
      </c>
      <c r="R61" s="11">
        <v>1.66</v>
      </c>
      <c r="S61" s="11">
        <v>1.48</v>
      </c>
      <c r="T61" s="11">
        <v>1.66</v>
      </c>
      <c r="U61" s="11">
        <v>1.5229999999999999</v>
      </c>
      <c r="V61" s="11">
        <v>1.6500000000000001</v>
      </c>
      <c r="W61" s="11">
        <v>1.5700000000000003</v>
      </c>
      <c r="X61" s="11">
        <v>1.7000000000000002</v>
      </c>
      <c r="Y61" s="149">
        <v>3.7000000000000006</v>
      </c>
      <c r="Z61" s="11">
        <v>1.5547660000000001</v>
      </c>
      <c r="AA61" s="11">
        <v>1.6200000000000003</v>
      </c>
      <c r="AB61" s="11">
        <v>1.55</v>
      </c>
      <c r="AC61" s="15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12</v>
      </c>
    </row>
    <row r="62" spans="1:65">
      <c r="A62" s="30"/>
      <c r="B62" s="19">
        <v>1</v>
      </c>
      <c r="C62" s="9">
        <v>3</v>
      </c>
      <c r="D62" s="11">
        <v>1.6200000000000003</v>
      </c>
      <c r="E62" s="155">
        <v>1.77</v>
      </c>
      <c r="F62" s="11">
        <v>1.68</v>
      </c>
      <c r="G62" s="11">
        <v>1.63</v>
      </c>
      <c r="H62" s="11">
        <v>1.56</v>
      </c>
      <c r="I62" s="11">
        <v>1.5808499999999999</v>
      </c>
      <c r="J62" s="11">
        <v>1.63</v>
      </c>
      <c r="K62" s="11">
        <v>1.69</v>
      </c>
      <c r="L62" s="11">
        <v>1.55</v>
      </c>
      <c r="M62" s="155">
        <v>1.78</v>
      </c>
      <c r="N62" s="11">
        <v>1.59</v>
      </c>
      <c r="O62" s="11">
        <v>1.58</v>
      </c>
      <c r="P62" s="11">
        <v>1.63</v>
      </c>
      <c r="Q62" s="11">
        <v>1.47</v>
      </c>
      <c r="R62" s="11">
        <v>1.63</v>
      </c>
      <c r="S62" s="11">
        <v>1.6399999999999997</v>
      </c>
      <c r="T62" s="11">
        <v>1.63</v>
      </c>
      <c r="U62" s="11">
        <v>1.5429999999999999</v>
      </c>
      <c r="V62" s="11">
        <v>1.6500000000000001</v>
      </c>
      <c r="W62" s="11">
        <v>1.58</v>
      </c>
      <c r="X62" s="11">
        <v>1.6500000000000001</v>
      </c>
      <c r="Y62" s="11">
        <v>1.6099999999999999</v>
      </c>
      <c r="Z62" s="11">
        <v>1.5558155000000002</v>
      </c>
      <c r="AA62" s="11">
        <v>1.6200000000000003</v>
      </c>
      <c r="AB62" s="11">
        <v>1.48</v>
      </c>
      <c r="AC62" s="15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1.63</v>
      </c>
      <c r="E63" s="155">
        <v>1.7000000000000002</v>
      </c>
      <c r="F63" s="11">
        <v>1.68</v>
      </c>
      <c r="G63" s="11">
        <v>1.6</v>
      </c>
      <c r="H63" s="11">
        <v>1.56</v>
      </c>
      <c r="I63" s="11">
        <v>1.56595</v>
      </c>
      <c r="J63" s="11">
        <v>1.6</v>
      </c>
      <c r="K63" s="11">
        <v>1.7000000000000002</v>
      </c>
      <c r="L63" s="11">
        <v>1.54</v>
      </c>
      <c r="M63" s="155">
        <v>1.78</v>
      </c>
      <c r="N63" s="11">
        <v>1.58</v>
      </c>
      <c r="O63" s="11">
        <v>1.5700000000000003</v>
      </c>
      <c r="P63" s="149">
        <v>1.5700000000000003</v>
      </c>
      <c r="Q63" s="11">
        <v>1.55</v>
      </c>
      <c r="R63" s="11">
        <v>1.6399999999999997</v>
      </c>
      <c r="S63" s="11">
        <v>1.55</v>
      </c>
      <c r="T63" s="11">
        <v>1.66</v>
      </c>
      <c r="U63" s="11">
        <v>1.7270000000000001</v>
      </c>
      <c r="V63" s="11">
        <v>1.6500000000000001</v>
      </c>
      <c r="W63" s="11">
        <v>1.55</v>
      </c>
      <c r="X63" s="11">
        <v>1.68</v>
      </c>
      <c r="Y63" s="11">
        <v>1.6</v>
      </c>
      <c r="Z63" s="11">
        <v>1.552181</v>
      </c>
      <c r="AA63" s="11">
        <v>1.6099999999999999</v>
      </c>
      <c r="AB63" s="11">
        <v>1.5700000000000003</v>
      </c>
      <c r="AC63" s="15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1.6031931775362316</v>
      </c>
    </row>
    <row r="64" spans="1:65">
      <c r="A64" s="30"/>
      <c r="B64" s="19">
        <v>1</v>
      </c>
      <c r="C64" s="9">
        <v>5</v>
      </c>
      <c r="D64" s="11">
        <v>1.63</v>
      </c>
      <c r="E64" s="155">
        <v>1.77</v>
      </c>
      <c r="F64" s="11">
        <v>1.68</v>
      </c>
      <c r="G64" s="11">
        <v>1.59</v>
      </c>
      <c r="H64" s="11">
        <v>1.58</v>
      </c>
      <c r="I64" s="11">
        <v>1.5288499999999998</v>
      </c>
      <c r="J64" s="11">
        <v>1.63</v>
      </c>
      <c r="K64" s="11">
        <v>1.7000000000000002</v>
      </c>
      <c r="L64" s="11">
        <v>1.58</v>
      </c>
      <c r="M64" s="155">
        <v>1.78</v>
      </c>
      <c r="N64" s="11">
        <v>1.5</v>
      </c>
      <c r="O64" s="11">
        <v>1.58</v>
      </c>
      <c r="P64" s="11">
        <v>1.63</v>
      </c>
      <c r="Q64" s="11">
        <v>1.6</v>
      </c>
      <c r="R64" s="11">
        <v>1.6200000000000003</v>
      </c>
      <c r="S64" s="11">
        <v>1.66</v>
      </c>
      <c r="T64" s="11">
        <v>1.6399999999999997</v>
      </c>
      <c r="U64" s="11">
        <v>1.5089999999999999</v>
      </c>
      <c r="V64" s="11">
        <v>1.67</v>
      </c>
      <c r="W64" s="11">
        <v>1.55</v>
      </c>
      <c r="X64" s="11">
        <v>1.73</v>
      </c>
      <c r="Y64" s="11">
        <v>1.6399999999999997</v>
      </c>
      <c r="Z64" s="11">
        <v>1.537436</v>
      </c>
      <c r="AA64" s="11">
        <v>1.6099999999999999</v>
      </c>
      <c r="AB64" s="11">
        <v>1.53</v>
      </c>
      <c r="AC64" s="15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11</v>
      </c>
    </row>
    <row r="65" spans="1:65">
      <c r="A65" s="30"/>
      <c r="B65" s="19">
        <v>1</v>
      </c>
      <c r="C65" s="9">
        <v>6</v>
      </c>
      <c r="D65" s="11">
        <v>1.63</v>
      </c>
      <c r="E65" s="155">
        <v>1.6200000000000003</v>
      </c>
      <c r="F65" s="11">
        <v>1.69</v>
      </c>
      <c r="G65" s="11">
        <v>1.56</v>
      </c>
      <c r="H65" s="11">
        <v>1.6200000000000003</v>
      </c>
      <c r="I65" s="11">
        <v>1.55125</v>
      </c>
      <c r="J65" s="11">
        <v>1.5700000000000003</v>
      </c>
      <c r="K65" s="11">
        <v>1.72</v>
      </c>
      <c r="L65" s="11">
        <v>1.56</v>
      </c>
      <c r="M65" s="155">
        <v>1.79</v>
      </c>
      <c r="N65" s="11">
        <v>1.58</v>
      </c>
      <c r="O65" s="11">
        <v>1.5700000000000003</v>
      </c>
      <c r="P65" s="11">
        <v>1.6200000000000003</v>
      </c>
      <c r="Q65" s="11">
        <v>1.56</v>
      </c>
      <c r="R65" s="11">
        <v>1.63</v>
      </c>
      <c r="S65" s="11">
        <v>1.54</v>
      </c>
      <c r="T65" s="149">
        <v>1.72</v>
      </c>
      <c r="U65" s="11">
        <v>1.704</v>
      </c>
      <c r="V65" s="149">
        <v>1.59</v>
      </c>
      <c r="W65" s="11">
        <v>1.54</v>
      </c>
      <c r="X65" s="11">
        <v>1.77</v>
      </c>
      <c r="Y65" s="11">
        <v>1.6</v>
      </c>
      <c r="Z65" s="11">
        <v>1.5351649999999999</v>
      </c>
      <c r="AA65" s="11">
        <v>1.6099999999999999</v>
      </c>
      <c r="AB65" s="11">
        <v>1.49</v>
      </c>
      <c r="AC65" s="15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272</v>
      </c>
      <c r="C66" s="12"/>
      <c r="D66" s="23">
        <v>1.625</v>
      </c>
      <c r="E66" s="23">
        <v>1.7550000000000001</v>
      </c>
      <c r="F66" s="23">
        <v>1.6866666666666665</v>
      </c>
      <c r="G66" s="23">
        <v>1.59</v>
      </c>
      <c r="H66" s="23">
        <v>1.581666666666667</v>
      </c>
      <c r="I66" s="23">
        <v>1.5605749999999998</v>
      </c>
      <c r="J66" s="23">
        <v>1.5983333333333334</v>
      </c>
      <c r="K66" s="23">
        <v>1.7016666666666669</v>
      </c>
      <c r="L66" s="23">
        <v>1.5583333333333333</v>
      </c>
      <c r="M66" s="23">
        <v>1.7850000000000001</v>
      </c>
      <c r="N66" s="23">
        <v>1.5549999999999999</v>
      </c>
      <c r="O66" s="23">
        <v>1.5866666666666667</v>
      </c>
      <c r="P66" s="23">
        <v>1.6150000000000002</v>
      </c>
      <c r="Q66" s="23">
        <v>1.5366666666666668</v>
      </c>
      <c r="R66" s="23">
        <v>1.6333333333333335</v>
      </c>
      <c r="S66" s="23">
        <v>1.575</v>
      </c>
      <c r="T66" s="23">
        <v>1.6583333333333334</v>
      </c>
      <c r="U66" s="23">
        <v>1.5923333333333334</v>
      </c>
      <c r="V66" s="23">
        <v>1.64</v>
      </c>
      <c r="W66" s="23">
        <v>1.5583333333333336</v>
      </c>
      <c r="X66" s="23">
        <v>1.7050000000000001</v>
      </c>
      <c r="Y66" s="23">
        <v>1.9649999999999996</v>
      </c>
      <c r="Z66" s="23">
        <v>1.54653475</v>
      </c>
      <c r="AA66" s="23">
        <v>1.6133333333333333</v>
      </c>
      <c r="AB66" s="23">
        <v>1.5416666666666667</v>
      </c>
      <c r="AC66" s="15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273</v>
      </c>
      <c r="C67" s="29"/>
      <c r="D67" s="11">
        <v>1.625</v>
      </c>
      <c r="E67" s="11">
        <v>1.77</v>
      </c>
      <c r="F67" s="11">
        <v>1.6850000000000001</v>
      </c>
      <c r="G67" s="11">
        <v>1.59</v>
      </c>
      <c r="H67" s="11">
        <v>1.58</v>
      </c>
      <c r="I67" s="11">
        <v>1.5670249999999997</v>
      </c>
      <c r="J67" s="11">
        <v>1.5950000000000002</v>
      </c>
      <c r="K67" s="11">
        <v>1.7000000000000002</v>
      </c>
      <c r="L67" s="11">
        <v>1.5550000000000002</v>
      </c>
      <c r="M67" s="11">
        <v>1.7850000000000001</v>
      </c>
      <c r="N67" s="11">
        <v>1.58</v>
      </c>
      <c r="O67" s="11">
        <v>1.58</v>
      </c>
      <c r="P67" s="11">
        <v>1.6200000000000003</v>
      </c>
      <c r="Q67" s="11">
        <v>1.5550000000000002</v>
      </c>
      <c r="R67" s="11">
        <v>1.63</v>
      </c>
      <c r="S67" s="11">
        <v>1.5649999999999999</v>
      </c>
      <c r="T67" s="11">
        <v>1.65</v>
      </c>
      <c r="U67" s="11">
        <v>1.5455000000000001</v>
      </c>
      <c r="V67" s="11">
        <v>1.6500000000000001</v>
      </c>
      <c r="W67" s="11">
        <v>1.5550000000000002</v>
      </c>
      <c r="X67" s="11">
        <v>1.7000000000000002</v>
      </c>
      <c r="Y67" s="11">
        <v>1.6249999999999998</v>
      </c>
      <c r="Z67" s="11">
        <v>1.5480130000000001</v>
      </c>
      <c r="AA67" s="11">
        <v>1.6099999999999999</v>
      </c>
      <c r="AB67" s="11">
        <v>1.54</v>
      </c>
      <c r="AC67" s="15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24">
        <v>5.4772255750514228E-3</v>
      </c>
      <c r="E68" s="24">
        <v>8.3126409762481479E-2</v>
      </c>
      <c r="F68" s="24">
        <v>8.164965809277341E-3</v>
      </c>
      <c r="G68" s="24">
        <v>2.4494897427831695E-2</v>
      </c>
      <c r="H68" s="24">
        <v>2.2286019533929134E-2</v>
      </c>
      <c r="I68" s="24">
        <v>1.8177121609319783E-2</v>
      </c>
      <c r="J68" s="24">
        <v>2.7141603981096205E-2</v>
      </c>
      <c r="K68" s="24">
        <v>9.8319208025017292E-3</v>
      </c>
      <c r="L68" s="24">
        <v>1.4719601443879793E-2</v>
      </c>
      <c r="M68" s="24">
        <v>5.4772255750516656E-3</v>
      </c>
      <c r="N68" s="24">
        <v>4.2778499272414908E-2</v>
      </c>
      <c r="O68" s="24">
        <v>2.6583202716502306E-2</v>
      </c>
      <c r="P68" s="24">
        <v>2.2583179581272331E-2</v>
      </c>
      <c r="Q68" s="24">
        <v>5.8195074247453904E-2</v>
      </c>
      <c r="R68" s="24">
        <v>1.5055453054181456E-2</v>
      </c>
      <c r="S68" s="24">
        <v>6.6858058601787035E-2</v>
      </c>
      <c r="T68" s="24">
        <v>3.2506409624359807E-2</v>
      </c>
      <c r="U68" s="24">
        <v>9.6700913473796501E-2</v>
      </c>
      <c r="V68" s="24">
        <v>2.7568097504180437E-2</v>
      </c>
      <c r="W68" s="24">
        <v>1.4719601443879795E-2</v>
      </c>
      <c r="X68" s="24">
        <v>4.1352146256270629E-2</v>
      </c>
      <c r="Y68" s="24">
        <v>0.85017057112087968</v>
      </c>
      <c r="Z68" s="24">
        <v>9.0006572857209578E-3</v>
      </c>
      <c r="AA68" s="24">
        <v>5.1639777949434558E-3</v>
      </c>
      <c r="AB68" s="24">
        <v>5.52871293039046E-2</v>
      </c>
      <c r="AC68" s="210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56"/>
    </row>
    <row r="69" spans="1:65">
      <c r="A69" s="30"/>
      <c r="B69" s="3" t="s">
        <v>86</v>
      </c>
      <c r="C69" s="29"/>
      <c r="D69" s="13">
        <v>3.3706003538777987E-3</v>
      </c>
      <c r="E69" s="13">
        <v>4.7365475648137589E-2</v>
      </c>
      <c r="F69" s="13">
        <v>4.8408888197296494E-3</v>
      </c>
      <c r="G69" s="13">
        <v>1.5405595866560814E-2</v>
      </c>
      <c r="H69" s="13">
        <v>1.4090212560966783E-2</v>
      </c>
      <c r="I69" s="13">
        <v>1.1647707805981632E-2</v>
      </c>
      <c r="J69" s="13">
        <v>1.6981191229048721E-2</v>
      </c>
      <c r="K69" s="13">
        <v>5.7778182972586063E-3</v>
      </c>
      <c r="L69" s="13">
        <v>9.4457335468747326E-3</v>
      </c>
      <c r="M69" s="13">
        <v>3.0684737115135381E-3</v>
      </c>
      <c r="N69" s="13">
        <v>2.7510288921167143E-2</v>
      </c>
      <c r="O69" s="13">
        <v>1.6754119359140108E-2</v>
      </c>
      <c r="P69" s="13">
        <v>1.3983392929580389E-2</v>
      </c>
      <c r="Q69" s="13">
        <v>3.7870981072095813E-2</v>
      </c>
      <c r="R69" s="13">
        <v>9.2176243188866053E-3</v>
      </c>
      <c r="S69" s="13">
        <v>4.2449561017007642E-2</v>
      </c>
      <c r="T69" s="13">
        <v>1.9601855049865211E-2</v>
      </c>
      <c r="U69" s="13">
        <v>6.072906435448807E-2</v>
      </c>
      <c r="V69" s="13">
        <v>1.6809815551329536E-2</v>
      </c>
      <c r="W69" s="13">
        <v>9.4457335468747326E-3</v>
      </c>
      <c r="X69" s="13">
        <v>2.4253458214821482E-2</v>
      </c>
      <c r="Y69" s="13">
        <v>0.43265677919637652</v>
      </c>
      <c r="Z69" s="13">
        <v>5.8198868701275271E-3</v>
      </c>
      <c r="AA69" s="13">
        <v>3.2008126828161915E-3</v>
      </c>
      <c r="AB69" s="13">
        <v>3.5861921710640822E-2</v>
      </c>
      <c r="AC69" s="15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1.360211780421916E-2</v>
      </c>
      <c r="E70" s="13">
        <v>9.469028722855688E-2</v>
      </c>
      <c r="F70" s="13">
        <v>5.2067018684994748E-2</v>
      </c>
      <c r="G70" s="13">
        <v>-8.2293124254100292E-3</v>
      </c>
      <c r="H70" s="13">
        <v>-1.3427272003893043E-2</v>
      </c>
      <c r="I70" s="13">
        <v>-2.658330769703432E-2</v>
      </c>
      <c r="J70" s="13">
        <v>-3.0313528469269047E-3</v>
      </c>
      <c r="K70" s="13">
        <v>6.1423345926264528E-2</v>
      </c>
      <c r="L70" s="13">
        <v>-2.7981558823646169E-2</v>
      </c>
      <c r="M70" s="13">
        <v>0.11340294171109622</v>
      </c>
      <c r="N70" s="13">
        <v>-3.0060742655039441E-2</v>
      </c>
      <c r="O70" s="13">
        <v>-1.0308496256803301E-2</v>
      </c>
      <c r="P70" s="13">
        <v>7.3645663100396774E-3</v>
      </c>
      <c r="Q70" s="13">
        <v>-4.149625372770227E-2</v>
      </c>
      <c r="R70" s="13">
        <v>1.8800077382702618E-2</v>
      </c>
      <c r="S70" s="13">
        <v>-1.7585639666679809E-2</v>
      </c>
      <c r="T70" s="13">
        <v>3.4393956118152103E-2</v>
      </c>
      <c r="U70" s="13">
        <v>-6.7738837434347943E-3</v>
      </c>
      <c r="V70" s="13">
        <v>2.295844504548894E-2</v>
      </c>
      <c r="W70" s="13">
        <v>-2.7981558823646058E-2</v>
      </c>
      <c r="X70" s="13">
        <v>6.3502529757657689E-2</v>
      </c>
      <c r="Y70" s="13">
        <v>0.22567886860633268</v>
      </c>
      <c r="Z70" s="13">
        <v>-3.5340985933649982E-2</v>
      </c>
      <c r="AA70" s="13">
        <v>6.3249743943427639E-3</v>
      </c>
      <c r="AB70" s="13">
        <v>-3.8377477980612418E-2</v>
      </c>
      <c r="AC70" s="15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>
        <v>0.45</v>
      </c>
      <c r="E71" s="45">
        <v>2.64</v>
      </c>
      <c r="F71" s="45">
        <v>1.49</v>
      </c>
      <c r="G71" s="45">
        <v>0.14000000000000001</v>
      </c>
      <c r="H71" s="45">
        <v>0.28000000000000003</v>
      </c>
      <c r="I71" s="45">
        <v>0.64</v>
      </c>
      <c r="J71" s="45">
        <v>0</v>
      </c>
      <c r="K71" s="45">
        <v>1.74</v>
      </c>
      <c r="L71" s="45">
        <v>0.67</v>
      </c>
      <c r="M71" s="45">
        <v>3.15</v>
      </c>
      <c r="N71" s="45">
        <v>0.73</v>
      </c>
      <c r="O71" s="45">
        <v>0.2</v>
      </c>
      <c r="P71" s="45">
        <v>0.28000000000000003</v>
      </c>
      <c r="Q71" s="45">
        <v>1.04</v>
      </c>
      <c r="R71" s="45">
        <v>0.59</v>
      </c>
      <c r="S71" s="45">
        <v>0.39</v>
      </c>
      <c r="T71" s="45">
        <v>1.01</v>
      </c>
      <c r="U71" s="45">
        <v>0.1</v>
      </c>
      <c r="V71" s="45">
        <v>0.7</v>
      </c>
      <c r="W71" s="45">
        <v>0.67</v>
      </c>
      <c r="X71" s="45">
        <v>1.8</v>
      </c>
      <c r="Y71" s="45">
        <v>6.18</v>
      </c>
      <c r="Z71" s="45">
        <v>0.87</v>
      </c>
      <c r="AA71" s="45">
        <v>0.25</v>
      </c>
      <c r="AB71" s="45">
        <v>0.96</v>
      </c>
      <c r="AC71" s="15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6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</sheetData>
  <dataConsolidate/>
  <conditionalFormatting sqref="B6:G11 B24:D29 B42:D47 B60:AB65">
    <cfRule type="expression" dxfId="26" priority="12">
      <formula>AND($B6&lt;&gt;$B5,NOT(ISBLANK(INDIRECT(Anlyt_LabRefThisCol))))</formula>
    </cfRule>
  </conditionalFormatting>
  <conditionalFormatting sqref="C2:G17 C20:D35 C38:D53 C56:AB71">
    <cfRule type="expression" dxfId="25" priority="10" stopIfTrue="1">
      <formula>AND(ISBLANK(INDIRECT(Anlyt_LabRefLastCol)),ISBLANK(INDIRECT(Anlyt_LabRefThisCol)))</formula>
    </cfRule>
    <cfRule type="expression" dxfId="24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IRC</vt:lpstr>
      <vt:lpstr>4-Acid</vt:lpstr>
      <vt:lpstr>Aqua Regia</vt:lpstr>
      <vt:lpstr>ALK</vt:lpstr>
      <vt:lpstr>Acid Leach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2024-05-17T08:11:01Z</dcterms:modified>
</cp:coreProperties>
</file>