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6b, 608b, 609c 610b 611b 600c JN1656\DataPacks\"/>
    </mc:Choice>
  </mc:AlternateContent>
  <xr:revisionPtr revIDLastSave="0" documentId="13_ncr:1_{37FFF5D5-F41B-440B-909F-B892892DB0AB}" xr6:coauthVersionLast="46" xr6:coauthVersionMax="46" xr10:uidLastSave="{00000000-0000-0000-0000-000000000000}"/>
  <bookViews>
    <workbookView xWindow="28680" yWindow="-120" windowWidth="29040" windowHeight="15840" tabRatio="910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  <sheet name="Acid Leach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/>
  <c r="J9" i="47895"/>
  <c r="J13" i="47895"/>
  <c r="J17" i="47895"/>
  <c r="J21" i="47895"/>
  <c r="J19" i="47895" l="1"/>
  <c r="J15" i="47895"/>
  <c r="J11" i="47895"/>
  <c r="J22" i="47895"/>
  <c r="J7" i="47895"/>
  <c r="J18" i="47895"/>
  <c r="J10" i="47895"/>
  <c r="J3" i="47895"/>
  <c r="J20" i="47895"/>
  <c r="J16" i="47895"/>
  <c r="J12" i="47895"/>
  <c r="J8" i="47895"/>
  <c r="J4" i="47895"/>
  <c r="J14" i="47895"/>
  <c r="J6" i="47895"/>
  <c r="J24" i="47895" s="1"/>
  <c r="J23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3C2DA4B-E5E6-4E7B-8AF2-4DD762CF9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BB5B96D-A09A-432F-9988-0E447DC2B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2953706-7333-43BA-9FEF-DC814AB7F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39D07DF-303D-4FE7-A233-ADE641AE8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3909542-EDC5-4B31-9C09-849F4F883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41AB2E3-297D-44D5-830B-6703FF789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AE115F3-A5C3-449F-BEE3-3E249AC29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F91E330-C86C-4E55-967E-D9C8ED0EA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E8FBE05-73E5-4EF1-8B70-467D15518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8636FC0-6384-4104-9E43-58AD7FA27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60F0EEA-DC14-4AF1-BF85-F8408BB25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131A6EE-D15F-4218-B795-00D948E9F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8FBC41F-61AE-4B22-84B6-5EA0844C1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BB00AF6-4E7D-4EC9-81ED-544164ACE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7750AE1-B65E-4D82-A4E2-263553726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451DD30-06D7-4681-BC02-B80630A45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A96BE28-6D72-4D70-BA49-4A164A0A4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3EF4332-E569-401B-BD70-C9C3A3F39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C092DAA-BB05-4B30-9FD0-E1B22FE9D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52F3DFF-96F4-4A2E-9CE4-BFD310DF3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F040588-880F-4438-B8B3-761BE6CC6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840A379-FC95-464F-8BCA-2844F42A4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7ADAF1D-D160-44A1-99FA-9D0FA423F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DFBDDCA-BAB6-408D-9C97-6B6EBA063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FBDF6EC-18D1-413B-9ABE-13BD5A094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A07D915-40CB-4270-A6BE-BC86EF8BE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F8D68E2-75BC-4B8B-BFFE-7D9766FDF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639803D-EBAC-4FDA-BB23-F1DA549AD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0DA1BB7-B749-4A30-9679-6381D1AB5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96C8115-A6E5-4BFB-B438-0490B89C9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9878115-966A-4208-B9D3-30F44E9E6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6B53B55-9470-4835-87B6-7B444B089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9252FCC-7C90-4508-B100-226ED4B5D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3138B5B-B4B7-403A-986C-2B0545EB3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272471B-29BB-4FA2-A84A-552CB4493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53CC167-2047-4DA7-8483-DAB727F96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F01680E-8159-44FA-AB50-5C8460960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C49F9ED-FD24-471A-AAE1-848B3463B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01906C6-F4A1-49C2-87E3-0D477D887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826517C-F2F4-4751-8281-FBC598FB2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87AAD33-55CC-4878-BA14-AAD994314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D44DF22-4CF6-454A-B2CB-DC431700C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EFF6B29-3854-41A0-8D5F-D742DAD03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AA84FC2-F211-4913-878B-B0A31C356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16B1ECE-DE38-4C27-A171-2AF625056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ABBAD28-FA61-4FF6-9D75-C25658D79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47B4165-D3DB-4634-A63E-47A92AFE1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28539C3-0CE4-495E-B4E5-FEEC742EE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31AE03E-3F45-433E-BC53-DC5FF6402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536A2D53-91DC-422D-954A-9B9E2DB9D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ACC6AC2-6137-41E1-AFB2-16C657E8B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9B06283-78FD-44E5-9409-084B7E090D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030735-DB94-432D-8A39-3E6F1F5F5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DB51F24-1447-43A4-AA14-3A0F1ACD3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D1CDC8A-AE34-4FDE-AE33-48EBB4653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9340E5F-ABC4-4927-8BFB-618BCAF47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4DFE0F5-4A0C-4963-AC9F-7298188DE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C9FFAC-60BE-462E-9E3B-60AE25F1E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913AA85-CCBA-4C5F-AECF-DB1731E26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F69281A-43E3-40DB-AF4A-046B2FFE0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9861543-6064-497F-982E-E4ED36320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C49DFA1-663B-4D3E-BCE4-096A1E450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BC14A04-1322-4B10-A670-0773D7CC1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4CE8CC6D-DDD5-497F-9A4A-1332D8016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CF0C173-8BB3-42DE-8FB6-F933C9969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1118254-72F7-4BC4-A536-DCFD65EF1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BE71FBA-9137-4FBD-92EF-251BC11C5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059867E-4393-49C1-B3F6-1F2F471FC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B72C3CE-E444-4166-BAFA-5342966B5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D556144-1041-44F5-A459-5A7D14A05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6839A09-E7DC-4F8A-AAAA-89577607F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67190B8-45D7-4489-8837-52D99DE47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6BE86BE-5579-4275-AA42-1565E8821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0872AA0-79B6-4DB0-A58B-81E63F757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792639A-A850-4F44-AF24-376B8E5CE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C2FBB22-AD8B-41D8-9EBA-E6B14C8AA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D5AE1FC-2C84-436F-B83B-B1FF2AC20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877ED75-F95A-4BDD-9388-F2853E513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2E57E41-6714-489F-9F5F-072888748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241F137-C773-4F13-B179-847803076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B02E825-6315-4517-9E13-8A1A77E1B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AB11D3F-9FCD-4A5D-820A-E35F5EBE0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48E3077-06B7-4759-96A3-2A5238F4F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2785DCAA-7C60-4A1A-84A9-56C1BFC36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C316CF0-D208-465F-B4AD-21CC9DAB2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A1F48E4-FD35-4E41-925A-27A0FC04A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5C2A13E-3970-4AFA-97AC-025782A28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586AED9-A83E-4791-9B12-385BBF6E0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6161298-730C-4912-B267-D20288214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B462630-E0FB-4F9C-930F-6D4FB1A19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F90DB3A-95AD-47DC-B9E1-D90D25158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21A14FC-0A1B-448E-A742-0E4C5AF8D9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F39D6AC-F143-434D-BA92-E5ED3F283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FA21346-B461-4BB0-9B03-CCECE36C1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6CF5473-DC69-49E2-AFDA-B75C0BD605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19A98A2-CC1D-479B-9D9F-1C56EEFB6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7BA70B41-6066-4D37-88B4-78AB38CD2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0164BF5-6BE4-4BA3-8183-273ED9C6DE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607C09E-1287-41BF-923E-2E68A8FFD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7003EA7-BD03-4D1F-8B06-6D49D1814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0A4B45B-7EC5-4313-9772-E9F85E773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C544ECA-872A-4B86-AF16-433AFE822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893DE1D-DCFC-46F1-BD9B-6F7D8ED18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7F81A8-4A4E-40DF-9D7B-FD8C1211F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4AB0FA7-84CB-4975-9F21-AD8419E1E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17ABFC5-6F5D-4EA3-8120-BA112991E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FA2C531-8845-47AC-8299-F8D623BFF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EA249E7-4801-447C-B3AF-EBC590BC9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196C145-6EBC-4CF5-A3BF-A4B182A28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0A8F1E7-010F-4FDC-9B67-9878DEB73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13FC6E5-3AB8-4108-8343-C10F1AB8D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BE57470-4F6E-4DC0-B3FF-6B3B17D8D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2577C70-1295-48F6-94D6-EB713F264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359A477-C94A-40FE-90D2-BEED6F3FEB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C43CCC8-8DC6-4B6C-AF18-260DC2F67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27E280A-4FB7-47A1-8C11-E6539A794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03AAE4A-5234-4E27-A42B-FA75A0B3B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66EC990-EB2C-4EA3-937A-827CED60F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A0001D1-87A7-4544-B455-5E4C583A5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8BCD856-AFA8-4F1C-AD2D-D051A4026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017A73DB-72D2-44D8-8847-E635DA222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9F0B983E-33C6-45A9-9B14-E217A2777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D21E60B4-C885-453B-9FAB-836F541AB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365298A-AA0E-4653-AAFE-D6050A435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274F9E6-593C-468D-AD39-CC2B9C74CB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E85EB4A-3FAC-4D7B-B228-43AF40784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67EFC91-08E1-4604-B1A2-9B7D218A3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D33A5E24-61EB-4C67-8D5C-8772DB726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AFFDD49C-BBE2-4B61-A67E-AFD643F63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2A4B7C1-9B88-4CAB-B906-E33825EAD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BD321D5D-89F0-4984-8AA8-72F84E8D8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C8C431C6-12DB-4007-9310-DD51F177C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90DCDF2C-D491-452D-B655-C09475FD5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1EB0AEC2-76B5-4F86-AED8-D56E12159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F665CCB2-9C4B-4FAB-9104-8A7278E7A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2E2ACC6C-EC66-4F96-B767-DB4597E57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2CC02FCD-6415-47A6-B721-762434193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91BDFD58-472A-4E37-A76D-A3DC2662E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589B467-FBCE-4BBA-BC17-F3A112346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855F140F-A625-457B-81DC-81059B584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B76D3433-FF4F-4AC5-919B-337A1C635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35526CCC-FD26-4D2B-8A51-D1677DCAA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414DAA7-D93A-4145-9328-88315A65C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56239073-8072-4300-8DEA-BFED18AAA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5CDCD5A8-F716-4E82-BF0A-F2BCCC7FC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4B8581D5-B6EB-42BD-946F-C5053DF57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75F05E81-6BB9-457A-8FA9-74C2D218F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A47CC2EE-5C9D-4233-8B0E-2F28E206E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96FAF696-D1D1-4616-91D6-A75E88054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0DFDE515-9196-407A-B5BE-C20D4E939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BA8988F3-B746-4C2A-B1B0-CA0D7B0A1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04E05EC5-A370-4E07-B7FA-AAB7BC63E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94187DD1-C1EB-4645-A75A-2FAACE310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01E39DCF-2CB8-424F-AD27-9C36FCEA1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FAF586B3-DBA5-459C-A8F2-CE6F1E3B1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6E880804-58F7-4910-BDAA-DA31D186E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EAD904F2-56EE-4947-A56E-AE6FC00F7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433530EC-942F-4E88-AEF4-0059A1E0B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DD78D32F-FB77-4851-B29B-4407BC873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29DDEB87-3455-4B20-953D-7598C329A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4149313B-CB5A-41A1-BD96-E820A15B2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4C3F3B6F-D019-4E8E-BD14-325546BA7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FF2D3D91-B57A-4895-88D9-20EBD9878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0502BA5B-1ED5-4E81-8B71-F292E14F7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4362CE59-8D2E-4CC9-87D7-70CBB32D6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785F93D0-28A8-4BDA-874F-904B9572F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A7F7B946-9970-4470-90E6-93CFDCDA4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01E35A42-ABC4-41C2-9A4A-03298511C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7456A8F8-396E-46C3-85DF-6AA489083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823C908-34C3-418D-A12C-B9DA08BBE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B8F904D-72E9-4913-A3A5-DB6181515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42EB726-1ADE-40DD-8ADA-8A5A55E32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9DCA078-D2F3-4DEE-8BD6-5072F73A2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D55E0D9-9283-4361-8BEA-AB28B3DF6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56A16A9-5803-4942-83F7-B6F76F681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1A3275A-033A-4035-89CE-7A68AFB25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30E56FE-50F6-4ED7-AABA-0B8629238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B28B98C-8B83-40FE-90EA-F74C4B8A2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84F48F9-1EA7-42D0-A379-9A3F183F7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663CE03-7E95-44AF-BC7C-7FCA1A5D5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DEBEB99-F316-4FF6-9B6E-ED4FA5A27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802BE57-6F9A-4144-92F4-9C14050CA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5E3CBBD-22B7-4627-8AB0-CDB493EF4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8D85511-E16A-4D8B-B393-74B3D1CC99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2D332F3-D489-46FE-A2A7-55DD9923B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6274F33D-232D-452F-BC90-AEDDE2ED6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75D8642-FDC4-46A8-A4DF-8914D8262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04ED16B-82A3-46CB-8167-88F261662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5ACAB8B3-067D-4970-AC86-94643B26C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2EAB1385-1C77-4187-BF9B-AB2A79850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CA090BD0-54D1-4AA7-9977-24D51C61B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44C6087B-0EB5-4E89-958A-CF707993A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6BB58E5F-9ABE-41F4-839C-5B88957D3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0FA5E9B2-33E2-4705-BC89-ED289D218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9296B9C-D1F9-48C2-B215-4525600EE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914D5B84-27CB-48CE-A8AE-E335F67FBF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EC61E3A4-43B6-4872-B32A-6F09AFFC3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D4E872CC-14BA-46A1-BF0F-8520614EE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DCE9978D-42A0-4646-B696-B666EFC9A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E4E2D820-6C9D-4C8B-8556-DDE7B806A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B44091C4-2A83-4FC2-87C9-A504FA3EE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3F58B3B1-2348-43AA-99CA-C244A117D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CE6B759E-5258-410F-B5E4-488CDE85A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D3F6C22A-36A7-4680-9755-7B3DCE4DC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58BDAC3-22CE-4A70-8B7A-9960DAD76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E4DAA5DA-54F0-4EAA-94DF-44DB4FD33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0BA0A364-0D69-4EE7-AC15-8500165AF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F2145A5-2C51-4A7D-B6BD-4419A95C6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C3AE53AF-3F4F-4B3A-938D-F08B27690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BB754D6B-4802-49D9-9092-4B9CF327D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1328BFBF-850B-494A-8922-AA349902D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AFD31CE8-AAA0-4F96-BC31-243034337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CF49EAE6-1D62-40DE-B685-DE2468A8E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F5C66C47-A9F5-4509-A2A1-CB5EDBEF6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31AC700B-1ED9-4B34-A64D-877138618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BFCA41FC-A2BF-40AF-8080-278E11298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878424CD-58B3-4C50-AC91-9C4AE2EAB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CC2C29F9-F8DD-4A59-8827-4EADFFA5B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AA8B4391-87C1-4BE3-A6E7-AB1C634B6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50F81BE1-846B-4625-9C2C-4D15E2A46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BDC34FEE-3A6B-47D0-BE3F-C2C66F006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F901D89C-C808-4313-B703-4B831BC6B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9BC84601-EA9B-4B76-9981-A21928D1C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913DADF6-AA28-4681-9F8B-C14F2823B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AFB31C6A-062B-4EA5-A483-73BCF8915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7AF64797-D4F1-445C-A8C1-726FEAB1A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41C9CA1D-3C7B-4BFC-9451-1923147D4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B91F6BEE-2556-47E8-AA43-BD804A7BF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32C23435-5411-440F-922C-709A6D899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778744CA-B77D-48FF-BCF1-668110BE1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737E6D58-E608-43C3-B13F-EC3FDF301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628F68E2-3BCE-48EC-AD92-9F58FB60C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8006897D-8789-400F-A1F8-486C37B7A8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973177D-9199-4D00-9093-53028B78B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49F8637-8238-4CAA-8245-39AA29052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E5D8628-CABF-4D3A-8829-5172A52F5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4C0BD9C-61C3-4C6D-9053-753228914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68CC578-9430-43E4-9746-C247619FF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158CEEE-D1E5-4032-85A1-735C4EF0E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F6C9DC7-F33F-4473-840E-D53EBB0A1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170EAEF-C227-41F8-8B93-1BF10D263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956E464-18EF-4F62-9660-4606FF417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D0120F2-33E8-453B-B4E7-BE4F8FD40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F7C2AF9-E804-4DC6-B6BF-048516BFF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176E209-4E72-4A78-9D31-456EE49E5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9906773-6163-4EE7-AA7B-8AAED9FDF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76F45DC-3F17-447F-A23A-738E18FF8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3A1EF32-4BF2-4C5C-9A98-340AFD5DD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4C8218B-A540-455E-A504-8083508A5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A4AB034-3488-429F-AA2B-2BD730DF3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A9A0A35-EEC9-42EF-8826-664D88D55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DB03B2A-079F-4120-ADF5-4654856B0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4AF3A7B-A0FF-40C9-8D10-9DF9FA031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A90A7EB-3397-44EF-A427-3705F40F2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19C7330-2774-417E-8B4C-E33A19163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52DD448-3A65-4410-A5AD-A97D2206D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45D84E4-64E2-4852-8704-0EF468A41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4ADC207-753C-4E10-9AE8-9965D867A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924FE09-2889-4634-BCAB-923472095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2AB45AE-9EFD-40C2-BD3B-F9BA640C4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ECC2984-845F-4337-B9CA-AC54827D3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<sst xmlns="http://schemas.openxmlformats.org/spreadsheetml/2006/main" count="15594" uniqueCount="734">
  <si>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</si>
  <si>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</si>
  <si>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</si>
  <si>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</si>
  <si>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</si>
  <si>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</si>
  <si>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</si>
  <si>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</si>
  <si>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</si>
  <si>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</si>
  <si>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</si>
  <si>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</si>
  <si>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</si>
  <si>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</si>
  <si>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</si>
  <si>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</si>
  <si>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</si>
  <si>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</si>
  <si>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</si>
  <si>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</si>
  <si>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</si>
  <si>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</si>
  <si>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</si>
  <si>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</si>
  <si>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</si>
  <si>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</si>
  <si>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</si>
  <si>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</si>
  <si>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</si>
  <si>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</si>
  <si>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</si>
  <si>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</si>
  <si>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</si>
  <si>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</si>
  <si>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</si>
  <si>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</si>
  <si>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</si>
  <si>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</si>
  <si>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</si>
  <si>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</si>
  <si>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</si>
  <si>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</si>
  <si>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</si>
  <si>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</si>
  <si>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</si>
  <si>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</si>
  <si>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</si>
  <si>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</si>
  <si>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</si>
  <si>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</si>
  <si>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</si>
  <si>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</si>
  <si>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</si>
  <si>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</si>
  <si>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</si>
  <si>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</si>
  <si>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</si>
  <si>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</si>
  <si>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</si>
  <si>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</si>
  <si>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</si>
  <si>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</si>
  <si>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</si>
  <si>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</si>
  <si>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</si>
  <si>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</si>
  <si>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</si>
  <si>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</si>
  <si>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</si>
  <si>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</si>
  <si>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</si>
  <si>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</si>
  <si>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</si>
  <si>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</si>
  <si>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</si>
  <si>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</si>
  <si>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</si>
  <si>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</si>
  <si>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</si>
  <si>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</si>
  <si>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</si>
  <si>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</si>
  <si>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</si>
  <si>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</si>
  <si>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</si>
  <si>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</si>
  <si>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</si>
  <si>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</si>
  <si>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</si>
  <si>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</si>
  <si>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</si>
  <si>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</si>
  <si>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</si>
  <si>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</si>
  <si>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</si>
  <si>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</si>
  <si>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</si>
  <si>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</si>
  <si>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</si>
  <si>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</si>
  <si>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</si>
  <si>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</si>
  <si>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</si>
  <si>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</si>
  <si>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</si>
  <si>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</si>
  <si>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</si>
  <si>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</si>
  <si>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</si>
  <si>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</si>
  <si>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</si>
  <si>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</si>
  <si>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</si>
  <si>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</si>
  <si>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</si>
  <si>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</si>
  <si>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</si>
  <si>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</si>
  <si>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</si>
  <si>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</si>
  <si>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</si>
  <si>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</si>
  <si>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</si>
  <si>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</si>
  <si>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</si>
  <si>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</si>
  <si>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</si>
  <si>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</si>
  <si>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</si>
  <si>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</si>
  <si>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</si>
  <si>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</si>
  <si>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</si>
  <si>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</si>
  <si>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</si>
  <si>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</si>
  <si>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</si>
  <si>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</si>
  <si>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</si>
  <si>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</si>
  <si>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</si>
  <si>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</si>
  <si>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</si>
  <si>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</si>
  <si>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</si>
  <si>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</si>
  <si>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</si>
  <si>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</si>
  <si>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</si>
  <si>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</si>
  <si>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</si>
  <si>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</si>
  <si>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</si>
  <si>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</si>
  <si>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</si>
  <si>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</si>
  <si>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</si>
  <si>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</si>
  <si>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</si>
  <si>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</si>
  <si>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</si>
  <si>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</si>
  <si>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</si>
  <si>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</si>
  <si>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</si>
  <si>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</si>
  <si>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</si>
  <si>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</si>
  <si>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</si>
  <si>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</si>
  <si>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</si>
  <si>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</si>
  <si>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</si>
  <si>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</si>
  <si>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</si>
  <si>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</si>
  <si>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</si>
  <si>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</si>
  <si>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</si>
  <si>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</si>
  <si>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</si>
  <si>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</si>
  <si>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</si>
  <si>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</si>
  <si>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</si>
  <si>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</si>
  <si>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</si>
  <si>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</si>
  <si>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</si>
  <si>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</si>
  <si>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</si>
  <si>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</si>
  <si>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</si>
  <si>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</si>
  <si>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</si>
  <si>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</si>
  <si>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</si>
  <si>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</si>
  <si>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</si>
  <si>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</si>
  <si>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</si>
  <si>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</si>
  <si>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</si>
  <si>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</si>
  <si>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</si>
  <si>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C-(Inorganic)</t>
  </si>
  <si>
    <t>C-(Organic)</t>
  </si>
  <si>
    <t>Aqua Regia Digestion</t>
  </si>
  <si>
    <t>Alkaline Leach</t>
  </si>
  <si>
    <t>S-(Sulphate)</t>
  </si>
  <si>
    <t>Acid Leach</t>
  </si>
  <si>
    <t>Cl</t>
  </si>
  <si>
    <t>Laser Ablation ICP-MS</t>
  </si>
  <si>
    <t>3-Acid Digestion (no HF)</t>
  </si>
  <si>
    <t>Pb Fire Assay</t>
  </si>
  <si>
    <t>Aqua Regia Digestion (sample weights 10-50g)</t>
  </si>
  <si>
    <t>&lt; 0.002</t>
  </si>
  <si>
    <t>&lt; 0.001</t>
  </si>
  <si>
    <t>S-(Sulphide)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</si>
  <si>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</si>
  <si>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</si>
  <si>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</si>
  <si>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</si>
  <si>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</si>
  <si>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</si>
  <si>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</si>
  <si>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</si>
  <si>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</si>
  <si>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</si>
  <si>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</si>
  <si>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</si>
  <si>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</si>
  <si>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</si>
  <si>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</si>
  <si>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</si>
  <si>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S-(Sulphide), wt.%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</si>
  <si>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</si>
  <si>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</si>
  <si>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</si>
  <si>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</si>
  <si>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</si>
  <si>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</si>
  <si>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</si>
  <si>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</si>
  <si>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</si>
  <si>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</si>
  <si>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</si>
  <si>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</si>
  <si>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</si>
  <si>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</si>
  <si>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</si>
  <si>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</si>
  <si>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</si>
  <si>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</si>
  <si>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</si>
  <si>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</si>
  <si>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</si>
  <si>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</si>
  <si>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</si>
  <si>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</si>
  <si>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</si>
  <si>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</si>
  <si>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</si>
  <si>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</si>
  <si>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</si>
  <si>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</si>
  <si>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</si>
  <si>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</si>
  <si>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</si>
  <si>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FA*GRAV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</si>
  <si>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</si>
  <si>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</si>
  <si>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</si>
  <si>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</si>
  <si>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</si>
  <si>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</si>
  <si>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</si>
  <si>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</si>
  <si>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</si>
  <si>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</si>
  <si>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</si>
  <si>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</si>
  <si>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AR*OES</t>
  </si>
  <si>
    <t>10g</t>
  </si>
  <si>
    <t>&gt; 2</t>
  </si>
  <si>
    <t>3.01</t>
  </si>
  <si>
    <t>I-550*IRC</t>
  </si>
  <si>
    <t>HCl*IRC</t>
  </si>
  <si>
    <t>Indicative</t>
  </si>
  <si>
    <t>4A*MS</t>
  </si>
  <si>
    <t>4A*OES/MS</t>
  </si>
  <si>
    <t>Results from laboratories 2.03 and 2.04 were removed due to their 1 ppm reading resolution.</t>
  </si>
  <si>
    <t>Results from laboratories 2.07, 2.11 and 2.25 were removed due to their 1 ppm reading resolution.</t>
  </si>
  <si>
    <t>&gt; 1</t>
  </si>
  <si>
    <t>Results from laboratories 2.03 and 2.07 were removed due to their 0.1 ppm reading resolution.</t>
  </si>
  <si>
    <t>Results from laboratories 2.03 and 2.25 were removed due to their 0.1 ppm reading resolution.</t>
  </si>
  <si>
    <t>Results from laboratory 2.25 were removed due to their 1 ppm reading resolution.</t>
  </si>
  <si>
    <t>Results from laboratories 2.01, 2.04 and 2.21 were removed due to their 0.01 wt.% reading resolution.</t>
  </si>
  <si>
    <t>Results from laboratories 2.07 and 2.25 were removed due to their 1 ppm reading resolution.</t>
  </si>
  <si>
    <t>Results from laboratories 2.07, 2.11, 2.25 and 2.28 were removed due to their 1 ppm reading resolution.</t>
  </si>
  <si>
    <t>&lt; 0.005</t>
  </si>
  <si>
    <t>&lt; 0.05</t>
  </si>
  <si>
    <t>&lt; 0.003</t>
  </si>
  <si>
    <t>Results from laboratories 2.04, 2.07, 2.11 and 2.25 were removed due to their 1 ppm reading resolution.</t>
  </si>
  <si>
    <t>&lt; 20</t>
  </si>
  <si>
    <t>Results from laboratories 2.03, 2.07, 2.19 and 2.25 were removed due to their 0.1 ppm reading resolution.</t>
  </si>
  <si>
    <t>AR*OES/MS</t>
  </si>
  <si>
    <t>0.5g</t>
  </si>
  <si>
    <t>01g</t>
  </si>
  <si>
    <t>0.2g</t>
  </si>
  <si>
    <t>0.25g</t>
  </si>
  <si>
    <t>0.4g</t>
  </si>
  <si>
    <t>&gt; 2000</t>
  </si>
  <si>
    <t>&lt; 0.5</t>
  </si>
  <si>
    <t>&gt; 0.5</t>
  </si>
  <si>
    <t>Results from laboratory 2.07 were removed due to their 0.1 ppm reading resolution.</t>
  </si>
  <si>
    <t>Results from laboratory 2.04 were removed due to their 1 ppm reading resolution.</t>
  </si>
  <si>
    <t>Results from laboratory 2.04 were removed due to their 0.01 wt.% reading resolution.</t>
  </si>
  <si>
    <t>Results from laboratories 2.04 and 2.25 were removed due to their 1 ppm reading resolution.</t>
  </si>
  <si>
    <t>Results from laboratories 2.07 and 2.11 were removed due to their 0.1 ppm reading resolution.</t>
  </si>
  <si>
    <t>Results from laboratory 2.11 were removed due to their 1 ppm reading resolution.</t>
  </si>
  <si>
    <t>&lt; 0.0009</t>
  </si>
  <si>
    <t>&gt; 2.5</t>
  </si>
  <si>
    <t>Results from laboratory 2.04 were removed due to their 0.1 ppm reading resolution.</t>
  </si>
  <si>
    <t>Results from laboratory 2.28 were removed due to their 1 ppm reading resolution.</t>
  </si>
  <si>
    <t>Results from laboratories 2.07 and 2.19 were removed due to their 0.1 ppm reading resolution.</t>
  </si>
  <si>
    <t>IRC-x*Calc</t>
  </si>
  <si>
    <t>Na2CO3*IRC</t>
  </si>
  <si>
    <t>Na2CO3*GRAV</t>
  </si>
  <si>
    <t>HCl*OES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</si>
  <si>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</si>
  <si>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</si>
  <si>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</si>
  <si>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</si>
  <si>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</si>
  <si>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</si>
  <si>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</si>
  <si>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</si>
  <si>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</si>
  <si>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</si>
  <si>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</si>
  <si>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</si>
  <si>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</si>
  <si>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</si>
  <si>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</si>
  <si>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</si>
  <si>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</si>
  <si>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</si>
  <si>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</si>
  <si>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</si>
  <si>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</si>
  <si>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</si>
  <si>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</si>
  <si>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</si>
  <si>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</si>
  <si>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</si>
  <si>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</si>
  <si>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</si>
  <si>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</si>
  <si>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</si>
  <si>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</si>
  <si>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</si>
  <si>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</si>
  <si>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</si>
  <si>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</si>
  <si>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</si>
  <si>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</si>
  <si>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</si>
  <si>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</si>
  <si>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</si>
  <si>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</si>
  <si>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</si>
  <si>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</si>
  <si>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</si>
  <si>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</si>
  <si>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</si>
  <si>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</si>
  <si>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</si>
  <si>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</si>
  <si>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</si>
  <si>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</si>
  <si>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 Minerals Ltd, Tarkwa, Western Region, Ghana</t>
  </si>
  <si>
    <t>Intertek Testing Services, Townsville, QLD, Australia</t>
  </si>
  <si>
    <t>Koza Gold (Ovacik Gold Mine), Bergama, Izmir, Turkey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</si>
  <si>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</si>
  <si>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</si>
  <si>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</si>
  <si>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</si>
  <si>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</si>
  <si>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</si>
  <si>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Mineral Services, Townsville, QLD, Australia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</si>
  <si>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</si>
  <si>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</si>
  <si>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</si>
  <si>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</si>
  <si>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</si>
  <si>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</si>
  <si>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</si>
  <si>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</si>
  <si>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</si>
  <si>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</si>
  <si>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</si>
  <si>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</si>
  <si>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</si>
  <si>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</si>
  <si>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</si>
  <si>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</si>
  <si>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</si>
  <si>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</si>
  <si>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</si>
  <si>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</si>
  <si>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</si>
  <si>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</si>
  <si>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</si>
  <si>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</si>
  <si>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</si>
  <si>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</si>
  <si>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</si>
  <si>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</si>
  <si>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</si>
  <si>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</si>
  <si>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</si>
  <si>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</si>
  <si>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</si>
  <si>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</si>
  <si>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</si>
  <si>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</si>
  <si>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</si>
  <si>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</si>
  <si>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</si>
  <si>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</si>
  <si>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</si>
  <si>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</si>
  <si>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</si>
  <si>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</si>
  <si>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</si>
  <si>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</si>
  <si>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</si>
  <si>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</si>
  <si>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</si>
  <si>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</si>
  <si>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</si>
  <si>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</si>
  <si>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</si>
  <si>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</si>
  <si>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</si>
  <si>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</si>
  <si>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</si>
  <si>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</si>
  <si>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</si>
  <si>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</si>
  <si>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</si>
  <si>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</si>
  <si>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</si>
  <si>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</si>
  <si>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</si>
  <si>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</si>
  <si>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</si>
  <si>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</si>
  <si>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</si>
  <si>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</si>
  <si>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</si>
  <si>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</si>
  <si>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</si>
  <si>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</si>
  <si>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S-(Sulphide), Sulphur as S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</si>
  <si>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</si>
  <si>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610b (Certified Value 8.54 ppm)</t>
  </si>
  <si>
    <t>Analytical results for Au in OREAS 610b (Certified Value 8.65 ppm)</t>
  </si>
  <si>
    <t>Analytical results for C in OREAS 610b (Indicative Value 0.094 wt.%)</t>
  </si>
  <si>
    <t>Analytical results for C-(Inorganic) in OREAS 610b (Indicative Value 0.045 wt.%)</t>
  </si>
  <si>
    <t>Analytical results for C-(Organic) in OREAS 610b (Indicative Value 0.053 wt.%)</t>
  </si>
  <si>
    <t>Analytical results for S in OREAS 610b (Certified Value 3.75 wt.%)</t>
  </si>
  <si>
    <t>Analytical results for Ag in OREAS 610b (Certified Value 46.9 ppm)</t>
  </si>
  <si>
    <t>Analytical results for Al in OREAS 610b (Certified Value 6.6 wt.%)</t>
  </si>
  <si>
    <t>Analytical results for As in OREAS 610b (Certified Value 2847 ppm)</t>
  </si>
  <si>
    <t>Analytical results for B in OREAS 610b (Indicative Value 22.5 ppm)</t>
  </si>
  <si>
    <t>Analytical results for Ba in OREAS 610b (Indicative Value 521 ppm)</t>
  </si>
  <si>
    <t>Analytical results for Be in OREAS 610b (Certified Value 2.28 ppm)</t>
  </si>
  <si>
    <t>Analytical results for Bi in OREAS 610b (Certified Value 212 ppm)</t>
  </si>
  <si>
    <t>Analytical results for Ca in OREAS 610b (Certified Value 0.831 wt.%)</t>
  </si>
  <si>
    <t>Analytical results for Cd in OREAS 610b (Certified Value 16.5 ppm)</t>
  </si>
  <si>
    <t>Analytical results for Ce in OREAS 610b (Certified Value 66 ppm)</t>
  </si>
  <si>
    <t>Analytical results for Co in OREAS 610b (Certified Value 7.91 ppm)</t>
  </si>
  <si>
    <t>Analytical results for Cr in OREAS 610b (Certified Value 20.6 ppm)</t>
  </si>
  <si>
    <t>Analytical results for Cs in OREAS 610b (Certified Value 4.64 ppm)</t>
  </si>
  <si>
    <t>Analytical results for Cu in OREAS 610b (Certified Value 0.92 wt.%)</t>
  </si>
  <si>
    <t>Analytical results for Dy in OREAS 610b (Certified Value 2.83 ppm)</t>
  </si>
  <si>
    <t>Analytical results for Er in OREAS 610b (Certified Value 0.88 ppm)</t>
  </si>
  <si>
    <t>Analytical results for Eu in OREAS 610b (Certified Value 1.01 ppm)</t>
  </si>
  <si>
    <t>Analytical results for Fe in OREAS 610b (Certified Value 3.89 wt.%)</t>
  </si>
  <si>
    <t>Analytical results for Ga in OREAS 610b (Certified Value 24.5 ppm)</t>
  </si>
  <si>
    <t>Analytical results for Gd in OREAS 610b (Certified Value 4.45 ppm)</t>
  </si>
  <si>
    <t>Analytical results for Ge in OREAS 610b (Certified Value 0.28 ppm)</t>
  </si>
  <si>
    <t>Analytical results for Hf in OREAS 610b (Certified Value 5.2 ppm)</t>
  </si>
  <si>
    <t>Analytical results for Hg in OREAS 610b (Indicative Value 0.37 ppm)</t>
  </si>
  <si>
    <t>Analytical results for Ho in OREAS 610b (Certified Value 0.4 ppm)</t>
  </si>
  <si>
    <t>Analytical results for In in OREAS 610b (Certified Value 4.34 ppm)</t>
  </si>
  <si>
    <t>Analytical results for K in OREAS 610b (Certified Value 2.44 wt.%)</t>
  </si>
  <si>
    <t>Analytical results for La in OREAS 610b (Certified Value 30.6 ppm)</t>
  </si>
  <si>
    <t>Analytical results for Li in OREAS 610b (Certified Value 28.7 ppm)</t>
  </si>
  <si>
    <t>Analytical results for Lu in OREAS 610b (Certified Value 0.079 ppm)</t>
  </si>
  <si>
    <t>Analytical results for Mg in OREAS 610b (Certified Value 0.096 wt.%)</t>
  </si>
  <si>
    <t>Analytical results for Mn in OREAS 610b (Certified Value 0.022 wt.%)</t>
  </si>
  <si>
    <t>Analytical results for Mo in OREAS 610b (Certified Value 7.15 ppm)</t>
  </si>
  <si>
    <t>Analytical results for Na in OREAS 610b (Certified Value 2.04 wt.%)</t>
  </si>
  <si>
    <t>Analytical results for Nb in OREAS 610b (Certified Value 14.9 ppm)</t>
  </si>
  <si>
    <t>Analytical results for Nd in OREAS 610b (Certified Value 30 ppm)</t>
  </si>
  <si>
    <t>Analytical results for Ni in OREAS 610b (Certified Value 7.83 ppm)</t>
  </si>
  <si>
    <t>Analytical results for P in OREAS 610b (Certified Value 0.031 wt.%)</t>
  </si>
  <si>
    <t>Analytical results for Pb in OREAS 610b (Certified Value 758 ppm)</t>
  </si>
  <si>
    <t>Analytical results for Pr in OREAS 610b (Certified Value 7.83 ppm)</t>
  </si>
  <si>
    <t>Analytical results for Rb in OREAS 610b (Certified Value 104 ppm)</t>
  </si>
  <si>
    <t>Analytical results for Re in OREAS 610b (Certified Value &lt; 0.002 ppm)</t>
  </si>
  <si>
    <t>Analytical results for S in OREAS 610b (Certified Value 3.66 wt.%)</t>
  </si>
  <si>
    <t>Analytical results for Sb in OREAS 610b (Certified Value 312 ppm)</t>
  </si>
  <si>
    <t>Analytical results for Sc in OREAS 610b (Certified Value 3.9 ppm)</t>
  </si>
  <si>
    <t>Analytical results for Se in OREAS 610b (Certified Value 28.9 ppm)</t>
  </si>
  <si>
    <t>Analytical results for Sm in OREAS 610b (Certified Value 5.61 ppm)</t>
  </si>
  <si>
    <t>Analytical results for Sn in OREAS 610b (Certified Value 19.9 ppm)</t>
  </si>
  <si>
    <t>Analytical results for Sr in OREAS 610b (Certified Value 236 ppm)</t>
  </si>
  <si>
    <t>Analytical results for Ta in OREAS 610b (Certified Value 1.11 ppm)</t>
  </si>
  <si>
    <t>Analytical results for Tb in OREAS 610b (Certified Value 0.6 ppm)</t>
  </si>
  <si>
    <t>Analytical results for Te in OREAS 610b (Certified Value 42.2 ppm)</t>
  </si>
  <si>
    <t>Analytical results for Th in OREAS 610b (Certified Value 10.9 ppm)</t>
  </si>
  <si>
    <t>Analytical results for Ti in OREAS 610b (Certified Value 0.127 wt.%)</t>
  </si>
  <si>
    <t>Analytical results for Tl in OREAS 610b (Certified Value 1.96 ppm)</t>
  </si>
  <si>
    <t>Analytical results for Tm in OREAS 610b (Certified Value 0.099 ppm)</t>
  </si>
  <si>
    <t>Analytical results for U in OREAS 610b (Certified Value 4.55 ppm)</t>
  </si>
  <si>
    <t>Analytical results for V in OREAS 610b (Certified Value 13.6 ppm)</t>
  </si>
  <si>
    <t>Analytical results for W in OREAS 610b (Certified Value 5.51 ppm)</t>
  </si>
  <si>
    <t>Analytical results for Y in OREAS 610b (Certified Value 11.9 ppm)</t>
  </si>
  <si>
    <t>Analytical results for Yb in OREAS 610b (Certified Value 0.56 ppm)</t>
  </si>
  <si>
    <t>Analytical results for Zn in OREAS 610b (Certified Value 2817 ppm)</t>
  </si>
  <si>
    <t>Analytical results for Zr in OREAS 610b (Certified Value 195 ppm)</t>
  </si>
  <si>
    <t>Analytical results for Ag in OREAS 610b (Certified Value 46.1 ppm)</t>
  </si>
  <si>
    <t>Analytical results for Al in OREAS 610b (Certified Value 0.774 wt.%)</t>
  </si>
  <si>
    <t>Analytical results for As in OREAS 610b (Certified Value 2736 ppm)</t>
  </si>
  <si>
    <t>Analytical results for B in OREAS 610b (Certified Value &lt; 10 ppm)</t>
  </si>
  <si>
    <t>Analytical results for Ba in OREAS 610b (Indicative Value 34 ppm)</t>
  </si>
  <si>
    <t>Analytical results for Be in OREAS 610b (Certified Value 0.36 ppm)</t>
  </si>
  <si>
    <t>Analytical results for Ca in OREAS 610b (Certified Value 0.454 wt.%)</t>
  </si>
  <si>
    <t>Analytical results for Cd in OREAS 610b (Certified Value 16.2 ppm)</t>
  </si>
  <si>
    <t>Analytical results for Ce in OREAS 610b (Certified Value 37.4 ppm)</t>
  </si>
  <si>
    <t>Analytical results for Co in OREAS 610b (Certified Value 7.67 ppm)</t>
  </si>
  <si>
    <t>Analytical results for Cr in OREAS 610b (Certified Value 21.9 ppm)</t>
  </si>
  <si>
    <t>Analytical results for Cs in OREAS 610b (Certified Value 1.08 ppm)</t>
  </si>
  <si>
    <t>Analytical results for Cu in OREAS 610b (Certified Value 0.924 wt.%)</t>
  </si>
  <si>
    <t>Analytical results for Dy in OREAS 610b (Certified Value 1.49 ppm)</t>
  </si>
  <si>
    <t>Analytical results for Er in OREAS 610b (Certified Value 0.39 ppm)</t>
  </si>
  <si>
    <t>Analytical results for Eu in OREAS 610b (Certified Value 0.49 ppm)</t>
  </si>
  <si>
    <t>Analytical results for Fe in OREAS 610b (Certified Value 3.63 wt.%)</t>
  </si>
  <si>
    <t>Analytical results for Ga in OREAS 610b (Certified Value 7.97 ppm)</t>
  </si>
  <si>
    <t>Analytical results for Gd in OREAS 610b (Certified Value 2.7 ppm)</t>
  </si>
  <si>
    <t>Analytical results for Ge in OREAS 610b (Certified Value 0.29 ppm)</t>
  </si>
  <si>
    <t>Analytical results for Hf in OREAS 610b (Certified Value 1.02 ppm)</t>
  </si>
  <si>
    <t>Analytical results for Hg in OREAS 610b (Certified Value 1.07 ppm)</t>
  </si>
  <si>
    <t>Analytical results for Ho in OREAS 610b (Certified Value 0.18 ppm)</t>
  </si>
  <si>
    <t>Analytical results for In in OREAS 610b (Certified Value 4.23 ppm)</t>
  </si>
  <si>
    <t>Analytical results for K in OREAS 610b (Certified Value 0.198 wt.%)</t>
  </si>
  <si>
    <t>Analytical results for La in OREAS 610b (Certified Value 18.6 ppm)</t>
  </si>
  <si>
    <t>Analytical results for Li in OREAS 610b (Certified Value 16.1 ppm)</t>
  </si>
  <si>
    <t>Analytical results for Lu in OREAS 610b (Certified Value 0.027 ppm)</t>
  </si>
  <si>
    <t>Analytical results for Mg in OREAS 610b (Certified Value 0.067 wt.%)</t>
  </si>
  <si>
    <t>Analytical results for Mn in OREAS 610b (Certified Value 0.019 wt.%)</t>
  </si>
  <si>
    <t>Analytical results for Mo in OREAS 610b (Certified Value 6.58 ppm)</t>
  </si>
  <si>
    <t>Analytical results for Na in OREAS 610b (Certified Value 0.059 wt.%)</t>
  </si>
  <si>
    <t>Analytical results for Nb in OREAS 610b (Certified Value 0.95 ppm)</t>
  </si>
  <si>
    <t>Analytical results for Nd in OREAS 610b (Certified Value 16.8 ppm)</t>
  </si>
  <si>
    <t>Analytical results for Ni in OREAS 610b (Certified Value 7.72 ppm)</t>
  </si>
  <si>
    <t>Analytical results for P in OREAS 610b (Certified Value 0.018 wt.%)</t>
  </si>
  <si>
    <t>Analytical results for Pb in OREAS 610b (Certified Value 678 ppm)</t>
  </si>
  <si>
    <t>Analytical results for Pd in OREAS 610b (Indicative Value 84.7 ppb)</t>
  </si>
  <si>
    <t>Analytical results for Pr in OREAS 610b (Certified Value 4.42 ppm)</t>
  </si>
  <si>
    <t>Analytical results for Pt in OREAS 610b (Indicative Value &lt; 5 ppb)</t>
  </si>
  <si>
    <t>Analytical results for Rb in OREAS 610b (Certified Value 10.1 ppm)</t>
  </si>
  <si>
    <t>Analytical results for Re in OREAS 610b (Certified Value &lt; 0.001 ppm)</t>
  </si>
  <si>
    <t>Analytical results for S in OREAS 610b (Certified Value 3.17 wt.%)</t>
  </si>
  <si>
    <t>Analytical results for Sb in OREAS 610b (Certified Value 259 ppm)</t>
  </si>
  <si>
    <t>Analytical results for Sc in OREAS 610b (Certified Value 1.29 ppm)</t>
  </si>
  <si>
    <t>Analytical results for Se in OREAS 610b (Certified Value 28.5 ppm)</t>
  </si>
  <si>
    <t>Analytical results for Sm in OREAS 610b (Certified Value 3.12 ppm)</t>
  </si>
  <si>
    <t>Analytical results for Sn in OREAS 610b (Certified Value 17.9 ppm)</t>
  </si>
  <si>
    <t>Analytical results for Sr in OREAS 610b (Certified Value 29.6 ppm)</t>
  </si>
  <si>
    <t>Analytical results for Ta in OREAS 610b (Certified Value &lt; 0.01 ppm)</t>
  </si>
  <si>
    <t>Analytical results for Tb in OREAS 610b (Certified Value 0.33 ppm)</t>
  </si>
  <si>
    <t>Analytical results for Te in OREAS 610b (Certified Value 43.6 ppm)</t>
  </si>
  <si>
    <t>Analytical results for Th in OREAS 610b (Certified Value 7.82 ppm)</t>
  </si>
  <si>
    <t>Analytical results for Ti in OREAS 610b (Certified Value 0.011 wt.%)</t>
  </si>
  <si>
    <t>Analytical results for Tl in OREAS 610b (Certified Value 1.54 ppm)</t>
  </si>
  <si>
    <t>Analytical results for Tm in OREAS 610b (Indicative Value 0.04 ppm)</t>
  </si>
  <si>
    <t>Analytical results for U in OREAS 610b (Certified Value 2.08 ppm)</t>
  </si>
  <si>
    <t>Analytical results for V in OREAS 610b (Certified Value 6.85 ppm)</t>
  </si>
  <si>
    <t>Analytical results for W in OREAS 610b (Certified Value 2.93 ppm)</t>
  </si>
  <si>
    <t>Analytical results for Y in OREAS 610b (Certified Value 5.74 ppm)</t>
  </si>
  <si>
    <t>Analytical results for Yb in OREAS 610b (Certified Value 0.21 ppm)</t>
  </si>
  <si>
    <t>Analytical results for Zn in OREAS 610b (Certified Value 2752 ppm)</t>
  </si>
  <si>
    <t>Analytical results for Zr in OREAS 610b (Certified Value 34 ppm)</t>
  </si>
  <si>
    <t>Analytical results for S-(Sulphate) in OREAS 610b (Indicative Value 0.791 wt.%)</t>
  </si>
  <si>
    <t>Analytical results for S-(Sulphide) in OREAS 610b (Certified Value 2.92 wt.%)</t>
  </si>
  <si>
    <t>Analytical results for S-(Sulphate) in OREAS 610b (Indicative Value 0.51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</si>
  <si>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610b (Indicative Value 12.83 wt.%)</t>
    </r>
  </si>
  <si>
    <t>Analytical results for As in OREAS 610b (Indicative Value 2620 ppm)</t>
  </si>
  <si>
    <t>Analytical results for BaO in OREAS 610b (Indicative Value 3891 ppm)</t>
  </si>
  <si>
    <t>Analytical results for CaO in OREAS 610b (Indicative Value 1.15 wt.%)</t>
  </si>
  <si>
    <t>Analytical results for Cl in OREAS 610b (Indicative Value 35 ppm)</t>
  </si>
  <si>
    <t>Analytical results for Co in OREAS 610b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</si>
  <si>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610b (Indicative Value 36.5 ppm)</t>
    </r>
  </si>
  <si>
    <t>Analytical results for Cu in OREAS 610b (Indicative Value 0.935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</si>
  <si>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610b (Indicative Value 5.55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</si>
  <si>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610b (Indicative Value 2.96 wt.%)</t>
    </r>
  </si>
  <si>
    <t>Analytical results for MgO in OREAS 610b (Indicative Value 0.24 wt.%)</t>
  </si>
  <si>
    <t>Analytical results for MnO in OREAS 610b (Indicative Value 0.026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</si>
  <si>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610b (Indicative Value 2.69 wt.%)</t>
    </r>
  </si>
  <si>
    <t>Analytical results for Ni in OREAS 610b (Indicative Value 15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</si>
  <si>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610b (Indicative Value 0.062 wt.%)</t>
    </r>
  </si>
  <si>
    <t>Analytical results for Pb in OREAS 610b (Indicative Value 800 ppm)</t>
  </si>
  <si>
    <t>Analytical results for S in OREAS 610b (Indicative Value 3.71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</si>
  <si>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610b (Indicative Value 65.76 wt.%)</t>
    </r>
  </si>
  <si>
    <t>Analytical results for Sn in OREAS 610b (Indicative Value 50 ppm)</t>
  </si>
  <si>
    <t>Analytical results for Sr in OREAS 610b (Indicative Value 270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</si>
  <si>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610b (Indicative Value 0.224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</si>
  <si>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610b (Indicative Value 26.8 ppm)</t>
    </r>
  </si>
  <si>
    <t>Analytical results for Zn in OREAS 610b (Indicative Value 2745 ppm)</t>
  </si>
  <si>
    <t>Analytical results for Zr in OREAS 610b (Indicative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</si>
  <si>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610b (Indicative Value 5.4 wt.%)</t>
    </r>
  </si>
  <si>
    <t>Analytical results for Ag in OREAS 610b (Indicative Value 49.6 ppm)</t>
  </si>
  <si>
    <t>Analytical results for As in OREAS 610b (Indicative Value 2825 ppm)</t>
  </si>
  <si>
    <t>Analytical results for Ba in OREAS 610b (Indicative Value 3320 ppm)</t>
  </si>
  <si>
    <t>Analytical results for Be in OREAS 610b (Indicative Value 2.2 ppm)</t>
  </si>
  <si>
    <t>Analytical results for Bi in OREAS 610b (Indicative Value 220 ppm)</t>
  </si>
  <si>
    <t>Analytical results for Cd in OREAS 610b (Indicative Value 18.2 ppm)</t>
  </si>
  <si>
    <t>Analytical results for Ce in OREAS 610b (Indicative Value 71 ppm)</t>
  </si>
  <si>
    <t>Analytical results for Co in OREAS 610b (Indicative Value 8.3 ppm)</t>
  </si>
  <si>
    <t>Analytical results for Cr in OREAS 610b (Indicative Value 26 ppm)</t>
  </si>
  <si>
    <t>Analytical results for Cs in OREAS 610b (Indicative Value 4.53 ppm)</t>
  </si>
  <si>
    <t>Analytical results for Cu in OREAS 610b (Indicative Value 0.897 wt.%)</t>
  </si>
  <si>
    <t>Analytical results for Dy in OREAS 610b (Indicative Value 2.81 ppm)</t>
  </si>
  <si>
    <t>Analytical results for Er in OREAS 610b (Indicative Value 0.89 ppm)</t>
  </si>
  <si>
    <t>Analytical results for Eu in OREAS 610b (Indicative Value 1.04 ppm)</t>
  </si>
  <si>
    <t>Analytical results for Ga in OREAS 610b (Indicative Value 23.7 ppm)</t>
  </si>
  <si>
    <t>Analytical results for Gd in OREAS 610b (Indicative Value 4.44 ppm)</t>
  </si>
  <si>
    <t>Analytical results for Ge in OREAS 610b (Indicative Value 4.83 ppm)</t>
  </si>
  <si>
    <t>Analytical results for Hf in OREAS 610b (Indicative Value 6.31 ppm)</t>
  </si>
  <si>
    <t>Analytical results for Ho in OREAS 610b (Indicative Value 0.42 ppm)</t>
  </si>
  <si>
    <t>Analytical results for In in OREAS 610b (Indicative Value 3.9 ppm)</t>
  </si>
  <si>
    <t>Analytical results for La in OREAS 610b (Indicative Value 37.8 ppm)</t>
  </si>
  <si>
    <t>Analytical results for Lu in OREAS 610b (Indicative Value 0.07 ppm)</t>
  </si>
  <si>
    <t>Analytical results for Mn in OREAS 610b (Indicative Value 0.023 wt.%)</t>
  </si>
  <si>
    <t>Analytical results for Mo in OREAS 610b (Indicative Value 7.4 ppm)</t>
  </si>
  <si>
    <t>Analytical results for Nb in OREAS 610b (Indicative Value 15.1 ppm)</t>
  </si>
  <si>
    <t>Analytical results for Nd in OREAS 610b (Indicative Value 31.9 ppm)</t>
  </si>
  <si>
    <t>Analytical results for Ni in OREAS 610b (Indicative Value 8 ppm)</t>
  </si>
  <si>
    <t>Analytical results for Pb in OREAS 610b (Indicative Value 770 ppm)</t>
  </si>
  <si>
    <t>Analytical results for Pr in OREAS 610b (Indicative Value 8.76 ppm)</t>
  </si>
  <si>
    <t>Analytical results for Rb in OREAS 610b (Indicative Value 102 ppm)</t>
  </si>
  <si>
    <t>Analytical results for Re in OREAS 610b (Indicative Value &lt; 0.01 ppm)</t>
  </si>
  <si>
    <t>Analytical results for Sb in OREAS 610b (Indicative Value 329 ppm)</t>
  </si>
  <si>
    <t>Analytical results for Sc in OREAS 610b (Indicative Value 3.4 ppm)</t>
  </si>
  <si>
    <t>Analytical results for Se in OREAS 610b (Indicative Value &lt; 5 ppm)</t>
  </si>
  <si>
    <t>Analytical results for Sm in OREAS 610b (Indicative Value 5.86 ppm)</t>
  </si>
  <si>
    <t>Analytical results for Sn in OREAS 610b (Indicative Value 20.7 ppm)</t>
  </si>
  <si>
    <t>Analytical results for Sr in OREAS 610b (Indicative Value 249 ppm)</t>
  </si>
  <si>
    <t>Analytical results for Ta in OREAS 610b (Indicative Value 1.15 ppm)</t>
  </si>
  <si>
    <t>Analytical results for Tb in OREAS 610b (Indicative Value 0.57 ppm)</t>
  </si>
  <si>
    <t>Analytical results for Te in OREAS 610b (Indicative Value 45.5 ppm)</t>
  </si>
  <si>
    <t>Analytical results for Th in OREAS 610b (Indicative Value 12.5 ppm)</t>
  </si>
  <si>
    <t>Analytical results for Ti in OREAS 610b (Indicative Value 0.132 wt.%)</t>
  </si>
  <si>
    <t>Analytical results for Tl in OREAS 610b (Indicative Value 2 ppm)</t>
  </si>
  <si>
    <t>Analytical results for Tm in OREAS 610b (Indicative Value 0.11 ppm)</t>
  </si>
  <si>
    <t>Analytical results for U in OREAS 610b (Indicative Value 4.71 ppm)</t>
  </si>
  <si>
    <t>Analytical results for V in OREAS 610b (Indicative Value 14.2 ppm)</t>
  </si>
  <si>
    <t>Analytical results for W in OREAS 610b (Indicative Value 6 ppm)</t>
  </si>
  <si>
    <t>Analytical results for Y in OREAS 610b (Indicative Value 12.4 ppm)</t>
  </si>
  <si>
    <t>Analytical results for Yb in OREAS 610b (Indicative Value 0.6 ppm)</t>
  </si>
  <si>
    <t>Analytical results for Zn in OREAS 610b (Indicative Value 2845 ppm)</t>
  </si>
  <si>
    <t>Analytical results for Zr in OREAS 610b (Indicative Value 229 ppm)</t>
  </si>
  <si>
    <t>Analytical results for Ag in OREAS 610b (Indicative Value 47.3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</si>
  <si>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610b (Indicative Value 12.6 wt.%)</t>
    </r>
  </si>
  <si>
    <t>Analytical results for Ba in OREAS 610b (Indicative Value 524 ppm)</t>
  </si>
  <si>
    <t>Analytical results for Be in OREAS 610b (Indicative Value 2.38 ppm)</t>
  </si>
  <si>
    <t>Analytical results for Bi in OREAS 610b (Indicative Value 216 ppm)</t>
  </si>
  <si>
    <t>Analytical results for CaO in OREAS 610b (Indicative Value 1.16 wt.%)</t>
  </si>
  <si>
    <t>Analytical results for Cd in OREAS 610b (Indicative Value 15.9 ppm)</t>
  </si>
  <si>
    <t>Analytical results for Co in OREAS 610b (Indicative Value 7.88 ppm)</t>
  </si>
  <si>
    <t>Analytical results for Cr in OREAS 610b (Indicative Value 23.2 ppm)</t>
  </si>
  <si>
    <t>Analytical results for Cs in OREAS 610b (Indicative Value 4.6 ppm)</t>
  </si>
  <si>
    <t>Analytical results for Cu in OREAS 610b (Indicative Value 0.924 wt.%)</t>
  </si>
  <si>
    <t>Analytical results for Er in OREAS 610b (Indicative Value 0.85 ppm)</t>
  </si>
  <si>
    <t>Analytical results for Eu in OREAS 610b (Indicative Value 1.03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</si>
  <si>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610b (Indicative Value 5.44 wt.%)</t>
    </r>
  </si>
  <si>
    <t>Analytical results for Ga in OREAS 610b (Indicative Value 23.6 ppm)</t>
  </si>
  <si>
    <t>Analytical results for Gd in OREAS 610b (Indicative Value 4.4 ppm)</t>
  </si>
  <si>
    <t>Analytical results for Hf in OREAS 610b (Indicative Value 5.23 ppm)</t>
  </si>
  <si>
    <t>Analytical results for Ho in OREAS 610b (Indicative Value 0.36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</si>
  <si>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610b (Indicative Value 2.91 wt.%)</t>
    </r>
  </si>
  <si>
    <t>Analytical results for La in OREAS 610b (Indicative Value 38.5 ppm)</t>
  </si>
  <si>
    <t>Analytical results for Li in OREAS 610b (Indicative Value 28.7 ppm)</t>
  </si>
  <si>
    <t>Analytical results for MgO in OREAS 610b (Indicative Value 0.161 wt.%)</t>
  </si>
  <si>
    <t>Analytical results for MnO in OREAS 610b (Indicative Value 0.028 wt.%)</t>
  </si>
  <si>
    <t>Analytical results for Mo in OREAS 610b (Indicative Value 7.36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</si>
  <si>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610b (Indicative Value 2.76 wt.%)</t>
    </r>
  </si>
  <si>
    <t>Analytical results for Nb in OREAS 610b (Indicative Value 14.5 ppm)</t>
  </si>
  <si>
    <t>Analytical results for Nd in OREAS 610b (Indicative Value 29.3 ppm)</t>
  </si>
  <si>
    <t>Analytical results for Ni in OREAS 610b (Indicative Value 8.3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</si>
  <si>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610b (Indicative Value 0.119 wt.%)</t>
    </r>
  </si>
  <si>
    <t>Analytical results for Pb in OREAS 610b (Indicative Value 764 ppm)</t>
  </si>
  <si>
    <t>Analytical results for Pr in OREAS 610b (Indicative Value 8.08 ppm)</t>
  </si>
  <si>
    <t>Analytical results for Rb in OREAS 610b (Indicative Value 105 ppm)</t>
  </si>
  <si>
    <t>Analytical results for S in OREAS 610b (Indicative Value 3.6 wt.%)</t>
  </si>
  <si>
    <t>Analytical results for Sc in OREAS 610b (Indicative Value 3.83 ppm)</t>
  </si>
  <si>
    <t>Analytical results for Sm in OREAS 610b (Indicative Value 5.55 ppm)</t>
  </si>
  <si>
    <t>Analytical results for Sn in OREAS 610b (Indicative Value 19 ppm)</t>
  </si>
  <si>
    <t>Analytical results for Sr in OREAS 610b (Indicative Value 258 ppm)</t>
  </si>
  <si>
    <t>Analytical results for Ta in OREAS 610b (Indicative Value 1.08 ppm)</t>
  </si>
  <si>
    <t>Analytical results for Tb in OREAS 610b (Indicative Value 0.54 ppm)</t>
  </si>
  <si>
    <t>Analytical results for Th in OREAS 610b (Indicative Value 11.2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</si>
  <si>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610b (Indicative Value 0.209 wt.%)</t>
    </r>
  </si>
  <si>
    <t>Analytical results for U in OREAS 610b (Indicative Value 4.48 ppm)</t>
  </si>
  <si>
    <t>Analytical results for V in OREAS 610b (Indicative Value 14.4 ppm)</t>
  </si>
  <si>
    <t>Analytical results for W in OREAS 610b (Indicative Value 5.63 ppm)</t>
  </si>
  <si>
    <t>Analytical results for Y in OREAS 610b (Indicative Value 11.5 ppm)</t>
  </si>
  <si>
    <t>Analytical results for Yb in OREAS 610b (Indicative Value 0.58 ppm)</t>
  </si>
  <si>
    <t>Analytical results for Zn in OREAS 610b (Indicative Value 2892 ppm)</t>
  </si>
  <si>
    <t>Analytical results for Zr in OREAS 610b (Indicative Value 230 ppm)</t>
  </si>
  <si>
    <t/>
  </si>
  <si>
    <t>Table 5. Participating Laboratory List used for OREAS 610b</t>
  </si>
  <si>
    <t>Table 4. Abbreviations used for OREAS 610b</t>
  </si>
  <si>
    <t>Table 3. Certified Values and Performance Gates for OREAS 610b</t>
  </si>
  <si>
    <t>Table 2. Indicative Values for OREAS 610b</t>
  </si>
  <si>
    <t>Table 1. Certified Values, Expanded Uncertainty and Tolerance Limits for OREAS 610b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</si>
  <si>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</si>
  <si>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</si>
  <si>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610b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</si>
</sst>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164" fontId="29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3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335437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3F893-4325-4FAF-834A-E8D9A87A0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520880</xdr:colOff>
      <xdr:row>1141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5A8A68-892D-467C-AE1D-A173E2E3D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993555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1169</xdr:row>
      <xdr:rowOff>0</xdr:rowOff>
    </xdr:from>
    <xdr:to>
      <xdr:col>9</xdr:col>
      <xdr:colOff>520880</xdr:colOff>
      <xdr:row>1174</xdr:row>
      <xdr:rowOff>60848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8C112A-0AB9-40BC-B48A-182F95800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46240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355322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913B65-B49E-4915-BB6B-AE28B6BC0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202644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0EF54D-17A9-4E19-ACF1-4DAC0DE6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ECD317-6A49-4687-BCFE-788A2868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701C0-3742-4B08-9635-EDDB216D4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7EE604-D117-45C1-B765-B1760005B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30D92-9F9A-48A8-B406-F18ADBAA4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10</xdr:col>
      <xdr:colOff>383062</xdr:colOff>
      <xdr:row>67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17729-0455-429B-984C-B92EF54E6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8111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125887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035A98-9698-41EA-9036-E6850E69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5097937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60C83-AE44-4F02-95BE-F88370446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02DD2A-27A3-48B3-8B9D-4D8576A7C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BED0E-30D1-4C28-B1B8-9A40E4C7C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285695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BE8C9-0F3B-4239-BCAB-455076D8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9166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38085-B17D-4501-843C-837691C70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323125</xdr:colOff>
      <xdr:row>78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6C78F5-92B1-417E-93FE-02C7D3CA1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205725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730</v>
      </c>
      <c r="C1" s="88"/>
      <c r="D1" s="88"/>
      <c r="E1" s="88"/>
      <c r="F1" s="88"/>
      <c r="G1" s="88"/>
      <c r="H1" s="72"/>
    </row>
    <row r="2" spans="1:8" ht="15.75" customHeight="1">
      <c r="A2" s="269"/>
      <c r="B2" s="267" t="s">
        <v>2</v>
      </c>
      <c r="C2" s="73" t="s">
        <v>66</v>
      </c>
      <c r="D2" s="265" t="s">
        <v>185</v>
      </c>
      <c r="E2" s="266"/>
      <c r="F2" s="265" t="s">
        <v>93</v>
      </c>
      <c r="G2" s="266"/>
      <c r="H2" s="80"/>
    </row>
    <row r="3" spans="1:8" ht="12.75">
      <c r="A3" s="269"/>
      <c r="B3" s="268"/>
      <c r="C3" s="71" t="s">
        <v>47</v>
      </c>
      <c r="D3" s="177" t="s">
        <v>67</v>
      </c>
      <c r="E3" s="39" t="s">
        <v>68</v>
      </c>
      <c r="F3" s="177" t="s">
        <v>67</v>
      </c>
      <c r="G3" s="39" t="s">
        <v>68</v>
      </c>
      <c r="H3" s="81"/>
    </row>
    <row r="4" spans="1:8" ht="15.75" customHeight="1">
      <c r="A4" s="93"/>
      <c r="B4" s="40" t="s">
        <v>214</v>
      </c>
      <c r="C4" s="179"/>
      <c r="D4" s="179"/>
      <c r="E4" s="179"/>
      <c r="F4" s="179"/>
      <c r="G4" s="178"/>
      <c r="H4" s="82"/>
    </row>
    <row r="5" spans="1:8" ht="15.75" customHeight="1">
      <c r="A5" s="93"/>
      <c r="B5" s="180" t="s">
        <v>403</v>
      </c>
      <c r="C5" s="242">
        <v>8.5391348824075486</v>
      </c>
      <c r="D5" s="243">
        <v>8.3834498933650448</v>
      </c>
      <c r="E5" s="244">
        <v>8.6948198714500524</v>
      </c>
      <c r="F5" s="243">
        <v>8.5249314386245132</v>
      </c>
      <c r="G5" s="244">
        <v>8.553338326190584</v>
      </c>
      <c r="H5" s="82"/>
    </row>
    <row r="6" spans="1:8" ht="15.75" customHeight="1">
      <c r="A6" s="93"/>
      <c r="B6" s="245" t="s">
        <v>215</v>
      </c>
      <c r="C6" s="179"/>
      <c r="D6" s="179"/>
      <c r="E6" s="179"/>
      <c r="F6" s="179"/>
      <c r="G6" s="178"/>
      <c r="H6" s="82"/>
    </row>
    <row r="7" spans="1:8" ht="15.75" customHeight="1">
      <c r="A7" s="93"/>
      <c r="B7" s="180" t="s">
        <v>403</v>
      </c>
      <c r="C7" s="242">
        <v>8.6503800244839173</v>
      </c>
      <c r="D7" s="243">
        <v>8.4674406649438865</v>
      </c>
      <c r="E7" s="244">
        <v>8.8333193840239481</v>
      </c>
      <c r="F7" s="243">
        <v>8.6346182324431666</v>
      </c>
      <c r="G7" s="244">
        <v>8.666141816524668</v>
      </c>
      <c r="H7" s="82"/>
    </row>
    <row r="8" spans="1:8" ht="15.75" customHeight="1">
      <c r="A8" s="93"/>
      <c r="B8" s="245" t="s">
        <v>181</v>
      </c>
      <c r="C8" s="179"/>
      <c r="D8" s="179"/>
      <c r="E8" s="179"/>
      <c r="F8" s="179"/>
      <c r="G8" s="178"/>
      <c r="H8" s="82"/>
    </row>
    <row r="9" spans="1:8" ht="15.75" customHeight="1">
      <c r="A9" s="93"/>
      <c r="B9" s="180" t="s">
        <v>404</v>
      </c>
      <c r="C9" s="242">
        <v>3.7538707675378786</v>
      </c>
      <c r="D9" s="243">
        <v>3.6611947435503804</v>
      </c>
      <c r="E9" s="244">
        <v>3.8465467915253768</v>
      </c>
      <c r="F9" s="243">
        <v>3.6980324684274883</v>
      </c>
      <c r="G9" s="244">
        <v>3.8097090666482689</v>
      </c>
      <c r="H9" s="82"/>
    </row>
    <row r="10" spans="1:8" ht="15.75" customHeight="1">
      <c r="A10" s="93"/>
      <c r="B10" s="245" t="s">
        <v>183</v>
      </c>
      <c r="C10" s="179"/>
      <c r="D10" s="179"/>
      <c r="E10" s="179"/>
      <c r="F10" s="179"/>
      <c r="G10" s="178"/>
      <c r="H10" s="82"/>
    </row>
    <row r="11" spans="1:8" ht="15.75" customHeight="1">
      <c r="A11" s="93"/>
      <c r="B11" s="180" t="s">
        <v>405</v>
      </c>
      <c r="C11" s="246">
        <v>46.908999977214251</v>
      </c>
      <c r="D11" s="247">
        <v>45.237037786597504</v>
      </c>
      <c r="E11" s="248">
        <v>48.580962167830997</v>
      </c>
      <c r="F11" s="247">
        <v>46.072342556280219</v>
      </c>
      <c r="G11" s="248">
        <v>47.745657398148282</v>
      </c>
      <c r="H11" s="82"/>
    </row>
    <row r="12" spans="1:8" ht="15.75" customHeight="1">
      <c r="A12" s="93"/>
      <c r="B12" s="180" t="s">
        <v>406</v>
      </c>
      <c r="C12" s="242">
        <v>6.5990029622198412</v>
      </c>
      <c r="D12" s="243">
        <v>6.3840192651867937</v>
      </c>
      <c r="E12" s="244">
        <v>6.8139866592528886</v>
      </c>
      <c r="F12" s="243">
        <v>6.4473703303773924</v>
      </c>
      <c r="G12" s="244">
        <v>6.75063559406229</v>
      </c>
      <c r="H12" s="82"/>
    </row>
    <row r="13" spans="1:8" ht="15.75" customHeight="1">
      <c r="A13" s="93"/>
      <c r="B13" s="180" t="s">
        <v>407</v>
      </c>
      <c r="C13" s="241">
        <v>2846.7767434939597</v>
      </c>
      <c r="D13" s="251">
        <v>2748.2588475533985</v>
      </c>
      <c r="E13" s="252">
        <v>2945.2946394345208</v>
      </c>
      <c r="F13" s="251">
        <v>2781.1152911447989</v>
      </c>
      <c r="G13" s="252">
        <v>2912.4381958431204</v>
      </c>
      <c r="H13" s="82"/>
    </row>
    <row r="14" spans="1:8" ht="15.75" customHeight="1">
      <c r="A14" s="93"/>
      <c r="B14" s="180" t="s">
        <v>408</v>
      </c>
      <c r="C14" s="242">
        <v>2.2772734858663801</v>
      </c>
      <c r="D14" s="243">
        <v>2.1709170467878156</v>
      </c>
      <c r="E14" s="244">
        <v>2.3836299249449446</v>
      </c>
      <c r="F14" s="243">
        <v>2.196760401678028</v>
      </c>
      <c r="G14" s="244">
        <v>2.3577865700547322</v>
      </c>
      <c r="H14" s="82"/>
    </row>
    <row r="15" spans="1:8" ht="15.75" customHeight="1">
      <c r="A15" s="93"/>
      <c r="B15" s="180" t="s">
        <v>409</v>
      </c>
      <c r="C15" s="241">
        <v>211.95478704977532</v>
      </c>
      <c r="D15" s="251">
        <v>202.06600847755371</v>
      </c>
      <c r="E15" s="252">
        <v>221.84356562199693</v>
      </c>
      <c r="F15" s="251">
        <v>207.36086465158004</v>
      </c>
      <c r="G15" s="252">
        <v>216.54870944797059</v>
      </c>
      <c r="H15" s="82"/>
    </row>
    <row r="16" spans="1:8" ht="15.75" customHeight="1">
      <c r="A16" s="93"/>
      <c r="B16" s="180" t="s">
        <v>410</v>
      </c>
      <c r="C16" s="240">
        <v>0.830648290723626</v>
      </c>
      <c r="D16" s="255">
        <v>0.80167229576198795</v>
      </c>
      <c r="E16" s="256">
        <v>0.85962428568526406</v>
      </c>
      <c r="F16" s="255">
        <v>0.81151322332372799</v>
      </c>
      <c r="G16" s="256">
        <v>0.84978335812352401</v>
      </c>
      <c r="H16" s="82"/>
    </row>
    <row r="17" spans="1:8" ht="15.75" customHeight="1">
      <c r="A17" s="93"/>
      <c r="B17" s="180" t="s">
        <v>411</v>
      </c>
      <c r="C17" s="246">
        <v>16.480420372196008</v>
      </c>
      <c r="D17" s="247">
        <v>15.802735262853972</v>
      </c>
      <c r="E17" s="248">
        <v>17.158105481538044</v>
      </c>
      <c r="F17" s="247">
        <v>16.060852956458206</v>
      </c>
      <c r="G17" s="248">
        <v>16.89998778793381</v>
      </c>
      <c r="H17" s="82"/>
    </row>
    <row r="18" spans="1:8" ht="15.75" customHeight="1">
      <c r="A18" s="93"/>
      <c r="B18" s="180" t="s">
        <v>412</v>
      </c>
      <c r="C18" s="241">
        <v>66.155348313718918</v>
      </c>
      <c r="D18" s="251">
        <v>62.117083838797555</v>
      </c>
      <c r="E18" s="252">
        <v>70.19361278864028</v>
      </c>
      <c r="F18" s="251">
        <v>64.447862147079277</v>
      </c>
      <c r="G18" s="252">
        <v>67.862834480358558</v>
      </c>
      <c r="H18" s="82"/>
    </row>
    <row r="19" spans="1:8" ht="15.75" customHeight="1">
      <c r="A19" s="93"/>
      <c r="B19" s="180" t="s">
        <v>413</v>
      </c>
      <c r="C19" s="242">
        <v>7.9090098255901449</v>
      </c>
      <c r="D19" s="243">
        <v>7.5374919560377966</v>
      </c>
      <c r="E19" s="244">
        <v>8.2805276951424922</v>
      </c>
      <c r="F19" s="243">
        <v>7.5741180961428833</v>
      </c>
      <c r="G19" s="244">
        <v>8.2439015550374073</v>
      </c>
      <c r="H19" s="82"/>
    </row>
    <row r="20" spans="1:8" ht="15.75" customHeight="1">
      <c r="A20" s="93"/>
      <c r="B20" s="180" t="s">
        <v>414</v>
      </c>
      <c r="C20" s="246">
        <v>20.592081658097101</v>
      </c>
      <c r="D20" s="247">
        <v>18.666006529446008</v>
      </c>
      <c r="E20" s="248">
        <v>22.518156786748193</v>
      </c>
      <c r="F20" s="247">
        <v>19.416404800053908</v>
      </c>
      <c r="G20" s="248">
        <v>21.767758516140294</v>
      </c>
      <c r="H20" s="82"/>
    </row>
    <row r="21" spans="1:8" ht="15.75" customHeight="1">
      <c r="A21" s="93"/>
      <c r="B21" s="180" t="s">
        <v>415</v>
      </c>
      <c r="C21" s="242">
        <v>4.6401056380505148</v>
      </c>
      <c r="D21" s="243">
        <v>4.3894343838226355</v>
      </c>
      <c r="E21" s="244">
        <v>4.8907768922783941</v>
      </c>
      <c r="F21" s="243">
        <v>4.5006437800059613</v>
      </c>
      <c r="G21" s="244">
        <v>4.7795674960950683</v>
      </c>
      <c r="H21" s="82"/>
    </row>
    <row r="22" spans="1:8" ht="15.75" customHeight="1">
      <c r="A22" s="93"/>
      <c r="B22" s="180" t="s">
        <v>416</v>
      </c>
      <c r="C22" s="240">
        <v>0.92024031105804749</v>
      </c>
      <c r="D22" s="255">
        <v>0.89531537128088268</v>
      </c>
      <c r="E22" s="256">
        <v>0.9451652508352123</v>
      </c>
      <c r="F22" s="255">
        <v>0.90607485443923041</v>
      </c>
      <c r="G22" s="256">
        <v>0.93440576767686456</v>
      </c>
      <c r="H22" s="82"/>
    </row>
    <row r="23" spans="1:8" ht="15.75" customHeight="1">
      <c r="A23" s="93"/>
      <c r="B23" s="180" t="s">
        <v>417</v>
      </c>
      <c r="C23" s="242">
        <v>2.8286836398669695</v>
      </c>
      <c r="D23" s="243">
        <v>2.6511657449347932</v>
      </c>
      <c r="E23" s="244">
        <v>3.0062015347991458</v>
      </c>
      <c r="F23" s="243">
        <v>2.7476569639484252</v>
      </c>
      <c r="G23" s="244">
        <v>2.9097103157855138</v>
      </c>
      <c r="H23" s="82"/>
    </row>
    <row r="24" spans="1:8" ht="15.75" customHeight="1">
      <c r="A24" s="93"/>
      <c r="B24" s="180" t="s">
        <v>418</v>
      </c>
      <c r="C24" s="242">
        <v>0.88131209241810449</v>
      </c>
      <c r="D24" s="243">
        <v>0.81791851653805236</v>
      </c>
      <c r="E24" s="244">
        <v>0.94470566829815661</v>
      </c>
      <c r="F24" s="243">
        <v>0.83838399761032734</v>
      </c>
      <c r="G24" s="244">
        <v>0.92424018722588164</v>
      </c>
      <c r="H24" s="82"/>
    </row>
    <row r="25" spans="1:8" ht="15.75" customHeight="1">
      <c r="A25" s="93"/>
      <c r="B25" s="180" t="s">
        <v>419</v>
      </c>
      <c r="C25" s="242">
        <v>1.0107590453858315</v>
      </c>
      <c r="D25" s="243">
        <v>0.88442238657904737</v>
      </c>
      <c r="E25" s="244">
        <v>1.1370957041926157</v>
      </c>
      <c r="F25" s="243">
        <v>0.96523354523445704</v>
      </c>
      <c r="G25" s="244">
        <v>1.0562845455372061</v>
      </c>
      <c r="H25" s="82"/>
    </row>
    <row r="26" spans="1:8" ht="15.75" customHeight="1">
      <c r="A26" s="93"/>
      <c r="B26" s="180" t="s">
        <v>420</v>
      </c>
      <c r="C26" s="242">
        <v>3.8910452287544093</v>
      </c>
      <c r="D26" s="243">
        <v>3.7715091801821958</v>
      </c>
      <c r="E26" s="244">
        <v>4.0105812773266232</v>
      </c>
      <c r="F26" s="243">
        <v>3.8200842905097288</v>
      </c>
      <c r="G26" s="244">
        <v>3.9620061669990898</v>
      </c>
      <c r="H26" s="82"/>
    </row>
    <row r="27" spans="1:8" ht="15.75" customHeight="1">
      <c r="A27" s="93"/>
      <c r="B27" s="180" t="s">
        <v>421</v>
      </c>
      <c r="C27" s="246">
        <v>24.505459797225956</v>
      </c>
      <c r="D27" s="247">
        <v>23.339649266561889</v>
      </c>
      <c r="E27" s="248">
        <v>25.671270327890024</v>
      </c>
      <c r="F27" s="247">
        <v>23.750528904348055</v>
      </c>
      <c r="G27" s="248">
        <v>25.260390690103858</v>
      </c>
      <c r="H27" s="82"/>
    </row>
    <row r="28" spans="1:8" ht="15.75" customHeight="1">
      <c r="A28" s="93"/>
      <c r="B28" s="180" t="s">
        <v>422</v>
      </c>
      <c r="C28" s="242">
        <v>4.4478881495180813</v>
      </c>
      <c r="D28" s="243">
        <v>4.2124989530099093</v>
      </c>
      <c r="E28" s="244">
        <v>4.6832773460262533</v>
      </c>
      <c r="F28" s="243">
        <v>4.3154926226489785</v>
      </c>
      <c r="G28" s="244">
        <v>4.5802836763871841</v>
      </c>
      <c r="H28" s="82"/>
    </row>
    <row r="29" spans="1:8" ht="15.75" customHeight="1">
      <c r="A29" s="93"/>
      <c r="B29" s="180" t="s">
        <v>423</v>
      </c>
      <c r="C29" s="242">
        <v>0.27914545454545453</v>
      </c>
      <c r="D29" s="243">
        <v>0.20902194444212843</v>
      </c>
      <c r="E29" s="244">
        <v>0.34926896464878066</v>
      </c>
      <c r="F29" s="243">
        <v>0.23572895481073236</v>
      </c>
      <c r="G29" s="244">
        <v>0.3225619542801767</v>
      </c>
      <c r="H29" s="83"/>
    </row>
    <row r="30" spans="1:8" ht="15.75" customHeight="1">
      <c r="A30" s="93"/>
      <c r="B30" s="180" t="s">
        <v>424</v>
      </c>
      <c r="C30" s="242">
        <v>5.1999455641835244</v>
      </c>
      <c r="D30" s="243">
        <v>4.9478770869386048</v>
      </c>
      <c r="E30" s="244">
        <v>5.4520140414284439</v>
      </c>
      <c r="F30" s="243">
        <v>5.0070534234643693</v>
      </c>
      <c r="G30" s="244">
        <v>5.3928377049026794</v>
      </c>
      <c r="H30" s="82"/>
    </row>
    <row r="31" spans="1:8" ht="15.75" customHeight="1">
      <c r="A31" s="93"/>
      <c r="B31" s="180" t="s">
        <v>425</v>
      </c>
      <c r="C31" s="242">
        <v>0.39568520383603512</v>
      </c>
      <c r="D31" s="243">
        <v>0.35851345110764793</v>
      </c>
      <c r="E31" s="244">
        <v>0.4328569565644223</v>
      </c>
      <c r="F31" s="243">
        <v>0.37771384347948217</v>
      </c>
      <c r="G31" s="244">
        <v>0.41365656419258806</v>
      </c>
      <c r="H31" s="82"/>
    </row>
    <row r="32" spans="1:8" ht="15.75" customHeight="1">
      <c r="A32" s="93"/>
      <c r="B32" s="180" t="s">
        <v>426</v>
      </c>
      <c r="C32" s="242">
        <v>4.3407487193302465</v>
      </c>
      <c r="D32" s="243">
        <v>4.1187994158757881</v>
      </c>
      <c r="E32" s="244">
        <v>4.5626980227847049</v>
      </c>
      <c r="F32" s="243">
        <v>4.2053971964537018</v>
      </c>
      <c r="G32" s="244">
        <v>4.4761002422067913</v>
      </c>
      <c r="H32" s="82"/>
    </row>
    <row r="33" spans="1:8" ht="15.75" customHeight="1">
      <c r="A33" s="93"/>
      <c r="B33" s="180" t="s">
        <v>427</v>
      </c>
      <c r="C33" s="242">
        <v>2.4436971434724244</v>
      </c>
      <c r="D33" s="243">
        <v>2.3560215893542318</v>
      </c>
      <c r="E33" s="244">
        <v>2.531372697590617</v>
      </c>
      <c r="F33" s="243">
        <v>2.397214823586157</v>
      </c>
      <c r="G33" s="244">
        <v>2.4901794633586918</v>
      </c>
      <c r="H33" s="82"/>
    </row>
    <row r="34" spans="1:8" ht="15.75" customHeight="1">
      <c r="A34" s="93"/>
      <c r="B34" s="180" t="s">
        <v>428</v>
      </c>
      <c r="C34" s="246">
        <v>30.579132139324251</v>
      </c>
      <c r="D34" s="247">
        <v>28.144561384184033</v>
      </c>
      <c r="E34" s="248">
        <v>33.013702894464465</v>
      </c>
      <c r="F34" s="247">
        <v>29.592893010940433</v>
      </c>
      <c r="G34" s="248">
        <v>31.56537126770807</v>
      </c>
      <c r="H34" s="82"/>
    </row>
    <row r="35" spans="1:8" ht="15.75" customHeight="1">
      <c r="A35" s="93"/>
      <c r="B35" s="180" t="s">
        <v>429</v>
      </c>
      <c r="C35" s="246">
        <v>28.717201572962562</v>
      </c>
      <c r="D35" s="247">
        <v>27.556508346952128</v>
      </c>
      <c r="E35" s="248">
        <v>29.877894798972996</v>
      </c>
      <c r="F35" s="247">
        <v>27.921601010225022</v>
      </c>
      <c r="G35" s="248">
        <v>29.512802135700102</v>
      </c>
      <c r="H35" s="82"/>
    </row>
    <row r="36" spans="1:8" ht="15.75" customHeight="1">
      <c r="A36" s="93"/>
      <c r="B36" s="180" t="s">
        <v>430</v>
      </c>
      <c r="C36" s="240">
        <v>7.9083868908906341E-2</v>
      </c>
      <c r="D36" s="255">
        <v>6.6748399502567418E-2</v>
      </c>
      <c r="E36" s="256">
        <v>9.1419338315245263E-2</v>
      </c>
      <c r="F36" s="255" t="s">
        <v>94</v>
      </c>
      <c r="G36" s="256" t="s">
        <v>94</v>
      </c>
      <c r="H36" s="82"/>
    </row>
    <row r="37" spans="1:8" ht="15.75" customHeight="1">
      <c r="A37" s="93"/>
      <c r="B37" s="180" t="s">
        <v>431</v>
      </c>
      <c r="C37" s="240">
        <v>9.5538648051594302E-2</v>
      </c>
      <c r="D37" s="255">
        <v>8.9457165032758981E-2</v>
      </c>
      <c r="E37" s="256">
        <v>0.10162013107042962</v>
      </c>
      <c r="F37" s="255">
        <v>9.2194014466559601E-2</v>
      </c>
      <c r="G37" s="256">
        <v>9.8883281636629003E-2</v>
      </c>
      <c r="H37" s="82"/>
    </row>
    <row r="38" spans="1:8" ht="15.75" customHeight="1">
      <c r="A38" s="93"/>
      <c r="B38" s="180" t="s">
        <v>432</v>
      </c>
      <c r="C38" s="240">
        <v>2.2422408761816216E-2</v>
      </c>
      <c r="D38" s="255">
        <v>2.1710518138921921E-2</v>
      </c>
      <c r="E38" s="256">
        <v>2.3134299384710511E-2</v>
      </c>
      <c r="F38" s="255">
        <v>2.1861661708010745E-2</v>
      </c>
      <c r="G38" s="256">
        <v>2.2983155815621686E-2</v>
      </c>
      <c r="H38" s="82"/>
    </row>
    <row r="39" spans="1:8" ht="15.75" customHeight="1">
      <c r="A39" s="93"/>
      <c r="B39" s="180" t="s">
        <v>433</v>
      </c>
      <c r="C39" s="242">
        <v>7.1480338557654646</v>
      </c>
      <c r="D39" s="243">
        <v>6.8108395076057562</v>
      </c>
      <c r="E39" s="244">
        <v>7.485228203925173</v>
      </c>
      <c r="F39" s="243">
        <v>6.9037659084708558</v>
      </c>
      <c r="G39" s="244">
        <v>7.3923018030600733</v>
      </c>
      <c r="H39" s="82"/>
    </row>
    <row r="40" spans="1:8" ht="15.75" customHeight="1">
      <c r="A40" s="93"/>
      <c r="B40" s="180" t="s">
        <v>434</v>
      </c>
      <c r="C40" s="242">
        <v>2.0414070938518418</v>
      </c>
      <c r="D40" s="243">
        <v>1.9784851379163022</v>
      </c>
      <c r="E40" s="244">
        <v>2.1043290497873817</v>
      </c>
      <c r="F40" s="243">
        <v>1.9993602344733592</v>
      </c>
      <c r="G40" s="244">
        <v>2.0834539532303245</v>
      </c>
      <c r="H40" s="82"/>
    </row>
    <row r="41" spans="1:8" ht="15.75" customHeight="1">
      <c r="A41" s="93"/>
      <c r="B41" s="180" t="s">
        <v>435</v>
      </c>
      <c r="C41" s="246">
        <v>14.904733403673848</v>
      </c>
      <c r="D41" s="247">
        <v>14.163295693223162</v>
      </c>
      <c r="E41" s="248">
        <v>15.646171114124535</v>
      </c>
      <c r="F41" s="247">
        <v>14.434637316350013</v>
      </c>
      <c r="G41" s="248">
        <v>15.374829490997683</v>
      </c>
      <c r="H41" s="82"/>
    </row>
    <row r="42" spans="1:8" ht="15.75" customHeight="1">
      <c r="A42" s="93"/>
      <c r="B42" s="180" t="s">
        <v>436</v>
      </c>
      <c r="C42" s="246">
        <v>30.003547490836389</v>
      </c>
      <c r="D42" s="247">
        <v>27.992838605851212</v>
      </c>
      <c r="E42" s="248">
        <v>32.014256375821567</v>
      </c>
      <c r="F42" s="247">
        <v>29.246870913087896</v>
      </c>
      <c r="G42" s="248">
        <v>30.760224068584883</v>
      </c>
      <c r="H42" s="82"/>
    </row>
    <row r="43" spans="1:8" ht="15.75" customHeight="1">
      <c r="A43" s="93"/>
      <c r="B43" s="180" t="s">
        <v>437</v>
      </c>
      <c r="C43" s="242">
        <v>7.8274704461238365</v>
      </c>
      <c r="D43" s="243">
        <v>7.2680699214746767</v>
      </c>
      <c r="E43" s="244">
        <v>8.3868709707729963</v>
      </c>
      <c r="F43" s="243">
        <v>7.5361749668458256</v>
      </c>
      <c r="G43" s="244">
        <v>8.1187659254018474</v>
      </c>
      <c r="H43" s="82"/>
    </row>
    <row r="44" spans="1:8" ht="15.75" customHeight="1">
      <c r="A44" s="93"/>
      <c r="B44" s="180" t="s">
        <v>438</v>
      </c>
      <c r="C44" s="240">
        <v>3.0766343528525579E-2</v>
      </c>
      <c r="D44" s="255">
        <v>2.9606271193700195E-2</v>
      </c>
      <c r="E44" s="256">
        <v>3.192641586335096E-2</v>
      </c>
      <c r="F44" s="255">
        <v>3.0007606822354253E-2</v>
      </c>
      <c r="G44" s="256">
        <v>3.1525080234696905E-2</v>
      </c>
      <c r="H44" s="82"/>
    </row>
    <row r="45" spans="1:8" ht="15.75" customHeight="1">
      <c r="A45" s="93"/>
      <c r="B45" s="180" t="s">
        <v>439</v>
      </c>
      <c r="C45" s="241">
        <v>758.26254772479604</v>
      </c>
      <c r="D45" s="251">
        <v>735.8910754189136</v>
      </c>
      <c r="E45" s="252">
        <v>780.63402003067847</v>
      </c>
      <c r="F45" s="251">
        <v>745.52986758540226</v>
      </c>
      <c r="G45" s="252">
        <v>770.99522786418981</v>
      </c>
      <c r="H45" s="82"/>
    </row>
    <row r="46" spans="1:8" ht="15.75" customHeight="1">
      <c r="A46" s="93"/>
      <c r="B46" s="180" t="s">
        <v>440</v>
      </c>
      <c r="C46" s="242">
        <v>7.8307300781313298</v>
      </c>
      <c r="D46" s="243">
        <v>7.4103337388471662</v>
      </c>
      <c r="E46" s="244">
        <v>8.2511264174154935</v>
      </c>
      <c r="F46" s="243">
        <v>7.6025494517721057</v>
      </c>
      <c r="G46" s="244">
        <v>8.0589107044905539</v>
      </c>
      <c r="H46" s="84"/>
    </row>
    <row r="47" spans="1:8" ht="15.75" customHeight="1">
      <c r="A47" s="93"/>
      <c r="B47" s="180" t="s">
        <v>441</v>
      </c>
      <c r="C47" s="241">
        <v>104.05607430332003</v>
      </c>
      <c r="D47" s="251">
        <v>99.793054306358869</v>
      </c>
      <c r="E47" s="252">
        <v>108.31909430028119</v>
      </c>
      <c r="F47" s="251">
        <v>101.95526564048173</v>
      </c>
      <c r="G47" s="252">
        <v>106.15688296615834</v>
      </c>
      <c r="H47" s="84"/>
    </row>
    <row r="48" spans="1:8" ht="15.75" customHeight="1">
      <c r="A48" s="93"/>
      <c r="B48" s="180" t="s">
        <v>442</v>
      </c>
      <c r="C48" s="240" t="s">
        <v>216</v>
      </c>
      <c r="D48" s="255" t="s">
        <v>94</v>
      </c>
      <c r="E48" s="256" t="s">
        <v>94</v>
      </c>
      <c r="F48" s="255" t="s">
        <v>94</v>
      </c>
      <c r="G48" s="256" t="s">
        <v>94</v>
      </c>
      <c r="H48" s="82"/>
    </row>
    <row r="49" spans="1:8" ht="15.75" customHeight="1">
      <c r="A49" s="93"/>
      <c r="B49" s="180" t="s">
        <v>404</v>
      </c>
      <c r="C49" s="242">
        <v>3.6600710657631548</v>
      </c>
      <c r="D49" s="243">
        <v>3.5491815079582767</v>
      </c>
      <c r="E49" s="244">
        <v>3.7709606235680329</v>
      </c>
      <c r="F49" s="243">
        <v>3.5914473750149747</v>
      </c>
      <c r="G49" s="244">
        <v>3.7286947565113349</v>
      </c>
      <c r="H49" s="82"/>
    </row>
    <row r="50" spans="1:8" ht="15.75" customHeight="1">
      <c r="A50" s="93"/>
      <c r="B50" s="180" t="s">
        <v>443</v>
      </c>
      <c r="C50" s="241">
        <v>312.31915759005483</v>
      </c>
      <c r="D50" s="251">
        <v>299.60396222758999</v>
      </c>
      <c r="E50" s="252">
        <v>325.03435295251967</v>
      </c>
      <c r="F50" s="251">
        <v>305.29913645545275</v>
      </c>
      <c r="G50" s="252">
        <v>319.3391787246569</v>
      </c>
      <c r="H50" s="82"/>
    </row>
    <row r="51" spans="1:8" ht="15.75" customHeight="1">
      <c r="A51" s="93"/>
      <c r="B51" s="180" t="s">
        <v>444</v>
      </c>
      <c r="C51" s="242">
        <v>3.9009502941160665</v>
      </c>
      <c r="D51" s="243">
        <v>3.6355510684809906</v>
      </c>
      <c r="E51" s="244">
        <v>4.1663495197511429</v>
      </c>
      <c r="F51" s="243">
        <v>3.7652243624220407</v>
      </c>
      <c r="G51" s="244">
        <v>4.0366762258100923</v>
      </c>
      <c r="H51" s="82"/>
    </row>
    <row r="52" spans="1:8" ht="15.75" customHeight="1">
      <c r="A52" s="93"/>
      <c r="B52" s="180" t="s">
        <v>445</v>
      </c>
      <c r="C52" s="246">
        <v>28.923621283815457</v>
      </c>
      <c r="D52" s="247">
        <v>27.469293061843491</v>
      </c>
      <c r="E52" s="248">
        <v>30.377949505787424</v>
      </c>
      <c r="F52" s="247">
        <v>28.157512793228282</v>
      </c>
      <c r="G52" s="248">
        <v>29.689729774402633</v>
      </c>
      <c r="H52" s="82"/>
    </row>
    <row r="53" spans="1:8" ht="15.75" customHeight="1">
      <c r="A53" s="93"/>
      <c r="B53" s="180" t="s">
        <v>446</v>
      </c>
      <c r="C53" s="242">
        <v>5.6059261508538256</v>
      </c>
      <c r="D53" s="243">
        <v>5.2620491818860424</v>
      </c>
      <c r="E53" s="244">
        <v>5.9498031198216088</v>
      </c>
      <c r="F53" s="243">
        <v>5.4021166394204014</v>
      </c>
      <c r="G53" s="244">
        <v>5.8097356622872498</v>
      </c>
      <c r="H53" s="82"/>
    </row>
    <row r="54" spans="1:8" ht="15.75" customHeight="1">
      <c r="A54" s="93"/>
      <c r="B54" s="180" t="s">
        <v>447</v>
      </c>
      <c r="C54" s="246">
        <v>19.880087781642342</v>
      </c>
      <c r="D54" s="247">
        <v>18.813059613151939</v>
      </c>
      <c r="E54" s="248">
        <v>20.947115950132744</v>
      </c>
      <c r="F54" s="247">
        <v>19.303384061568632</v>
      </c>
      <c r="G54" s="248">
        <v>20.456791501716051</v>
      </c>
      <c r="H54" s="82"/>
    </row>
    <row r="55" spans="1:8" ht="15.75" customHeight="1">
      <c r="A55" s="93"/>
      <c r="B55" s="180" t="s">
        <v>448</v>
      </c>
      <c r="C55" s="241">
        <v>236.30870060950392</v>
      </c>
      <c r="D55" s="251">
        <v>225.77530864881595</v>
      </c>
      <c r="E55" s="252">
        <v>246.84209257019188</v>
      </c>
      <c r="F55" s="251">
        <v>231.79949993006124</v>
      </c>
      <c r="G55" s="252">
        <v>240.81790128894659</v>
      </c>
      <c r="H55" s="82"/>
    </row>
    <row r="56" spans="1:8" ht="15.75" customHeight="1">
      <c r="A56" s="93"/>
      <c r="B56" s="180" t="s">
        <v>449</v>
      </c>
      <c r="C56" s="242">
        <v>1.1090752147108953</v>
      </c>
      <c r="D56" s="243">
        <v>1.0320250419970936</v>
      </c>
      <c r="E56" s="244">
        <v>1.1861253874246971</v>
      </c>
      <c r="F56" s="243">
        <v>1.0718759605913175</v>
      </c>
      <c r="G56" s="244">
        <v>1.1462744688304731</v>
      </c>
      <c r="H56" s="82"/>
    </row>
    <row r="57" spans="1:8" ht="15.75" customHeight="1">
      <c r="A57" s="93"/>
      <c r="B57" s="180" t="s">
        <v>450</v>
      </c>
      <c r="C57" s="242">
        <v>0.60284543134312585</v>
      </c>
      <c r="D57" s="243">
        <v>0.53345664220178812</v>
      </c>
      <c r="E57" s="244">
        <v>0.67223422048446357</v>
      </c>
      <c r="F57" s="243">
        <v>0.57914663448536974</v>
      </c>
      <c r="G57" s="244">
        <v>0.62654422820088196</v>
      </c>
      <c r="H57" s="82"/>
    </row>
    <row r="58" spans="1:8" ht="15.75" customHeight="1">
      <c r="A58" s="93"/>
      <c r="B58" s="180" t="s">
        <v>451</v>
      </c>
      <c r="C58" s="246">
        <v>42.19550053742541</v>
      </c>
      <c r="D58" s="247">
        <v>40.686510400777088</v>
      </c>
      <c r="E58" s="248">
        <v>43.704490674073732</v>
      </c>
      <c r="F58" s="247">
        <v>41.048456720977939</v>
      </c>
      <c r="G58" s="248">
        <v>43.342544353872881</v>
      </c>
      <c r="H58" s="82"/>
    </row>
    <row r="59" spans="1:8" ht="15.75" customHeight="1">
      <c r="A59" s="93"/>
      <c r="B59" s="180" t="s">
        <v>452</v>
      </c>
      <c r="C59" s="246">
        <v>10.938442993870712</v>
      </c>
      <c r="D59" s="247">
        <v>10.175658427023972</v>
      </c>
      <c r="E59" s="248">
        <v>11.701227560717452</v>
      </c>
      <c r="F59" s="247">
        <v>10.538574521073697</v>
      </c>
      <c r="G59" s="248">
        <v>11.338311466667728</v>
      </c>
      <c r="H59" s="82"/>
    </row>
    <row r="60" spans="1:8" ht="15.75" customHeight="1">
      <c r="A60" s="93"/>
      <c r="B60" s="180" t="s">
        <v>453</v>
      </c>
      <c r="C60" s="240">
        <v>0.12696544728270898</v>
      </c>
      <c r="D60" s="255">
        <v>0.12231345461817596</v>
      </c>
      <c r="E60" s="256">
        <v>0.13161743994724198</v>
      </c>
      <c r="F60" s="255">
        <v>0.12442686128631189</v>
      </c>
      <c r="G60" s="256">
        <v>0.12950403327910606</v>
      </c>
      <c r="H60" s="82"/>
    </row>
    <row r="61" spans="1:8" ht="15.75" customHeight="1">
      <c r="A61" s="93"/>
      <c r="B61" s="180" t="s">
        <v>454</v>
      </c>
      <c r="C61" s="242">
        <v>1.9587556908579959</v>
      </c>
      <c r="D61" s="243">
        <v>1.8503770721015464</v>
      </c>
      <c r="E61" s="244">
        <v>2.0671343096144454</v>
      </c>
      <c r="F61" s="243">
        <v>1.860349071971205</v>
      </c>
      <c r="G61" s="244">
        <v>2.0571623097447866</v>
      </c>
      <c r="H61" s="82"/>
    </row>
    <row r="62" spans="1:8" ht="15.75" customHeight="1">
      <c r="A62" s="93"/>
      <c r="B62" s="180" t="s">
        <v>455</v>
      </c>
      <c r="C62" s="240">
        <v>9.8513067222679718E-2</v>
      </c>
      <c r="D62" s="255">
        <v>8.7676078005413605E-2</v>
      </c>
      <c r="E62" s="256">
        <v>0.10935005643994583</v>
      </c>
      <c r="F62" s="255" t="s">
        <v>94</v>
      </c>
      <c r="G62" s="256" t="s">
        <v>94</v>
      </c>
      <c r="H62" s="82"/>
    </row>
    <row r="63" spans="1:8" ht="15.75" customHeight="1">
      <c r="A63" s="93"/>
      <c r="B63" s="180" t="s">
        <v>456</v>
      </c>
      <c r="C63" s="242">
        <v>4.5455084276203896</v>
      </c>
      <c r="D63" s="243">
        <v>4.3286777626224335</v>
      </c>
      <c r="E63" s="244">
        <v>4.7623390926183458</v>
      </c>
      <c r="F63" s="243">
        <v>4.4175383025259354</v>
      </c>
      <c r="G63" s="244">
        <v>4.6734785527148439</v>
      </c>
      <c r="H63" s="82"/>
    </row>
    <row r="64" spans="1:8" ht="15.75" customHeight="1">
      <c r="A64" s="93"/>
      <c r="B64" s="180" t="s">
        <v>457</v>
      </c>
      <c r="C64" s="246">
        <v>13.573539557082301</v>
      </c>
      <c r="D64" s="247">
        <v>12.788180458162897</v>
      </c>
      <c r="E64" s="248">
        <v>14.358898656001704</v>
      </c>
      <c r="F64" s="247">
        <v>13.145986423581753</v>
      </c>
      <c r="G64" s="248">
        <v>14.001092690582848</v>
      </c>
      <c r="H64" s="82"/>
    </row>
    <row r="65" spans="1:8" ht="15.75" customHeight="1">
      <c r="A65" s="93"/>
      <c r="B65" s="180" t="s">
        <v>458</v>
      </c>
      <c r="C65" s="242">
        <v>5.5111911191560923</v>
      </c>
      <c r="D65" s="243">
        <v>5.2238519093489213</v>
      </c>
      <c r="E65" s="244">
        <v>5.7985303289632633</v>
      </c>
      <c r="F65" s="243">
        <v>5.2480650308900518</v>
      </c>
      <c r="G65" s="244">
        <v>5.7743172074221327</v>
      </c>
      <c r="H65" s="82"/>
    </row>
    <row r="66" spans="1:8" ht="15.75" customHeight="1">
      <c r="A66" s="93"/>
      <c r="B66" s="180" t="s">
        <v>459</v>
      </c>
      <c r="C66" s="246">
        <v>11.873586054926994</v>
      </c>
      <c r="D66" s="247">
        <v>11.410989874251367</v>
      </c>
      <c r="E66" s="248">
        <v>12.336182235602621</v>
      </c>
      <c r="F66" s="247">
        <v>11.529412131908096</v>
      </c>
      <c r="G66" s="248">
        <v>12.217759977945892</v>
      </c>
      <c r="H66" s="82"/>
    </row>
    <row r="67" spans="1:8" ht="15.75" customHeight="1">
      <c r="A67" s="93"/>
      <c r="B67" s="180" t="s">
        <v>460</v>
      </c>
      <c r="C67" s="242">
        <v>0.56452273327145785</v>
      </c>
      <c r="D67" s="243">
        <v>0.49868825397444921</v>
      </c>
      <c r="E67" s="244">
        <v>0.63035721256846644</v>
      </c>
      <c r="F67" s="243">
        <v>0.52728826430572495</v>
      </c>
      <c r="G67" s="244">
        <v>0.60175720223719076</v>
      </c>
      <c r="H67" s="82"/>
    </row>
    <row r="68" spans="1:8" ht="15.75" customHeight="1">
      <c r="A68" s="93"/>
      <c r="B68" s="180" t="s">
        <v>461</v>
      </c>
      <c r="C68" s="241">
        <v>2816.6446236635884</v>
      </c>
      <c r="D68" s="251">
        <v>2719.2967686641041</v>
      </c>
      <c r="E68" s="252">
        <v>2913.9924786630727</v>
      </c>
      <c r="F68" s="251">
        <v>2762.1509420116122</v>
      </c>
      <c r="G68" s="252">
        <v>2871.1383053155646</v>
      </c>
      <c r="H68" s="82"/>
    </row>
    <row r="69" spans="1:8" ht="15.75" customHeight="1">
      <c r="A69" s="93"/>
      <c r="B69" s="180" t="s">
        <v>462</v>
      </c>
      <c r="C69" s="241">
        <v>194.88408180657427</v>
      </c>
      <c r="D69" s="251">
        <v>187.80568128261362</v>
      </c>
      <c r="E69" s="252">
        <v>201.96248233053493</v>
      </c>
      <c r="F69" s="251">
        <v>190.29660985330827</v>
      </c>
      <c r="G69" s="252">
        <v>199.47155375984028</v>
      </c>
      <c r="H69" s="82"/>
    </row>
    <row r="70" spans="1:8" ht="15.75" customHeight="1">
      <c r="A70" s="93"/>
      <c r="B70" s="245" t="s">
        <v>207</v>
      </c>
      <c r="C70" s="179"/>
      <c r="D70" s="179"/>
      <c r="E70" s="179"/>
      <c r="F70" s="179"/>
      <c r="G70" s="178"/>
      <c r="H70" s="82"/>
    </row>
    <row r="71" spans="1:8" ht="15.75" customHeight="1">
      <c r="A71" s="93"/>
      <c r="B71" s="180" t="s">
        <v>405</v>
      </c>
      <c r="C71" s="246">
        <v>46.134022723230352</v>
      </c>
      <c r="D71" s="247">
        <v>44.836651070651797</v>
      </c>
      <c r="E71" s="248">
        <v>47.431394375808907</v>
      </c>
      <c r="F71" s="247">
        <v>44.748910064315758</v>
      </c>
      <c r="G71" s="248">
        <v>47.519135382144945</v>
      </c>
      <c r="H71" s="82"/>
    </row>
    <row r="72" spans="1:8" ht="15.75" customHeight="1">
      <c r="A72" s="93"/>
      <c r="B72" s="180" t="s">
        <v>406</v>
      </c>
      <c r="C72" s="240">
        <v>0.77441793961501715</v>
      </c>
      <c r="D72" s="255">
        <v>0.73508409077211523</v>
      </c>
      <c r="E72" s="256">
        <v>0.81375178845791907</v>
      </c>
      <c r="F72" s="255">
        <v>0.75278251526827966</v>
      </c>
      <c r="G72" s="256">
        <v>0.79605336396175463</v>
      </c>
      <c r="H72" s="82"/>
    </row>
    <row r="73" spans="1:8" ht="15.75" customHeight="1">
      <c r="A73" s="93"/>
      <c r="B73" s="180" t="s">
        <v>407</v>
      </c>
      <c r="C73" s="241">
        <v>2735.9583487454474</v>
      </c>
      <c r="D73" s="251">
        <v>2650.5631213006568</v>
      </c>
      <c r="E73" s="252">
        <v>2821.3535761902381</v>
      </c>
      <c r="F73" s="251">
        <v>2691.8840447966222</v>
      </c>
      <c r="G73" s="252">
        <v>2780.0326526942727</v>
      </c>
      <c r="H73" s="82"/>
    </row>
    <row r="74" spans="1:8" ht="15.75" customHeight="1">
      <c r="A74" s="93"/>
      <c r="B74" s="180" t="s">
        <v>463</v>
      </c>
      <c r="C74" s="246" t="s">
        <v>95</v>
      </c>
      <c r="D74" s="247" t="s">
        <v>94</v>
      </c>
      <c r="E74" s="248" t="s">
        <v>94</v>
      </c>
      <c r="F74" s="247" t="s">
        <v>94</v>
      </c>
      <c r="G74" s="248" t="s">
        <v>94</v>
      </c>
      <c r="H74" s="82"/>
    </row>
    <row r="75" spans="1:8" ht="15.75" customHeight="1">
      <c r="A75" s="93"/>
      <c r="B75" s="180" t="s">
        <v>408</v>
      </c>
      <c r="C75" s="242">
        <v>0.36046888888888884</v>
      </c>
      <c r="D75" s="243">
        <v>0.32059405439653504</v>
      </c>
      <c r="E75" s="244">
        <v>0.40034372338124263</v>
      </c>
      <c r="F75" s="243">
        <v>0.34458665237865704</v>
      </c>
      <c r="G75" s="244">
        <v>0.37635112539912063</v>
      </c>
      <c r="H75" s="82"/>
    </row>
    <row r="76" spans="1:8" ht="15.75" customHeight="1">
      <c r="A76" s="93"/>
      <c r="B76" s="180" t="s">
        <v>409</v>
      </c>
      <c r="C76" s="241">
        <v>211.88958048301402</v>
      </c>
      <c r="D76" s="251">
        <v>205.15131014804331</v>
      </c>
      <c r="E76" s="252">
        <v>218.62785081798472</v>
      </c>
      <c r="F76" s="251">
        <v>206.91679930550376</v>
      </c>
      <c r="G76" s="252">
        <v>216.86236166052427</v>
      </c>
      <c r="H76" s="82"/>
    </row>
    <row r="77" spans="1:8" ht="15.75" customHeight="1">
      <c r="A77" s="93"/>
      <c r="B77" s="180" t="s">
        <v>410</v>
      </c>
      <c r="C77" s="240">
        <v>0.45360890589052066</v>
      </c>
      <c r="D77" s="255">
        <v>0.44075544640120395</v>
      </c>
      <c r="E77" s="256">
        <v>0.46646236537983737</v>
      </c>
      <c r="F77" s="255">
        <v>0.44463712507407133</v>
      </c>
      <c r="G77" s="256">
        <v>0.46258068670697</v>
      </c>
      <c r="H77" s="82"/>
    </row>
    <row r="78" spans="1:8" ht="15.75" customHeight="1">
      <c r="A78" s="93"/>
      <c r="B78" s="180" t="s">
        <v>411</v>
      </c>
      <c r="C78" s="246">
        <v>16.195529917677053</v>
      </c>
      <c r="D78" s="247">
        <v>15.681598977337229</v>
      </c>
      <c r="E78" s="248">
        <v>16.709460858016875</v>
      </c>
      <c r="F78" s="247">
        <v>15.861394759876267</v>
      </c>
      <c r="G78" s="248">
        <v>16.52966507547784</v>
      </c>
      <c r="H78" s="82"/>
    </row>
    <row r="79" spans="1:8" ht="15.75" customHeight="1">
      <c r="A79" s="93"/>
      <c r="B79" s="180" t="s">
        <v>412</v>
      </c>
      <c r="C79" s="246">
        <v>37.392784283155137</v>
      </c>
      <c r="D79" s="247">
        <v>34.376957063044486</v>
      </c>
      <c r="E79" s="248">
        <v>40.408611503265789</v>
      </c>
      <c r="F79" s="247">
        <v>36.404120880815299</v>
      </c>
      <c r="G79" s="248">
        <v>38.381447685494976</v>
      </c>
      <c r="H79" s="82"/>
    </row>
    <row r="80" spans="1:8" ht="15.75" customHeight="1">
      <c r="A80" s="93"/>
      <c r="B80" s="180" t="s">
        <v>413</v>
      </c>
      <c r="C80" s="242">
        <v>7.6661197399141567</v>
      </c>
      <c r="D80" s="243">
        <v>7.3487900682007172</v>
      </c>
      <c r="E80" s="244">
        <v>7.9834494116275962</v>
      </c>
      <c r="F80" s="243">
        <v>7.3438983968574147</v>
      </c>
      <c r="G80" s="244">
        <v>7.9883410829708987</v>
      </c>
      <c r="H80" s="82"/>
    </row>
    <row r="81" spans="1:8" ht="15.75" customHeight="1">
      <c r="A81" s="93"/>
      <c r="B81" s="180" t="s">
        <v>414</v>
      </c>
      <c r="C81" s="246">
        <v>21.933435838861808</v>
      </c>
      <c r="D81" s="247">
        <v>20.772866127259352</v>
      </c>
      <c r="E81" s="248">
        <v>23.094005550464264</v>
      </c>
      <c r="F81" s="247">
        <v>20.776598908440945</v>
      </c>
      <c r="G81" s="248">
        <v>23.09027276928267</v>
      </c>
      <c r="H81" s="82"/>
    </row>
    <row r="82" spans="1:8" ht="15.75" customHeight="1">
      <c r="A82" s="93"/>
      <c r="B82" s="180" t="s">
        <v>415</v>
      </c>
      <c r="C82" s="242">
        <v>1.0818321932252488</v>
      </c>
      <c r="D82" s="243">
        <v>1.0117643483755583</v>
      </c>
      <c r="E82" s="244">
        <v>1.1519000380749393</v>
      </c>
      <c r="F82" s="243">
        <v>1.0391880482794673</v>
      </c>
      <c r="G82" s="244">
        <v>1.1244763381710303</v>
      </c>
      <c r="H82" s="82"/>
    </row>
    <row r="83" spans="1:8" ht="15.75" customHeight="1">
      <c r="A83" s="93"/>
      <c r="B83" s="180" t="s">
        <v>416</v>
      </c>
      <c r="C83" s="240">
        <v>0.9237515060271515</v>
      </c>
      <c r="D83" s="255">
        <v>0.9003529797868286</v>
      </c>
      <c r="E83" s="256">
        <v>0.94715003226747441</v>
      </c>
      <c r="F83" s="255">
        <v>0.91166776707009822</v>
      </c>
      <c r="G83" s="256">
        <v>0.93583524498420478</v>
      </c>
      <c r="H83" s="82"/>
    </row>
    <row r="84" spans="1:8" ht="15.75" customHeight="1">
      <c r="A84" s="93"/>
      <c r="B84" s="180" t="s">
        <v>417</v>
      </c>
      <c r="C84" s="242">
        <v>1.4880724955770714</v>
      </c>
      <c r="D84" s="243">
        <v>1.3630584000246297</v>
      </c>
      <c r="E84" s="244">
        <v>1.6130865911295131</v>
      </c>
      <c r="F84" s="243">
        <v>1.3962095129257928</v>
      </c>
      <c r="G84" s="244">
        <v>1.5799354782283501</v>
      </c>
      <c r="H84" s="82"/>
    </row>
    <row r="85" spans="1:8" ht="15.75" customHeight="1">
      <c r="A85" s="93"/>
      <c r="B85" s="180" t="s">
        <v>418</v>
      </c>
      <c r="C85" s="242">
        <v>0.39176444671509203</v>
      </c>
      <c r="D85" s="243">
        <v>0.3552283482720347</v>
      </c>
      <c r="E85" s="244">
        <v>0.42830054515814936</v>
      </c>
      <c r="F85" s="243">
        <v>0.36665345997871673</v>
      </c>
      <c r="G85" s="244">
        <v>0.41687543345146733</v>
      </c>
      <c r="H85" s="82"/>
    </row>
    <row r="86" spans="1:8" ht="15.75" customHeight="1">
      <c r="A86" s="93"/>
      <c r="B86" s="180" t="s">
        <v>419</v>
      </c>
      <c r="C86" s="242">
        <v>0.49149729657607882</v>
      </c>
      <c r="D86" s="243">
        <v>0.41446381644641322</v>
      </c>
      <c r="E86" s="244">
        <v>0.56853077670574437</v>
      </c>
      <c r="F86" s="243">
        <v>0.46910828067673976</v>
      </c>
      <c r="G86" s="244">
        <v>0.51388631247541783</v>
      </c>
      <c r="H86" s="82"/>
    </row>
    <row r="87" spans="1:8" ht="15.75" customHeight="1">
      <c r="A87" s="93"/>
      <c r="B87" s="180" t="s">
        <v>420</v>
      </c>
      <c r="C87" s="242">
        <v>3.632589437123853</v>
      </c>
      <c r="D87" s="243">
        <v>3.5442427200927309</v>
      </c>
      <c r="E87" s="244">
        <v>3.720936154154975</v>
      </c>
      <c r="F87" s="243">
        <v>3.5722176983952165</v>
      </c>
      <c r="G87" s="244">
        <v>3.6929611758524894</v>
      </c>
      <c r="H87" s="82"/>
    </row>
    <row r="88" spans="1:8" ht="15.75" customHeight="1">
      <c r="A88" s="93"/>
      <c r="B88" s="180" t="s">
        <v>421</v>
      </c>
      <c r="C88" s="242">
        <v>7.9664416458871088</v>
      </c>
      <c r="D88" s="243">
        <v>7.5531692995160871</v>
      </c>
      <c r="E88" s="244">
        <v>8.3797139922581305</v>
      </c>
      <c r="F88" s="243">
        <v>7.7120162980170281</v>
      </c>
      <c r="G88" s="244">
        <v>8.2208669937571894</v>
      </c>
      <c r="H88" s="82"/>
    </row>
    <row r="89" spans="1:8" ht="15.75" customHeight="1">
      <c r="A89" s="93"/>
      <c r="B89" s="180" t="s">
        <v>422</v>
      </c>
      <c r="C89" s="242">
        <v>2.6954151401403119</v>
      </c>
      <c r="D89" s="243">
        <v>2.2863469639620404</v>
      </c>
      <c r="E89" s="244">
        <v>3.1044833163185834</v>
      </c>
      <c r="F89" s="243">
        <v>2.5659049336399624</v>
      </c>
      <c r="G89" s="244">
        <v>2.8249253466406614</v>
      </c>
      <c r="H89" s="82"/>
    </row>
    <row r="90" spans="1:8" ht="15.75" customHeight="1">
      <c r="A90" s="93"/>
      <c r="B90" s="180" t="s">
        <v>423</v>
      </c>
      <c r="C90" s="242">
        <v>0.29033311532785716</v>
      </c>
      <c r="D90" s="243">
        <v>0.20860169667874678</v>
      </c>
      <c r="E90" s="244">
        <v>0.37206453397696754</v>
      </c>
      <c r="F90" s="243">
        <v>0.249263289468105</v>
      </c>
      <c r="G90" s="244">
        <v>0.33140294118760932</v>
      </c>
      <c r="H90" s="82"/>
    </row>
    <row r="91" spans="1:8" ht="15.75" customHeight="1">
      <c r="A91" s="93"/>
      <c r="B91" s="180" t="s">
        <v>424</v>
      </c>
      <c r="C91" s="242">
        <v>1.0173341358089458</v>
      </c>
      <c r="D91" s="243">
        <v>0.93655522633595034</v>
      </c>
      <c r="E91" s="244">
        <v>1.0981130452819414</v>
      </c>
      <c r="F91" s="243">
        <v>0.97234395177511079</v>
      </c>
      <c r="G91" s="244">
        <v>1.0623243198427808</v>
      </c>
      <c r="H91" s="82"/>
    </row>
    <row r="92" spans="1:8" ht="15.75" customHeight="1">
      <c r="A92" s="93"/>
      <c r="B92" s="180" t="s">
        <v>464</v>
      </c>
      <c r="C92" s="242">
        <v>1.0666915665258558</v>
      </c>
      <c r="D92" s="243">
        <v>0.97831799251774421</v>
      </c>
      <c r="E92" s="244">
        <v>1.1550651405339676</v>
      </c>
      <c r="F92" s="243">
        <v>1.0197302600385831</v>
      </c>
      <c r="G92" s="244">
        <v>1.1136528730131285</v>
      </c>
      <c r="H92" s="82"/>
    </row>
    <row r="93" spans="1:8" ht="15.75" customHeight="1">
      <c r="A93" s="93"/>
      <c r="B93" s="180" t="s">
        <v>425</v>
      </c>
      <c r="C93" s="242">
        <v>0.1843228710019959</v>
      </c>
      <c r="D93" s="243">
        <v>0.16277583947884766</v>
      </c>
      <c r="E93" s="244">
        <v>0.20586990252514414</v>
      </c>
      <c r="F93" s="243">
        <v>0.17182906950737306</v>
      </c>
      <c r="G93" s="244">
        <v>0.19681667249661874</v>
      </c>
      <c r="H93" s="82"/>
    </row>
    <row r="94" spans="1:8" ht="15.75" customHeight="1">
      <c r="A94" s="93"/>
      <c r="B94" s="180" t="s">
        <v>426</v>
      </c>
      <c r="C94" s="242">
        <v>4.2264171910822839</v>
      </c>
      <c r="D94" s="243">
        <v>4.0282348406878263</v>
      </c>
      <c r="E94" s="244">
        <v>4.4245995414767414</v>
      </c>
      <c r="F94" s="243">
        <v>4.0931277401546113</v>
      </c>
      <c r="G94" s="244">
        <v>4.3597066420099564</v>
      </c>
      <c r="H94" s="82"/>
    </row>
    <row r="95" spans="1:8" ht="15.75" customHeight="1">
      <c r="A95" s="93"/>
      <c r="B95" s="180" t="s">
        <v>427</v>
      </c>
      <c r="C95" s="240">
        <v>0.19817729193588579</v>
      </c>
      <c r="D95" s="255">
        <v>0.1855444337725182</v>
      </c>
      <c r="E95" s="256">
        <v>0.21081015009925338</v>
      </c>
      <c r="F95" s="255">
        <v>0.18912957569952396</v>
      </c>
      <c r="G95" s="256">
        <v>0.20722500817224762</v>
      </c>
      <c r="H95" s="82"/>
    </row>
    <row r="96" spans="1:8" ht="15.75" customHeight="1">
      <c r="A96" s="93"/>
      <c r="B96" s="180" t="s">
        <v>428</v>
      </c>
      <c r="C96" s="246">
        <v>18.569501681464629</v>
      </c>
      <c r="D96" s="247">
        <v>17.405480095677085</v>
      </c>
      <c r="E96" s="248">
        <v>19.733523267252174</v>
      </c>
      <c r="F96" s="247">
        <v>17.995283177820991</v>
      </c>
      <c r="G96" s="248">
        <v>19.143720185108268</v>
      </c>
      <c r="H96" s="82"/>
    </row>
    <row r="97" spans="1:8" ht="15.75" customHeight="1">
      <c r="A97" s="93"/>
      <c r="B97" s="180" t="s">
        <v>429</v>
      </c>
      <c r="C97" s="246">
        <v>16.088658782343181</v>
      </c>
      <c r="D97" s="247">
        <v>15.287797701877464</v>
      </c>
      <c r="E97" s="248">
        <v>16.8895198628089</v>
      </c>
      <c r="F97" s="247">
        <v>15.722765018019134</v>
      </c>
      <c r="G97" s="248">
        <v>16.45455254666723</v>
      </c>
      <c r="H97" s="82"/>
    </row>
    <row r="98" spans="1:8" ht="15.75" customHeight="1">
      <c r="A98" s="93"/>
      <c r="B98" s="180" t="s">
        <v>430</v>
      </c>
      <c r="C98" s="240">
        <v>2.6574999999999998E-2</v>
      </c>
      <c r="D98" s="255">
        <v>1.7868746958044409E-2</v>
      </c>
      <c r="E98" s="256">
        <v>3.528125304195559E-2</v>
      </c>
      <c r="F98" s="255" t="s">
        <v>94</v>
      </c>
      <c r="G98" s="256" t="s">
        <v>94</v>
      </c>
      <c r="H98" s="82"/>
    </row>
    <row r="99" spans="1:8" ht="15.75" customHeight="1">
      <c r="A99" s="93"/>
      <c r="B99" s="180" t="s">
        <v>431</v>
      </c>
      <c r="C99" s="240">
        <v>6.6788957437295501E-2</v>
      </c>
      <c r="D99" s="255">
        <v>6.4189133235828547E-2</v>
      </c>
      <c r="E99" s="256">
        <v>6.9388781638762456E-2</v>
      </c>
      <c r="F99" s="255">
        <v>6.5107260768586875E-2</v>
      </c>
      <c r="G99" s="256">
        <v>6.8470654106004128E-2</v>
      </c>
      <c r="H99" s="82"/>
    </row>
    <row r="100" spans="1:8" ht="15.75" customHeight="1">
      <c r="A100" s="93"/>
      <c r="B100" s="180" t="s">
        <v>432</v>
      </c>
      <c r="C100" s="240">
        <v>1.9331751934808915E-2</v>
      </c>
      <c r="D100" s="255">
        <v>1.8869348035955136E-2</v>
      </c>
      <c r="E100" s="256">
        <v>1.9794155833662695E-2</v>
      </c>
      <c r="F100" s="255">
        <v>1.8935124828588036E-2</v>
      </c>
      <c r="G100" s="256">
        <v>1.9728379041029795E-2</v>
      </c>
      <c r="H100" s="82"/>
    </row>
    <row r="101" spans="1:8" ht="15.75" customHeight="1">
      <c r="A101" s="93"/>
      <c r="B101" s="180" t="s">
        <v>433</v>
      </c>
      <c r="C101" s="242">
        <v>6.578667378692959</v>
      </c>
      <c r="D101" s="243">
        <v>6.1883859104624648</v>
      </c>
      <c r="E101" s="244">
        <v>6.9689488469234533</v>
      </c>
      <c r="F101" s="243">
        <v>6.3644675214242143</v>
      </c>
      <c r="G101" s="244">
        <v>6.7928672359617037</v>
      </c>
      <c r="H101" s="82"/>
    </row>
    <row r="102" spans="1:8" ht="15.75" customHeight="1">
      <c r="A102" s="93"/>
      <c r="B102" s="180" t="s">
        <v>434</v>
      </c>
      <c r="C102" s="240">
        <v>5.8557448757256443E-2</v>
      </c>
      <c r="D102" s="255">
        <v>5.5391645387430313E-2</v>
      </c>
      <c r="E102" s="256">
        <v>6.1723252127082573E-2</v>
      </c>
      <c r="F102" s="255">
        <v>5.6345254319769562E-2</v>
      </c>
      <c r="G102" s="256">
        <v>6.0769643194743324E-2</v>
      </c>
      <c r="H102" s="82"/>
    </row>
    <row r="103" spans="1:8" ht="15.75" customHeight="1">
      <c r="A103" s="93"/>
      <c r="B103" s="180" t="s">
        <v>435</v>
      </c>
      <c r="C103" s="242">
        <v>0.95317072259640989</v>
      </c>
      <c r="D103" s="243">
        <v>0.83323185102910835</v>
      </c>
      <c r="E103" s="244">
        <v>1.0731095941637114</v>
      </c>
      <c r="F103" s="243">
        <v>0.84907911652870705</v>
      </c>
      <c r="G103" s="244">
        <v>1.0572623286641127</v>
      </c>
      <c r="H103" s="82"/>
    </row>
    <row r="104" spans="1:8" ht="15.75" customHeight="1">
      <c r="A104" s="93"/>
      <c r="B104" s="180" t="s">
        <v>436</v>
      </c>
      <c r="C104" s="246">
        <v>16.79464854626076</v>
      </c>
      <c r="D104" s="247">
        <v>14.34323210891452</v>
      </c>
      <c r="E104" s="248">
        <v>19.246064983606999</v>
      </c>
      <c r="F104" s="247">
        <v>15.995489765415027</v>
      </c>
      <c r="G104" s="248">
        <v>17.593807327106493</v>
      </c>
      <c r="H104" s="82"/>
    </row>
    <row r="105" spans="1:8" ht="15.75" customHeight="1">
      <c r="A105" s="93"/>
      <c r="B105" s="180" t="s">
        <v>437</v>
      </c>
      <c r="C105" s="242">
        <v>7.7194364881894826</v>
      </c>
      <c r="D105" s="243">
        <v>7.2610785703754575</v>
      </c>
      <c r="E105" s="244">
        <v>8.1777944060035086</v>
      </c>
      <c r="F105" s="243">
        <v>7.2896044140919978</v>
      </c>
      <c r="G105" s="244">
        <v>8.1492685622869683</v>
      </c>
      <c r="H105" s="82"/>
    </row>
    <row r="106" spans="1:8" ht="15.75" customHeight="1">
      <c r="A106" s="93"/>
      <c r="B106" s="180" t="s">
        <v>438</v>
      </c>
      <c r="C106" s="240">
        <v>1.767875726252895E-2</v>
      </c>
      <c r="D106" s="255">
        <v>1.6858336601722413E-2</v>
      </c>
      <c r="E106" s="256">
        <v>1.8499177923335487E-2</v>
      </c>
      <c r="F106" s="255">
        <v>1.7281601823145715E-2</v>
      </c>
      <c r="G106" s="256">
        <v>1.8075912701912184E-2</v>
      </c>
      <c r="H106" s="82"/>
    </row>
    <row r="107" spans="1:8" ht="15.75" customHeight="1">
      <c r="A107" s="93"/>
      <c r="B107" s="180" t="s">
        <v>439</v>
      </c>
      <c r="C107" s="241">
        <v>678.32636839870611</v>
      </c>
      <c r="D107" s="251">
        <v>658.00629090061261</v>
      </c>
      <c r="E107" s="252">
        <v>698.64644589679961</v>
      </c>
      <c r="F107" s="251">
        <v>667.00425900464825</v>
      </c>
      <c r="G107" s="252">
        <v>689.64847779276397</v>
      </c>
      <c r="H107" s="82"/>
    </row>
    <row r="108" spans="1:8" ht="15.75" customHeight="1">
      <c r="A108" s="93"/>
      <c r="B108" s="180" t="s">
        <v>440</v>
      </c>
      <c r="C108" s="242">
        <v>4.422056765209617</v>
      </c>
      <c r="D108" s="243">
        <v>3.8378342088319144</v>
      </c>
      <c r="E108" s="244">
        <v>5.0062793215873196</v>
      </c>
      <c r="F108" s="243">
        <v>4.2336483871543882</v>
      </c>
      <c r="G108" s="244">
        <v>4.6104651432648458</v>
      </c>
      <c r="H108" s="82"/>
    </row>
    <row r="109" spans="1:8" ht="15.75" customHeight="1">
      <c r="A109" s="93"/>
      <c r="B109" s="180" t="s">
        <v>441</v>
      </c>
      <c r="C109" s="246">
        <v>10.099776342991538</v>
      </c>
      <c r="D109" s="247">
        <v>9.4145523354794172</v>
      </c>
      <c r="E109" s="248">
        <v>10.785000350503658</v>
      </c>
      <c r="F109" s="247">
        <v>9.7652896799771174</v>
      </c>
      <c r="G109" s="248">
        <v>10.434263006005958</v>
      </c>
      <c r="H109" s="82"/>
    </row>
    <row r="110" spans="1:8" ht="15.75" customHeight="1">
      <c r="A110" s="93"/>
      <c r="B110" s="180" t="s">
        <v>442</v>
      </c>
      <c r="C110" s="240" t="s">
        <v>217</v>
      </c>
      <c r="D110" s="255" t="s">
        <v>94</v>
      </c>
      <c r="E110" s="256" t="s">
        <v>94</v>
      </c>
      <c r="F110" s="255" t="s">
        <v>94</v>
      </c>
      <c r="G110" s="256" t="s">
        <v>94</v>
      </c>
      <c r="H110" s="82"/>
    </row>
    <row r="111" spans="1:8" ht="15.75" customHeight="1">
      <c r="A111" s="93"/>
      <c r="B111" s="180" t="s">
        <v>404</v>
      </c>
      <c r="C111" s="242">
        <v>3.166781137059131</v>
      </c>
      <c r="D111" s="243">
        <v>3.0975551842965832</v>
      </c>
      <c r="E111" s="244">
        <v>3.2360070898216788</v>
      </c>
      <c r="F111" s="243">
        <v>3.1191596499233234</v>
      </c>
      <c r="G111" s="244">
        <v>3.2144026241949386</v>
      </c>
      <c r="H111" s="82"/>
    </row>
    <row r="112" spans="1:8" ht="15.75" customHeight="1">
      <c r="A112" s="93"/>
      <c r="B112" s="180" t="s">
        <v>443</v>
      </c>
      <c r="C112" s="241">
        <v>258.56883065751498</v>
      </c>
      <c r="D112" s="251">
        <v>246.52684370544475</v>
      </c>
      <c r="E112" s="252">
        <v>270.61081760958524</v>
      </c>
      <c r="F112" s="251">
        <v>252.32368923348372</v>
      </c>
      <c r="G112" s="252">
        <v>264.81397208154624</v>
      </c>
      <c r="H112" s="82"/>
    </row>
    <row r="113" spans="1:8" ht="15.75" customHeight="1">
      <c r="A113" s="93"/>
      <c r="B113" s="180" t="s">
        <v>444</v>
      </c>
      <c r="C113" s="242">
        <v>1.2902807902933879</v>
      </c>
      <c r="D113" s="243">
        <v>1.1705805298176837</v>
      </c>
      <c r="E113" s="244">
        <v>1.4099810507690922</v>
      </c>
      <c r="F113" s="243">
        <v>1.2298306867313633</v>
      </c>
      <c r="G113" s="244">
        <v>1.3507308938554126</v>
      </c>
      <c r="H113" s="82"/>
    </row>
    <row r="114" spans="1:8" ht="15.75" customHeight="1">
      <c r="A114" s="93"/>
      <c r="B114" s="180" t="s">
        <v>445</v>
      </c>
      <c r="C114" s="246">
        <v>28.539670616695503</v>
      </c>
      <c r="D114" s="247">
        <v>26.886412422059141</v>
      </c>
      <c r="E114" s="248">
        <v>30.192928811331864</v>
      </c>
      <c r="F114" s="247">
        <v>27.651171781839604</v>
      </c>
      <c r="G114" s="248">
        <v>29.428169451551401</v>
      </c>
      <c r="H114" s="82"/>
    </row>
    <row r="115" spans="1:8" ht="15.75" customHeight="1">
      <c r="A115" s="93"/>
      <c r="B115" s="180" t="s">
        <v>446</v>
      </c>
      <c r="C115" s="242">
        <v>3.1202215393244108</v>
      </c>
      <c r="D115" s="243">
        <v>2.6614427051587244</v>
      </c>
      <c r="E115" s="244">
        <v>3.5790003734900973</v>
      </c>
      <c r="F115" s="243">
        <v>2.968833958262123</v>
      </c>
      <c r="G115" s="244">
        <v>3.2716091203866986</v>
      </c>
      <c r="H115" s="82"/>
    </row>
    <row r="116" spans="1:8" ht="15.75" customHeight="1">
      <c r="A116" s="93"/>
      <c r="B116" s="180" t="s">
        <v>447</v>
      </c>
      <c r="C116" s="246">
        <v>17.85635741857666</v>
      </c>
      <c r="D116" s="247">
        <v>17.119590544934947</v>
      </c>
      <c r="E116" s="248">
        <v>18.593124292218373</v>
      </c>
      <c r="F116" s="247">
        <v>17.316096241728815</v>
      </c>
      <c r="G116" s="248">
        <v>18.396618595424506</v>
      </c>
      <c r="H116" s="82"/>
    </row>
    <row r="117" spans="1:8" ht="15.75" customHeight="1">
      <c r="A117" s="93"/>
      <c r="B117" s="180" t="s">
        <v>448</v>
      </c>
      <c r="C117" s="246">
        <v>29.598464723491993</v>
      </c>
      <c r="D117" s="247">
        <v>27.626325602362993</v>
      </c>
      <c r="E117" s="248">
        <v>31.570603844620994</v>
      </c>
      <c r="F117" s="247">
        <v>28.677439704058354</v>
      </c>
      <c r="G117" s="248">
        <v>30.519489742925632</v>
      </c>
      <c r="H117" s="82"/>
    </row>
    <row r="118" spans="1:8" ht="15.75" customHeight="1">
      <c r="A118" s="93"/>
      <c r="B118" s="180" t="s">
        <v>449</v>
      </c>
      <c r="C118" s="240" t="s">
        <v>105</v>
      </c>
      <c r="D118" s="255" t="s">
        <v>94</v>
      </c>
      <c r="E118" s="256" t="s">
        <v>94</v>
      </c>
      <c r="F118" s="255" t="s">
        <v>94</v>
      </c>
      <c r="G118" s="256" t="s">
        <v>94</v>
      </c>
      <c r="H118" s="82"/>
    </row>
    <row r="119" spans="1:8" ht="15.75" customHeight="1">
      <c r="A119" s="93"/>
      <c r="B119" s="180" t="s">
        <v>450</v>
      </c>
      <c r="C119" s="242">
        <v>0.32739312158375022</v>
      </c>
      <c r="D119" s="243">
        <v>0.27655878633369624</v>
      </c>
      <c r="E119" s="244">
        <v>0.37822745683380421</v>
      </c>
      <c r="F119" s="243">
        <v>0.30951074540838136</v>
      </c>
      <c r="G119" s="244">
        <v>0.34527549775911909</v>
      </c>
      <c r="H119" s="82"/>
    </row>
    <row r="120" spans="1:8" ht="15.75" customHeight="1">
      <c r="A120" s="93"/>
      <c r="B120" s="180" t="s">
        <v>451</v>
      </c>
      <c r="C120" s="246">
        <v>43.633237326627672</v>
      </c>
      <c r="D120" s="247">
        <v>41.924682375812317</v>
      </c>
      <c r="E120" s="248">
        <v>45.341792277443027</v>
      </c>
      <c r="F120" s="247">
        <v>42.157863209868985</v>
      </c>
      <c r="G120" s="248">
        <v>45.108611443386359</v>
      </c>
      <c r="H120" s="82"/>
    </row>
    <row r="121" spans="1:8" ht="15.75" customHeight="1">
      <c r="A121" s="93"/>
      <c r="B121" s="180" t="s">
        <v>452</v>
      </c>
      <c r="C121" s="242">
        <v>7.8154397789224515</v>
      </c>
      <c r="D121" s="243">
        <v>7.3053299631415864</v>
      </c>
      <c r="E121" s="244">
        <v>8.3255495947033165</v>
      </c>
      <c r="F121" s="243">
        <v>7.5480740706896494</v>
      </c>
      <c r="G121" s="244">
        <v>8.0828054871552535</v>
      </c>
      <c r="H121" s="82"/>
    </row>
    <row r="122" spans="1:8" ht="15.75" customHeight="1">
      <c r="A122" s="93"/>
      <c r="B122" s="180" t="s">
        <v>453</v>
      </c>
      <c r="C122" s="240">
        <v>1.0983748674168424E-2</v>
      </c>
      <c r="D122" s="255">
        <v>9.6246242600343222E-3</v>
      </c>
      <c r="E122" s="256">
        <v>1.2342873088302526E-2</v>
      </c>
      <c r="F122" s="255">
        <v>1.0518983810937898E-2</v>
      </c>
      <c r="G122" s="256">
        <v>1.144851353739895E-2</v>
      </c>
      <c r="H122" s="82"/>
    </row>
    <row r="123" spans="1:8" ht="15.75" customHeight="1">
      <c r="A123" s="93"/>
      <c r="B123" s="180" t="s">
        <v>454</v>
      </c>
      <c r="C123" s="242">
        <v>1.5429601157654331</v>
      </c>
      <c r="D123" s="243">
        <v>1.466215167654332</v>
      </c>
      <c r="E123" s="244">
        <v>1.6197050638765342</v>
      </c>
      <c r="F123" s="243">
        <v>1.4968106472036495</v>
      </c>
      <c r="G123" s="244">
        <v>1.5891095843272167</v>
      </c>
      <c r="H123" s="82"/>
    </row>
    <row r="124" spans="1:8" ht="15.75" customHeight="1">
      <c r="A124" s="93"/>
      <c r="B124" s="180" t="s">
        <v>456</v>
      </c>
      <c r="C124" s="242">
        <v>2.0788433212552455</v>
      </c>
      <c r="D124" s="243">
        <v>1.9598473471667468</v>
      </c>
      <c r="E124" s="244">
        <v>2.1978392953437442</v>
      </c>
      <c r="F124" s="243">
        <v>1.9984646855064148</v>
      </c>
      <c r="G124" s="244">
        <v>2.1592219570040765</v>
      </c>
      <c r="H124" s="82"/>
    </row>
    <row r="125" spans="1:8" ht="15.75" customHeight="1">
      <c r="A125" s="93"/>
      <c r="B125" s="180" t="s">
        <v>457</v>
      </c>
      <c r="C125" s="242">
        <v>6.8533561699873236</v>
      </c>
      <c r="D125" s="243">
        <v>6.5614924934836898</v>
      </c>
      <c r="E125" s="244">
        <v>7.1452198464909573</v>
      </c>
      <c r="F125" s="243">
        <v>6.5477158718861519</v>
      </c>
      <c r="G125" s="244">
        <v>7.1589964680884952</v>
      </c>
      <c r="H125" s="82"/>
    </row>
    <row r="126" spans="1:8" ht="15.75" customHeight="1">
      <c r="A126" s="93"/>
      <c r="B126" s="180" t="s">
        <v>458</v>
      </c>
      <c r="C126" s="242">
        <v>2.9292275413316951</v>
      </c>
      <c r="D126" s="243">
        <v>2.7437629002067001</v>
      </c>
      <c r="E126" s="244">
        <v>3.11469218245669</v>
      </c>
      <c r="F126" s="243">
        <v>2.8063213339146249</v>
      </c>
      <c r="G126" s="244">
        <v>3.0521337487487652</v>
      </c>
      <c r="H126" s="82"/>
    </row>
    <row r="127" spans="1:8" ht="15.75" customHeight="1">
      <c r="A127" s="93"/>
      <c r="B127" s="180" t="s">
        <v>459</v>
      </c>
      <c r="C127" s="242">
        <v>5.7400927748921395</v>
      </c>
      <c r="D127" s="243">
        <v>5.4199307547482505</v>
      </c>
      <c r="E127" s="244">
        <v>6.0602547950360286</v>
      </c>
      <c r="F127" s="243">
        <v>5.5346130734278445</v>
      </c>
      <c r="G127" s="244">
        <v>5.9455724763564346</v>
      </c>
      <c r="H127" s="82"/>
    </row>
    <row r="128" spans="1:8" ht="15.75" customHeight="1">
      <c r="A128" s="93"/>
      <c r="B128" s="180" t="s">
        <v>460</v>
      </c>
      <c r="C128" s="242">
        <v>0.20643346708977586</v>
      </c>
      <c r="D128" s="243">
        <v>0.17343417987713811</v>
      </c>
      <c r="E128" s="244">
        <v>0.23943275430241362</v>
      </c>
      <c r="F128" s="243">
        <v>0.18796168552532258</v>
      </c>
      <c r="G128" s="244">
        <v>0.22490524865422915</v>
      </c>
      <c r="H128" s="82"/>
    </row>
    <row r="129" spans="1:8" ht="15.75" customHeight="1">
      <c r="A129" s="93"/>
      <c r="B129" s="180" t="s">
        <v>461</v>
      </c>
      <c r="C129" s="241">
        <v>2751.9251633169165</v>
      </c>
      <c r="D129" s="251">
        <v>2669.358363276152</v>
      </c>
      <c r="E129" s="252">
        <v>2834.491963357681</v>
      </c>
      <c r="F129" s="251">
        <v>2706.4389179844557</v>
      </c>
      <c r="G129" s="252">
        <v>2797.4114086493773</v>
      </c>
      <c r="H129" s="82"/>
    </row>
    <row r="130" spans="1:8" ht="15.75" customHeight="1">
      <c r="A130" s="93"/>
      <c r="B130" s="180" t="s">
        <v>462</v>
      </c>
      <c r="C130" s="246">
        <v>33.977977777315566</v>
      </c>
      <c r="D130" s="247">
        <v>31.619702226401941</v>
      </c>
      <c r="E130" s="248">
        <v>36.336253328229191</v>
      </c>
      <c r="F130" s="247">
        <v>32.670641516917939</v>
      </c>
      <c r="G130" s="248">
        <v>35.285314037713192</v>
      </c>
      <c r="H130" s="82"/>
    </row>
    <row r="131" spans="1:8" ht="15.75" customHeight="1">
      <c r="A131" s="93"/>
      <c r="B131" s="261" t="s">
        <v>208</v>
      </c>
      <c r="C131" s="262"/>
      <c r="D131" s="262"/>
      <c r="E131" s="262"/>
      <c r="F131" s="262"/>
      <c r="G131" s="201"/>
      <c r="H131" s="82"/>
    </row>
    <row r="132" spans="1:8" ht="15.75" customHeight="1">
      <c r="A132" s="93"/>
      <c r="B132" s="199" t="s">
        <v>465</v>
      </c>
      <c r="C132" s="258">
        <v>2.9173017194444446</v>
      </c>
      <c r="D132" s="259">
        <v>2.702918947254715</v>
      </c>
      <c r="E132" s="260">
        <v>3.1316844916341742</v>
      </c>
      <c r="F132" s="259">
        <v>2.8366517260408695</v>
      </c>
      <c r="G132" s="260">
        <v>2.9979517128480198</v>
      </c>
      <c r="H132" s="82"/>
    </row>
    <row r="133" spans="1:8" ht="15.75" customHeight="1">
      <c r="B133" s="263" t="s">
        <v>731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5 A7 A9 A11:A69 A71:A130 A132 C5:G132 A4:G4 A6:G6 A8:G8 A10:G10 A70:G70 A131:G131">
    <cfRule type="expression" dxfId="162" priority="253">
      <formula>IF(CertVal_IsBlnkRow*CertVal_IsBlnkRowNext=1,TRUE,FALSE)</formula>
    </cfRule>
  </conditionalFormatting>
  <conditionalFormatting sqref="B5:B132">
    <cfRule type="expression" dxfId="161" priority="245">
      <formula>IF(CertVal_IsBlnkRow*CertVal_IsBlnkRowNext=1,TRUE,FALSE)</formula>
    </cfRule>
  </conditionalFormatting>
  <conditionalFormatting sqref="B7">
    <cfRule type="expression" dxfId="160" priority="243">
      <formula>IF(CertVal_IsBlnkRow*CertVal_IsBlnkRowNext=1,TRUE,FALSE)</formula>
    </cfRule>
  </conditionalFormatting>
  <conditionalFormatting sqref="B9">
    <cfRule type="expression" dxfId="159" priority="241">
      <formula>IF(CertVal_IsBlnkRow*CertVal_IsBlnkRowNext=1,TRUE,FALSE)</formula>
    </cfRule>
  </conditionalFormatting>
  <conditionalFormatting sqref="B11">
    <cfRule type="expression" dxfId="158" priority="239">
      <formula>IF(CertVal_IsBlnkRow*CertVal_IsBlnkRowNext=1,TRUE,FALSE)</formula>
    </cfRule>
  </conditionalFormatting>
  <conditionalFormatting sqref="B12">
    <cfRule type="expression" dxfId="157" priority="237">
      <formula>IF(CertVal_IsBlnkRow*CertVal_IsBlnkRowNext=1,TRUE,FALSE)</formula>
    </cfRule>
  </conditionalFormatting>
  <conditionalFormatting sqref="B13">
    <cfRule type="expression" dxfId="156" priority="235">
      <formula>IF(CertVal_IsBlnkRow*CertVal_IsBlnkRowNext=1,TRUE,FALSE)</formula>
    </cfRule>
  </conditionalFormatting>
  <conditionalFormatting sqref="B14">
    <cfRule type="expression" dxfId="155" priority="233">
      <formula>IF(CertVal_IsBlnkRow*CertVal_IsBlnkRowNext=1,TRUE,FALSE)</formula>
    </cfRule>
  </conditionalFormatting>
  <conditionalFormatting sqref="B15">
    <cfRule type="expression" dxfId="154" priority="231">
      <formula>IF(CertVal_IsBlnkRow*CertVal_IsBlnkRowNext=1,TRUE,FALSE)</formula>
    </cfRule>
  </conditionalFormatting>
  <conditionalFormatting sqref="B16">
    <cfRule type="expression" dxfId="153" priority="229">
      <formula>IF(CertVal_IsBlnkRow*CertVal_IsBlnkRowNext=1,TRUE,FALSE)</formula>
    </cfRule>
  </conditionalFormatting>
  <conditionalFormatting sqref="B17">
    <cfRule type="expression" dxfId="152" priority="227">
      <formula>IF(CertVal_IsBlnkRow*CertVal_IsBlnkRowNext=1,TRUE,FALSE)</formula>
    </cfRule>
  </conditionalFormatting>
  <conditionalFormatting sqref="B18">
    <cfRule type="expression" dxfId="151" priority="225">
      <formula>IF(CertVal_IsBlnkRow*CertVal_IsBlnkRowNext=1,TRUE,FALSE)</formula>
    </cfRule>
  </conditionalFormatting>
  <conditionalFormatting sqref="B19">
    <cfRule type="expression" dxfId="150" priority="223">
      <formula>IF(CertVal_IsBlnkRow*CertVal_IsBlnkRowNext=1,TRUE,FALSE)</formula>
    </cfRule>
  </conditionalFormatting>
  <conditionalFormatting sqref="B20">
    <cfRule type="expression" dxfId="149" priority="221">
      <formula>IF(CertVal_IsBlnkRow*CertVal_IsBlnkRowNext=1,TRUE,FALSE)</formula>
    </cfRule>
  </conditionalFormatting>
  <conditionalFormatting sqref="B21">
    <cfRule type="expression" dxfId="148" priority="219">
      <formula>IF(CertVal_IsBlnkRow*CertVal_IsBlnkRowNext=1,TRUE,FALSE)</formula>
    </cfRule>
  </conditionalFormatting>
  <conditionalFormatting sqref="B22">
    <cfRule type="expression" dxfId="147" priority="217">
      <formula>IF(CertVal_IsBlnkRow*CertVal_IsBlnkRowNext=1,TRUE,FALSE)</formula>
    </cfRule>
  </conditionalFormatting>
  <conditionalFormatting sqref="B23">
    <cfRule type="expression" dxfId="146" priority="215">
      <formula>IF(CertVal_IsBlnkRow*CertVal_IsBlnkRowNext=1,TRUE,FALSE)</formula>
    </cfRule>
  </conditionalFormatting>
  <conditionalFormatting sqref="B24">
    <cfRule type="expression" dxfId="145" priority="213">
      <formula>IF(CertVal_IsBlnkRow*CertVal_IsBlnkRowNext=1,TRUE,FALSE)</formula>
    </cfRule>
  </conditionalFormatting>
  <conditionalFormatting sqref="B25">
    <cfRule type="expression" dxfId="144" priority="211">
      <formula>IF(CertVal_IsBlnkRow*CertVal_IsBlnkRowNext=1,TRUE,FALSE)</formula>
    </cfRule>
  </conditionalFormatting>
  <conditionalFormatting sqref="B26">
    <cfRule type="expression" dxfId="143" priority="209">
      <formula>IF(CertVal_IsBlnkRow*CertVal_IsBlnkRowNext=1,TRUE,FALSE)</formula>
    </cfRule>
  </conditionalFormatting>
  <conditionalFormatting sqref="B27">
    <cfRule type="expression" dxfId="142" priority="207">
      <formula>IF(CertVal_IsBlnkRow*CertVal_IsBlnkRowNext=1,TRUE,FALSE)</formula>
    </cfRule>
  </conditionalFormatting>
  <conditionalFormatting sqref="B28">
    <cfRule type="expression" dxfId="141" priority="205">
      <formula>IF(CertVal_IsBlnkRow*CertVal_IsBlnkRowNext=1,TRUE,FALSE)</formula>
    </cfRule>
  </conditionalFormatting>
  <conditionalFormatting sqref="B29">
    <cfRule type="expression" dxfId="140" priority="203">
      <formula>IF(CertVal_IsBlnkRow*CertVal_IsBlnkRowNext=1,TRUE,FALSE)</formula>
    </cfRule>
  </conditionalFormatting>
  <conditionalFormatting sqref="B30">
    <cfRule type="expression" dxfId="139" priority="201">
      <formula>IF(CertVal_IsBlnkRow*CertVal_IsBlnkRowNext=1,TRUE,FALSE)</formula>
    </cfRule>
  </conditionalFormatting>
  <conditionalFormatting sqref="B31">
    <cfRule type="expression" dxfId="138" priority="199">
      <formula>IF(CertVal_IsBlnkRow*CertVal_IsBlnkRowNext=1,TRUE,FALSE)</formula>
    </cfRule>
  </conditionalFormatting>
  <conditionalFormatting sqref="B32">
    <cfRule type="expression" dxfId="137" priority="197">
      <formula>IF(CertVal_IsBlnkRow*CertVal_IsBlnkRowNext=1,TRUE,FALSE)</formula>
    </cfRule>
  </conditionalFormatting>
  <conditionalFormatting sqref="B33">
    <cfRule type="expression" dxfId="136" priority="195">
      <formula>IF(CertVal_IsBlnkRow*CertVal_IsBlnkRowNext=1,TRUE,FALSE)</formula>
    </cfRule>
  </conditionalFormatting>
  <conditionalFormatting sqref="B34">
    <cfRule type="expression" dxfId="135" priority="193">
      <formula>IF(CertVal_IsBlnkRow*CertVal_IsBlnkRowNext=1,TRUE,FALSE)</formula>
    </cfRule>
  </conditionalFormatting>
  <conditionalFormatting sqref="B35">
    <cfRule type="expression" dxfId="134" priority="191">
      <formula>IF(CertVal_IsBlnkRow*CertVal_IsBlnkRowNext=1,TRUE,FALSE)</formula>
    </cfRule>
  </conditionalFormatting>
  <conditionalFormatting sqref="B36">
    <cfRule type="expression" dxfId="133" priority="189">
      <formula>IF(CertVal_IsBlnkRow*CertVal_IsBlnkRowNext=1,TRUE,FALSE)</formula>
    </cfRule>
  </conditionalFormatting>
  <conditionalFormatting sqref="B37">
    <cfRule type="expression" dxfId="132" priority="187">
      <formula>IF(CertVal_IsBlnkRow*CertVal_IsBlnkRowNext=1,TRUE,FALSE)</formula>
    </cfRule>
  </conditionalFormatting>
  <conditionalFormatting sqref="B38">
    <cfRule type="expression" dxfId="131" priority="185">
      <formula>IF(CertVal_IsBlnkRow*CertVal_IsBlnkRowNext=1,TRUE,FALSE)</formula>
    </cfRule>
  </conditionalFormatting>
  <conditionalFormatting sqref="B39">
    <cfRule type="expression" dxfId="130" priority="183">
      <formula>IF(CertVal_IsBlnkRow*CertVal_IsBlnkRowNext=1,TRUE,FALSE)</formula>
    </cfRule>
  </conditionalFormatting>
  <conditionalFormatting sqref="B40">
    <cfRule type="expression" dxfId="129" priority="181">
      <formula>IF(CertVal_IsBlnkRow*CertVal_IsBlnkRowNext=1,TRUE,FALSE)</formula>
    </cfRule>
  </conditionalFormatting>
  <conditionalFormatting sqref="B41">
    <cfRule type="expression" dxfId="128" priority="179">
      <formula>IF(CertVal_IsBlnkRow*CertVal_IsBlnkRowNext=1,TRUE,FALSE)</formula>
    </cfRule>
  </conditionalFormatting>
  <conditionalFormatting sqref="B42">
    <cfRule type="expression" dxfId="127" priority="177">
      <formula>IF(CertVal_IsBlnkRow*CertVal_IsBlnkRowNext=1,TRUE,FALSE)</formula>
    </cfRule>
  </conditionalFormatting>
  <conditionalFormatting sqref="B43">
    <cfRule type="expression" dxfId="126" priority="175">
      <formula>IF(CertVal_IsBlnkRow*CertVal_IsBlnkRowNext=1,TRUE,FALSE)</formula>
    </cfRule>
  </conditionalFormatting>
  <conditionalFormatting sqref="B44">
    <cfRule type="expression" dxfId="125" priority="173">
      <formula>IF(CertVal_IsBlnkRow*CertVal_IsBlnkRowNext=1,TRUE,FALSE)</formula>
    </cfRule>
  </conditionalFormatting>
  <conditionalFormatting sqref="B45">
    <cfRule type="expression" dxfId="124" priority="171">
      <formula>IF(CertVal_IsBlnkRow*CertVal_IsBlnkRowNext=1,TRUE,FALSE)</formula>
    </cfRule>
  </conditionalFormatting>
  <conditionalFormatting sqref="B46">
    <cfRule type="expression" dxfId="123" priority="169">
      <formula>IF(CertVal_IsBlnkRow*CertVal_IsBlnkRowNext=1,TRUE,FALSE)</formula>
    </cfRule>
  </conditionalFormatting>
  <conditionalFormatting sqref="B47">
    <cfRule type="expression" dxfId="122" priority="167">
      <formula>IF(CertVal_IsBlnkRow*CertVal_IsBlnkRowNext=1,TRUE,FALSE)</formula>
    </cfRule>
  </conditionalFormatting>
  <conditionalFormatting sqref="B48">
    <cfRule type="expression" dxfId="121" priority="165">
      <formula>IF(CertVal_IsBlnkRow*CertVal_IsBlnkRowNext=1,TRUE,FALSE)</formula>
    </cfRule>
  </conditionalFormatting>
  <conditionalFormatting sqref="B49">
    <cfRule type="expression" dxfId="120" priority="163">
      <formula>IF(CertVal_IsBlnkRow*CertVal_IsBlnkRowNext=1,TRUE,FALSE)</formula>
    </cfRule>
  </conditionalFormatting>
  <conditionalFormatting sqref="B50">
    <cfRule type="expression" dxfId="119" priority="161">
      <formula>IF(CertVal_IsBlnkRow*CertVal_IsBlnkRowNext=1,TRUE,FALSE)</formula>
    </cfRule>
  </conditionalFormatting>
  <conditionalFormatting sqref="B51">
    <cfRule type="expression" dxfId="118" priority="159">
      <formula>IF(CertVal_IsBlnkRow*CertVal_IsBlnkRowNext=1,TRUE,FALSE)</formula>
    </cfRule>
  </conditionalFormatting>
  <conditionalFormatting sqref="B52">
    <cfRule type="expression" dxfId="117" priority="157">
      <formula>IF(CertVal_IsBlnkRow*CertVal_IsBlnkRowNext=1,TRUE,FALSE)</formula>
    </cfRule>
  </conditionalFormatting>
  <conditionalFormatting sqref="B53">
    <cfRule type="expression" dxfId="116" priority="155">
      <formula>IF(CertVal_IsBlnkRow*CertVal_IsBlnkRowNext=1,TRUE,FALSE)</formula>
    </cfRule>
  </conditionalFormatting>
  <conditionalFormatting sqref="B54">
    <cfRule type="expression" dxfId="115" priority="153">
      <formula>IF(CertVal_IsBlnkRow*CertVal_IsBlnkRowNext=1,TRUE,FALSE)</formula>
    </cfRule>
  </conditionalFormatting>
  <conditionalFormatting sqref="B55">
    <cfRule type="expression" dxfId="114" priority="151">
      <formula>IF(CertVal_IsBlnkRow*CertVal_IsBlnkRowNext=1,TRUE,FALSE)</formula>
    </cfRule>
  </conditionalFormatting>
  <conditionalFormatting sqref="B56">
    <cfRule type="expression" dxfId="113" priority="149">
      <formula>IF(CertVal_IsBlnkRow*CertVal_IsBlnkRowNext=1,TRUE,FALSE)</formula>
    </cfRule>
  </conditionalFormatting>
  <conditionalFormatting sqref="B57">
    <cfRule type="expression" dxfId="112" priority="147">
      <formula>IF(CertVal_IsBlnkRow*CertVal_IsBlnkRowNext=1,TRUE,FALSE)</formula>
    </cfRule>
  </conditionalFormatting>
  <conditionalFormatting sqref="B58">
    <cfRule type="expression" dxfId="111" priority="145">
      <formula>IF(CertVal_IsBlnkRow*CertVal_IsBlnkRowNext=1,TRUE,FALSE)</formula>
    </cfRule>
  </conditionalFormatting>
  <conditionalFormatting sqref="B59">
    <cfRule type="expression" dxfId="110" priority="143">
      <formula>IF(CertVal_IsBlnkRow*CertVal_IsBlnkRowNext=1,TRUE,FALSE)</formula>
    </cfRule>
  </conditionalFormatting>
  <conditionalFormatting sqref="B60">
    <cfRule type="expression" dxfId="109" priority="141">
      <formula>IF(CertVal_IsBlnkRow*CertVal_IsBlnkRowNext=1,TRUE,FALSE)</formula>
    </cfRule>
  </conditionalFormatting>
  <conditionalFormatting sqref="B61">
    <cfRule type="expression" dxfId="108" priority="139">
      <formula>IF(CertVal_IsBlnkRow*CertVal_IsBlnkRowNext=1,TRUE,FALSE)</formula>
    </cfRule>
  </conditionalFormatting>
  <conditionalFormatting sqref="B62">
    <cfRule type="expression" dxfId="107" priority="137">
      <formula>IF(CertVal_IsBlnkRow*CertVal_IsBlnkRowNext=1,TRUE,FALSE)</formula>
    </cfRule>
  </conditionalFormatting>
  <conditionalFormatting sqref="B63">
    <cfRule type="expression" dxfId="106" priority="135">
      <formula>IF(CertVal_IsBlnkRow*CertVal_IsBlnkRowNext=1,TRUE,FALSE)</formula>
    </cfRule>
  </conditionalFormatting>
  <conditionalFormatting sqref="B64">
    <cfRule type="expression" dxfId="105" priority="133">
      <formula>IF(CertVal_IsBlnkRow*CertVal_IsBlnkRowNext=1,TRUE,FALSE)</formula>
    </cfRule>
  </conditionalFormatting>
  <conditionalFormatting sqref="B65">
    <cfRule type="expression" dxfId="104" priority="131">
      <formula>IF(CertVal_IsBlnkRow*CertVal_IsBlnkRowNext=1,TRUE,FALSE)</formula>
    </cfRule>
  </conditionalFormatting>
  <conditionalFormatting sqref="B66">
    <cfRule type="expression" dxfId="103" priority="129">
      <formula>IF(CertVal_IsBlnkRow*CertVal_IsBlnkRowNext=1,TRUE,FALSE)</formula>
    </cfRule>
  </conditionalFormatting>
  <conditionalFormatting sqref="B67">
    <cfRule type="expression" dxfId="102" priority="127">
      <formula>IF(CertVal_IsBlnkRow*CertVal_IsBlnkRowNext=1,TRUE,FALSE)</formula>
    </cfRule>
  </conditionalFormatting>
  <conditionalFormatting sqref="B68">
    <cfRule type="expression" dxfId="101" priority="125">
      <formula>IF(CertVal_IsBlnkRow*CertVal_IsBlnkRowNext=1,TRUE,FALSE)</formula>
    </cfRule>
  </conditionalFormatting>
  <conditionalFormatting sqref="B69">
    <cfRule type="expression" dxfId="100" priority="123">
      <formula>IF(CertVal_IsBlnkRow*CertVal_IsBlnkRowNext=1,TRUE,FALSE)</formula>
    </cfRule>
  </conditionalFormatting>
  <conditionalFormatting sqref="B71">
    <cfRule type="expression" dxfId="99" priority="121">
      <formula>IF(CertVal_IsBlnkRow*CertVal_IsBlnkRowNext=1,TRUE,FALSE)</formula>
    </cfRule>
  </conditionalFormatting>
  <conditionalFormatting sqref="B72">
    <cfRule type="expression" dxfId="98" priority="119">
      <formula>IF(CertVal_IsBlnkRow*CertVal_IsBlnkRowNext=1,TRUE,FALSE)</formula>
    </cfRule>
  </conditionalFormatting>
  <conditionalFormatting sqref="B73">
    <cfRule type="expression" dxfId="97" priority="117">
      <formula>IF(CertVal_IsBlnkRow*CertVal_IsBlnkRowNext=1,TRUE,FALSE)</formula>
    </cfRule>
  </conditionalFormatting>
  <conditionalFormatting sqref="B74">
    <cfRule type="expression" dxfId="96" priority="115">
      <formula>IF(CertVal_IsBlnkRow*CertVal_IsBlnkRowNext=1,TRUE,FALSE)</formula>
    </cfRule>
  </conditionalFormatting>
  <conditionalFormatting sqref="B75">
    <cfRule type="expression" dxfId="95" priority="113">
      <formula>IF(CertVal_IsBlnkRow*CertVal_IsBlnkRowNext=1,TRUE,FALSE)</formula>
    </cfRule>
  </conditionalFormatting>
  <conditionalFormatting sqref="B76">
    <cfRule type="expression" dxfId="94" priority="111">
      <formula>IF(CertVal_IsBlnkRow*CertVal_IsBlnkRowNext=1,TRUE,FALSE)</formula>
    </cfRule>
  </conditionalFormatting>
  <conditionalFormatting sqref="B77">
    <cfRule type="expression" dxfId="93" priority="109">
      <formula>IF(CertVal_IsBlnkRow*CertVal_IsBlnkRowNext=1,TRUE,FALSE)</formula>
    </cfRule>
  </conditionalFormatting>
  <conditionalFormatting sqref="B78">
    <cfRule type="expression" dxfId="92" priority="107">
      <formula>IF(CertVal_IsBlnkRow*CertVal_IsBlnkRowNext=1,TRUE,FALSE)</formula>
    </cfRule>
  </conditionalFormatting>
  <conditionalFormatting sqref="B79">
    <cfRule type="expression" dxfId="91" priority="105">
      <formula>IF(CertVal_IsBlnkRow*CertVal_IsBlnkRowNext=1,TRUE,FALSE)</formula>
    </cfRule>
  </conditionalFormatting>
  <conditionalFormatting sqref="B80">
    <cfRule type="expression" dxfId="90" priority="103">
      <formula>IF(CertVal_IsBlnkRow*CertVal_IsBlnkRowNext=1,TRUE,FALSE)</formula>
    </cfRule>
  </conditionalFormatting>
  <conditionalFormatting sqref="B81">
    <cfRule type="expression" dxfId="89" priority="101">
      <formula>IF(CertVal_IsBlnkRow*CertVal_IsBlnkRowNext=1,TRUE,FALSE)</formula>
    </cfRule>
  </conditionalFormatting>
  <conditionalFormatting sqref="B82">
    <cfRule type="expression" dxfId="88" priority="99">
      <formula>IF(CertVal_IsBlnkRow*CertVal_IsBlnkRowNext=1,TRUE,FALSE)</formula>
    </cfRule>
  </conditionalFormatting>
  <conditionalFormatting sqref="B83">
    <cfRule type="expression" dxfId="87" priority="97">
      <formula>IF(CertVal_IsBlnkRow*CertVal_IsBlnkRowNext=1,TRUE,FALSE)</formula>
    </cfRule>
  </conditionalFormatting>
  <conditionalFormatting sqref="B84">
    <cfRule type="expression" dxfId="86" priority="95">
      <formula>IF(CertVal_IsBlnkRow*CertVal_IsBlnkRowNext=1,TRUE,FALSE)</formula>
    </cfRule>
  </conditionalFormatting>
  <conditionalFormatting sqref="B85">
    <cfRule type="expression" dxfId="85" priority="93">
      <formula>IF(CertVal_IsBlnkRow*CertVal_IsBlnkRowNext=1,TRUE,FALSE)</formula>
    </cfRule>
  </conditionalFormatting>
  <conditionalFormatting sqref="B86">
    <cfRule type="expression" dxfId="84" priority="91">
      <formula>IF(CertVal_IsBlnkRow*CertVal_IsBlnkRowNext=1,TRUE,FALSE)</formula>
    </cfRule>
  </conditionalFormatting>
  <conditionalFormatting sqref="B87">
    <cfRule type="expression" dxfId="83" priority="89">
      <formula>IF(CertVal_IsBlnkRow*CertVal_IsBlnkRowNext=1,TRUE,FALSE)</formula>
    </cfRule>
  </conditionalFormatting>
  <conditionalFormatting sqref="B88">
    <cfRule type="expression" dxfId="82" priority="87">
      <formula>IF(CertVal_IsBlnkRow*CertVal_IsBlnkRowNext=1,TRUE,FALSE)</formula>
    </cfRule>
  </conditionalFormatting>
  <conditionalFormatting sqref="B89">
    <cfRule type="expression" dxfId="81" priority="85">
      <formula>IF(CertVal_IsBlnkRow*CertVal_IsBlnkRowNext=1,TRUE,FALSE)</formula>
    </cfRule>
  </conditionalFormatting>
  <conditionalFormatting sqref="B90">
    <cfRule type="expression" dxfId="80" priority="83">
      <formula>IF(CertVal_IsBlnkRow*CertVal_IsBlnkRowNext=1,TRUE,FALSE)</formula>
    </cfRule>
  </conditionalFormatting>
  <conditionalFormatting sqref="B91">
    <cfRule type="expression" dxfId="79" priority="81">
      <formula>IF(CertVal_IsBlnkRow*CertVal_IsBlnkRowNext=1,TRUE,FALSE)</formula>
    </cfRule>
  </conditionalFormatting>
  <conditionalFormatting sqref="B92">
    <cfRule type="expression" dxfId="78" priority="79">
      <formula>IF(CertVal_IsBlnkRow*CertVal_IsBlnkRowNext=1,TRUE,FALSE)</formula>
    </cfRule>
  </conditionalFormatting>
  <conditionalFormatting sqref="B93">
    <cfRule type="expression" dxfId="77" priority="77">
      <formula>IF(CertVal_IsBlnkRow*CertVal_IsBlnkRowNext=1,TRUE,FALSE)</formula>
    </cfRule>
  </conditionalFormatting>
  <conditionalFormatting sqref="B94">
    <cfRule type="expression" dxfId="76" priority="75">
      <formula>IF(CertVal_IsBlnkRow*CertVal_IsBlnkRowNext=1,TRUE,FALSE)</formula>
    </cfRule>
  </conditionalFormatting>
  <conditionalFormatting sqref="B95">
    <cfRule type="expression" dxfId="75" priority="73">
      <formula>IF(CertVal_IsBlnkRow*CertVal_IsBlnkRowNext=1,TRUE,FALSE)</formula>
    </cfRule>
  </conditionalFormatting>
  <conditionalFormatting sqref="B96">
    <cfRule type="expression" dxfId="74" priority="71">
      <formula>IF(CertVal_IsBlnkRow*CertVal_IsBlnkRowNext=1,TRUE,FALSE)</formula>
    </cfRule>
  </conditionalFormatting>
  <conditionalFormatting sqref="B97">
    <cfRule type="expression" dxfId="73" priority="69">
      <formula>IF(CertVal_IsBlnkRow*CertVal_IsBlnkRowNext=1,TRUE,FALSE)</formula>
    </cfRule>
  </conditionalFormatting>
  <conditionalFormatting sqref="B98">
    <cfRule type="expression" dxfId="72" priority="67">
      <formula>IF(CertVal_IsBlnkRow*CertVal_IsBlnkRowNext=1,TRUE,FALSE)</formula>
    </cfRule>
  </conditionalFormatting>
  <conditionalFormatting sqref="B99">
    <cfRule type="expression" dxfId="71" priority="65">
      <formula>IF(CertVal_IsBlnkRow*CertVal_IsBlnkRowNext=1,TRUE,FALSE)</formula>
    </cfRule>
  </conditionalFormatting>
  <conditionalFormatting sqref="B100">
    <cfRule type="expression" dxfId="70" priority="63">
      <formula>IF(CertVal_IsBlnkRow*CertVal_IsBlnkRowNext=1,TRUE,FALSE)</formula>
    </cfRule>
  </conditionalFormatting>
  <conditionalFormatting sqref="B101">
    <cfRule type="expression" dxfId="69" priority="61">
      <formula>IF(CertVal_IsBlnkRow*CertVal_IsBlnkRowNext=1,TRUE,FALSE)</formula>
    </cfRule>
  </conditionalFormatting>
  <conditionalFormatting sqref="B102">
    <cfRule type="expression" dxfId="68" priority="59">
      <formula>IF(CertVal_IsBlnkRow*CertVal_IsBlnkRowNext=1,TRUE,FALSE)</formula>
    </cfRule>
  </conditionalFormatting>
  <conditionalFormatting sqref="B103">
    <cfRule type="expression" dxfId="67" priority="57">
      <formula>IF(CertVal_IsBlnkRow*CertVal_IsBlnkRowNext=1,TRUE,FALSE)</formula>
    </cfRule>
  </conditionalFormatting>
  <conditionalFormatting sqref="B104">
    <cfRule type="expression" dxfId="66" priority="55">
      <formula>IF(CertVal_IsBlnkRow*CertVal_IsBlnkRowNext=1,TRUE,FALSE)</formula>
    </cfRule>
  </conditionalFormatting>
  <conditionalFormatting sqref="B105">
    <cfRule type="expression" dxfId="65" priority="53">
      <formula>IF(CertVal_IsBlnkRow*CertVal_IsBlnkRowNext=1,TRUE,FALSE)</formula>
    </cfRule>
  </conditionalFormatting>
  <conditionalFormatting sqref="B106">
    <cfRule type="expression" dxfId="64" priority="51">
      <formula>IF(CertVal_IsBlnkRow*CertVal_IsBlnkRowNext=1,TRUE,FALSE)</formula>
    </cfRule>
  </conditionalFormatting>
  <conditionalFormatting sqref="B107">
    <cfRule type="expression" dxfId="63" priority="49">
      <formula>IF(CertVal_IsBlnkRow*CertVal_IsBlnkRowNext=1,TRUE,FALSE)</formula>
    </cfRule>
  </conditionalFormatting>
  <conditionalFormatting sqref="B108">
    <cfRule type="expression" dxfId="62" priority="47">
      <formula>IF(CertVal_IsBlnkRow*CertVal_IsBlnkRowNext=1,TRUE,FALSE)</formula>
    </cfRule>
  </conditionalFormatting>
  <conditionalFormatting sqref="B109">
    <cfRule type="expression" dxfId="61" priority="45">
      <formula>IF(CertVal_IsBlnkRow*CertVal_IsBlnkRowNext=1,TRUE,FALSE)</formula>
    </cfRule>
  </conditionalFormatting>
  <conditionalFormatting sqref="B110">
    <cfRule type="expression" dxfId="60" priority="43">
      <formula>IF(CertVal_IsBlnkRow*CertVal_IsBlnkRowNext=1,TRUE,FALSE)</formula>
    </cfRule>
  </conditionalFormatting>
  <conditionalFormatting sqref="B111">
    <cfRule type="expression" dxfId="59" priority="41">
      <formula>IF(CertVal_IsBlnkRow*CertVal_IsBlnkRowNext=1,TRUE,FALSE)</formula>
    </cfRule>
  </conditionalFormatting>
  <conditionalFormatting sqref="B112">
    <cfRule type="expression" dxfId="58" priority="39">
      <formula>IF(CertVal_IsBlnkRow*CertVal_IsBlnkRowNext=1,TRUE,FALSE)</formula>
    </cfRule>
  </conditionalFormatting>
  <conditionalFormatting sqref="B113">
    <cfRule type="expression" dxfId="57" priority="37">
      <formula>IF(CertVal_IsBlnkRow*CertVal_IsBlnkRowNext=1,TRUE,FALSE)</formula>
    </cfRule>
  </conditionalFormatting>
  <conditionalFormatting sqref="B114">
    <cfRule type="expression" dxfId="56" priority="35">
      <formula>IF(CertVal_IsBlnkRow*CertVal_IsBlnkRowNext=1,TRUE,FALSE)</formula>
    </cfRule>
  </conditionalFormatting>
  <conditionalFormatting sqref="B115">
    <cfRule type="expression" dxfId="55" priority="33">
      <formula>IF(CertVal_IsBlnkRow*CertVal_IsBlnkRowNext=1,TRUE,FALSE)</formula>
    </cfRule>
  </conditionalFormatting>
  <conditionalFormatting sqref="B116">
    <cfRule type="expression" dxfId="54" priority="31">
      <formula>IF(CertVal_IsBlnkRow*CertVal_IsBlnkRowNext=1,TRUE,FALSE)</formula>
    </cfRule>
  </conditionalFormatting>
  <conditionalFormatting sqref="B117">
    <cfRule type="expression" dxfId="53" priority="29">
      <formula>IF(CertVal_IsBlnkRow*CertVal_IsBlnkRowNext=1,TRUE,FALSE)</formula>
    </cfRule>
  </conditionalFormatting>
  <conditionalFormatting sqref="B118">
    <cfRule type="expression" dxfId="52" priority="27">
      <formula>IF(CertVal_IsBlnkRow*CertVal_IsBlnkRowNext=1,TRUE,FALSE)</formula>
    </cfRule>
  </conditionalFormatting>
  <conditionalFormatting sqref="B119">
    <cfRule type="expression" dxfId="51" priority="25">
      <formula>IF(CertVal_IsBlnkRow*CertVal_IsBlnkRowNext=1,TRUE,FALSE)</formula>
    </cfRule>
  </conditionalFormatting>
  <conditionalFormatting sqref="B120">
    <cfRule type="expression" dxfId="50" priority="23">
      <formula>IF(CertVal_IsBlnkRow*CertVal_IsBlnkRowNext=1,TRUE,FALSE)</formula>
    </cfRule>
  </conditionalFormatting>
  <conditionalFormatting sqref="B121">
    <cfRule type="expression" dxfId="49" priority="21">
      <formula>IF(CertVal_IsBlnkRow*CertVal_IsBlnkRowNext=1,TRUE,FALSE)</formula>
    </cfRule>
  </conditionalFormatting>
  <conditionalFormatting sqref="B122">
    <cfRule type="expression" dxfId="48" priority="19">
      <formula>IF(CertVal_IsBlnkRow*CertVal_IsBlnkRowNext=1,TRUE,FALSE)</formula>
    </cfRule>
  </conditionalFormatting>
  <conditionalFormatting sqref="B123">
    <cfRule type="expression" dxfId="47" priority="17">
      <formula>IF(CertVal_IsBlnkRow*CertVal_IsBlnkRowNext=1,TRUE,FALSE)</formula>
    </cfRule>
  </conditionalFormatting>
  <conditionalFormatting sqref="B124">
    <cfRule type="expression" dxfId="46" priority="15">
      <formula>IF(CertVal_IsBlnkRow*CertVal_IsBlnkRowNext=1,TRUE,FALSE)</formula>
    </cfRule>
  </conditionalFormatting>
  <conditionalFormatting sqref="B125">
    <cfRule type="expression" dxfId="45" priority="13">
      <formula>IF(CertVal_IsBlnkRow*CertVal_IsBlnkRowNext=1,TRUE,FALSE)</formula>
    </cfRule>
  </conditionalFormatting>
  <conditionalFormatting sqref="B126">
    <cfRule type="expression" dxfId="44" priority="11">
      <formula>IF(CertVal_IsBlnkRow*CertVal_IsBlnkRowNext=1,TRUE,FALSE)</formula>
    </cfRule>
  </conditionalFormatting>
  <conditionalFormatting sqref="B127">
    <cfRule type="expression" dxfId="43" priority="9">
      <formula>IF(CertVal_IsBlnkRow*CertVal_IsBlnkRowNext=1,TRUE,FALSE)</formula>
    </cfRule>
  </conditionalFormatting>
  <conditionalFormatting sqref="B128">
    <cfRule type="expression" dxfId="42" priority="7">
      <formula>IF(CertVal_IsBlnkRow*CertVal_IsBlnkRowNext=1,TRUE,FALSE)</formula>
    </cfRule>
  </conditionalFormatting>
  <conditionalFormatting sqref="B129">
    <cfRule type="expression" dxfId="41" priority="5">
      <formula>IF(CertVal_IsBlnkRow*CertVal_IsBlnkRowNext=1,TRUE,FALSE)</formula>
    </cfRule>
  </conditionalFormatting>
  <conditionalFormatting sqref="B130">
    <cfRule type="expression" dxfId="40" priority="3">
      <formula>IF(CertVal_IsBlnkRow*CertVal_IsBlnkRowNext=1,TRUE,FALSE)</formula>
    </cfRule>
  </conditionalFormatting>
  <conditionalFormatting sqref="B13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E0C209B9-83CC-4A86-A65F-2A717D1B487C}"/>
    <hyperlink ref="B7" location="'AR Digest 10-50g'!$A$1" display="'AR Digest 10-50g'!$A$1" xr:uid="{814746AF-9789-4A49-B1CA-467815572FA2}"/>
    <hyperlink ref="B9" location="'IRC'!$A$76" display="'IRC'!$A$76" xr:uid="{D6A0990E-D52F-4590-A5D0-9F759D61E259}"/>
    <hyperlink ref="B11" location="'4-Acid'!$A$1" display="'4-Acid'!$A$1" xr:uid="{8F77A046-B2DC-422F-B41B-F287BFFF9844}"/>
    <hyperlink ref="B12" location="'4-Acid'!$A$18" display="'4-Acid'!$A$18" xr:uid="{8467C925-D8DB-4293-9639-BB16E959661D}"/>
    <hyperlink ref="B13" location="'4-Acid'!$A$58" display="'4-Acid'!$A$58" xr:uid="{25705F46-2B4F-4DE0-BD80-0E94BC2A1D2F}"/>
    <hyperlink ref="B14" location="'4-Acid'!$A$112" display="'4-Acid'!$A$112" xr:uid="{B1D9994F-857B-485B-83C4-25DEA1E3ECFE}"/>
    <hyperlink ref="B15" location="'4-Acid'!$A$131" display="'4-Acid'!$A$131" xr:uid="{79ECF69B-5FC6-421E-8BC5-FDFA70F130C4}"/>
    <hyperlink ref="B16" location="'4-Acid'!$A$149" display="'4-Acid'!$A$149" xr:uid="{EBC5C3C5-F28B-4197-801C-BEDB8A742B8E}"/>
    <hyperlink ref="B17" location="'4-Acid'!$A$167" display="'4-Acid'!$A$167" xr:uid="{038E6603-D3C8-4CED-B959-66D067CC758A}"/>
    <hyperlink ref="B18" location="'4-Acid'!$A$185" display="'4-Acid'!$A$185" xr:uid="{5027B1CF-E54B-4486-BC80-D7608A5EA910}"/>
    <hyperlink ref="B19" location="'4-Acid'!$A$203" display="'4-Acid'!$A$203" xr:uid="{5C667233-26AB-4C70-9C79-7582716B332B}"/>
    <hyperlink ref="B20" location="'4-Acid'!$A$222" display="'4-Acid'!$A$222" xr:uid="{2C7F88F8-C402-4C27-A33D-63FA6E7BC6C4}"/>
    <hyperlink ref="B21" location="'4-Acid'!$A$240" display="'4-Acid'!$A$240" xr:uid="{ACF881E7-9F6A-4A22-A78B-BE62735B222B}"/>
    <hyperlink ref="B22" location="'4-Acid'!$A$258" display="'4-Acid'!$A$258" xr:uid="{4AC9048B-EED2-4D5D-ABF7-AE9B45B85667}"/>
    <hyperlink ref="B23" location="'4-Acid'!$A$276" display="'4-Acid'!$A$276" xr:uid="{3183B1F0-0C87-4AAC-8E54-AE94818F3BD7}"/>
    <hyperlink ref="B24" location="'4-Acid'!$A$294" display="'4-Acid'!$A$294" xr:uid="{2EF55195-3CFE-4AC7-80D0-5F018D1D9192}"/>
    <hyperlink ref="B25" location="'4-Acid'!$A$313" display="'4-Acid'!$A$313" xr:uid="{F6A56AE2-0925-4D8D-AFA7-E6B1A941F0BF}"/>
    <hyperlink ref="B26" location="'4-Acid'!$A$332" display="'4-Acid'!$A$332" xr:uid="{567A8D87-A8B7-48C5-B6C9-B47B3152E679}"/>
    <hyperlink ref="B27" location="'4-Acid'!$A$350" display="'4-Acid'!$A$350" xr:uid="{03DB0402-C6A7-4D88-B376-9D02B8D2630A}"/>
    <hyperlink ref="B28" location="'4-Acid'!$A$368" display="'4-Acid'!$A$368" xr:uid="{FC53A2BB-953F-44AE-B793-C50066D4831C}"/>
    <hyperlink ref="B29" location="'4-Acid'!$A$387" display="'4-Acid'!$A$387" xr:uid="{037579BD-F060-4E2A-877B-B1E21F5AEB8B}"/>
    <hyperlink ref="B30" location="'4-Acid'!$A$405" display="'4-Acid'!$A$405" xr:uid="{5E097A77-FDED-46FF-8083-F2F8DB7E7EF3}"/>
    <hyperlink ref="B31" location="'4-Acid'!$A$442" display="'4-Acid'!$A$442" xr:uid="{2AAFD2FE-F5BE-4A8A-AD53-53DCC7171899}"/>
    <hyperlink ref="B32" location="'4-Acid'!$A$461" display="'4-Acid'!$A$461" xr:uid="{45B241E8-2E61-41D9-9C1F-609FD3C89940}"/>
    <hyperlink ref="B33" location="'4-Acid'!$A$479" display="'4-Acid'!$A$479" xr:uid="{69C80879-98DE-40E2-B382-5B79DED60F9C}"/>
    <hyperlink ref="B34" location="'4-Acid'!$A$497" display="'4-Acid'!$A$497" xr:uid="{EAD68FC8-44DB-438C-865A-519A8FD6FA39}"/>
    <hyperlink ref="B35" location="'4-Acid'!$A$515" display="'4-Acid'!$A$515" xr:uid="{8723EF9B-636A-4B62-AC0A-7FE16EF1E591}"/>
    <hyperlink ref="B36" location="'4-Acid'!$A$533" display="'4-Acid'!$A$533" xr:uid="{FB0F098E-D6D2-4A3A-AE99-10F432F5C0D7}"/>
    <hyperlink ref="B37" location="'4-Acid'!$A$551" display="'4-Acid'!$A$551" xr:uid="{38927C0A-4D26-4326-BC93-EF7138AF5AB3}"/>
    <hyperlink ref="B38" location="'4-Acid'!$A$570" display="'4-Acid'!$A$570" xr:uid="{F8D4E7ED-EDDC-4BD6-A70C-269E566E728F}"/>
    <hyperlink ref="B39" location="'4-Acid'!$A$588" display="'4-Acid'!$A$588" xr:uid="{811E2DD5-6DDE-443A-849E-C5E6460A2347}"/>
    <hyperlink ref="B40" location="'4-Acid'!$A$607" display="'4-Acid'!$A$607" xr:uid="{A8CB3B37-B447-46F5-BE70-98CDAA3B387D}"/>
    <hyperlink ref="B41" location="'4-Acid'!$A$625" display="'4-Acid'!$A$625" xr:uid="{9F8F76EC-FA6B-4577-A7CD-BDAF998ED1AE}"/>
    <hyperlink ref="B42" location="'4-Acid'!$A$643" display="'4-Acid'!$A$643" xr:uid="{ED5D5C4E-DD72-4760-89B2-9031BB92CA13}"/>
    <hyperlink ref="B43" location="'4-Acid'!$A$661" display="'4-Acid'!$A$661" xr:uid="{AE17BEAA-ED2E-4F79-933F-7653C9CA63C1}"/>
    <hyperlink ref="B44" location="'4-Acid'!$A$680" display="'4-Acid'!$A$680" xr:uid="{B4B76C09-CA2F-463A-883A-504DAE92A14C}"/>
    <hyperlink ref="B45" location="'4-Acid'!$A$698" display="'4-Acid'!$A$698" xr:uid="{8C13014A-F407-4397-BBF7-9A468D59ED8D}"/>
    <hyperlink ref="B46" location="'4-Acid'!$A$716" display="'4-Acid'!$A$716" xr:uid="{F2E60A62-72C3-472C-9664-72FDF2D57A3A}"/>
    <hyperlink ref="B47" location="'4-Acid'!$A$735" display="'4-Acid'!$A$735" xr:uid="{3D096633-7393-4B14-B8C0-9A3725467ADC}"/>
    <hyperlink ref="B48" location="'4-Acid'!$A$753" display="'4-Acid'!$A$753" xr:uid="{C5C4F07D-46DC-41AD-B2F2-FBF0BF4F7A1A}"/>
    <hyperlink ref="B49" location="'4-Acid'!$A$771" display="'4-Acid'!$A$771" xr:uid="{55C932FC-7E74-409A-8E2A-870AEF4D5B8A}"/>
    <hyperlink ref="B50" location="'4-Acid'!$A$789" display="'4-Acid'!$A$789" xr:uid="{18D79C4D-65C9-44AE-BBEB-AC1A9D799D69}"/>
    <hyperlink ref="B51" location="'4-Acid'!$A$807" display="'4-Acid'!$A$807" xr:uid="{DBF49FAD-32CE-4DF9-8F80-EAECB5523E85}"/>
    <hyperlink ref="B52" location="'4-Acid'!$A$826" display="'4-Acid'!$A$826" xr:uid="{A1C50060-7FBC-4240-8AE7-550C79B8BE2E}"/>
    <hyperlink ref="B53" location="'4-Acid'!$A$844" display="'4-Acid'!$A$844" xr:uid="{21B72680-4439-4325-B8AC-96939A63D628}"/>
    <hyperlink ref="B54" location="'4-Acid'!$A$863" display="'4-Acid'!$A$863" xr:uid="{EEAFE988-5D3B-41EA-90D7-3988B0280955}"/>
    <hyperlink ref="B55" location="'4-Acid'!$A$881" display="'4-Acid'!$A$881" xr:uid="{9ABCF2CE-7050-4F74-B3C1-622527B260A8}"/>
    <hyperlink ref="B56" location="'4-Acid'!$A$899" display="'4-Acid'!$A$899" xr:uid="{5C423786-AF90-4F87-B414-AA52E2FB6D37}"/>
    <hyperlink ref="B57" location="'4-Acid'!$A$917" display="'4-Acid'!$A$917" xr:uid="{C0D215C0-6B36-4F4C-9FC6-E7A93D933609}"/>
    <hyperlink ref="B58" location="'4-Acid'!$A$936" display="'4-Acid'!$A$936" xr:uid="{211EE9A0-A805-4D42-998F-F9E921D9CEDE}"/>
    <hyperlink ref="B59" location="'4-Acid'!$A$954" display="'4-Acid'!$A$954" xr:uid="{01899959-9D69-40EB-86A5-ED9EA88C221D}"/>
    <hyperlink ref="B60" location="'4-Acid'!$A$973" display="'4-Acid'!$A$973" xr:uid="{A442BFA9-9F8F-4411-9248-D5146FAC34BD}"/>
    <hyperlink ref="B61" location="'4-Acid'!$A$991" display="'4-Acid'!$A$991" xr:uid="{66C7C45C-E57C-45B4-A84F-26B6A6A1B3CF}"/>
    <hyperlink ref="B62" location="'4-Acid'!$A$1009" display="'4-Acid'!$A$1009" xr:uid="{84F8CB65-F069-4950-94CD-8B0E2ADE7F28}"/>
    <hyperlink ref="B63" location="'4-Acid'!$A$1027" display="'4-Acid'!$A$1027" xr:uid="{FBE54D2E-B9B6-4795-A8D2-062D790B5BE8}"/>
    <hyperlink ref="B64" location="'4-Acid'!$A$1046" display="'4-Acid'!$A$1046" xr:uid="{B5032615-4B1D-4CB4-99A0-D9DD6FB8247A}"/>
    <hyperlink ref="B65" location="'4-Acid'!$A$1064" display="'4-Acid'!$A$1064" xr:uid="{0C6DCFDA-E7F9-4B22-AD5D-E3B1FF44871B}"/>
    <hyperlink ref="B66" location="'4-Acid'!$A$1083" display="'4-Acid'!$A$1083" xr:uid="{0F921985-195B-4264-8581-226B16A7B92D}"/>
    <hyperlink ref="B67" location="'4-Acid'!$A$1102" display="'4-Acid'!$A$1102" xr:uid="{0E99B418-C718-4DC8-A439-A0DA9C1394A5}"/>
    <hyperlink ref="B68" location="'4-Acid'!$A$1121" display="'4-Acid'!$A$1121" xr:uid="{D015D28D-7FA6-4F7E-95A3-BA19259CC4EB}"/>
    <hyperlink ref="B69" location="'4-Acid'!$A$1139" display="'4-Acid'!$A$1139" xr:uid="{7CE1BB36-0F9E-4FA4-B548-33EF936507D8}"/>
    <hyperlink ref="B71" location="'Aqua Regia'!$A$1" display="'Aqua Regia'!$A$1" xr:uid="{C5A7124C-00D8-46B4-958C-C4EBE76D7DD7}"/>
    <hyperlink ref="B72" location="'Aqua Regia'!$A$18" display="'Aqua Regia'!$A$18" xr:uid="{ED8CC41F-BA7A-4E10-B248-3962169C58BE}"/>
    <hyperlink ref="B73" location="'Aqua Regia'!$A$58" display="'Aqua Regia'!$A$58" xr:uid="{2B6F928A-822C-4EE3-A807-C59C7F431CAB}"/>
    <hyperlink ref="B74" location="'Aqua Regia'!$A$76" display="'Aqua Regia'!$A$76" xr:uid="{EE51BD00-3821-4913-8BC1-169CC3738D9C}"/>
    <hyperlink ref="B75" location="'Aqua Regia'!$A$112" display="'Aqua Regia'!$A$112" xr:uid="{E46F5835-7932-4F49-80E6-438A133EDE01}"/>
    <hyperlink ref="B76" location="'Aqua Regia'!$A$130" display="'Aqua Regia'!$A$130" xr:uid="{331BD00B-E978-4AA8-B052-2879A4805FFC}"/>
    <hyperlink ref="B77" location="'Aqua Regia'!$A$148" display="'Aqua Regia'!$A$148" xr:uid="{BE05DF8F-B865-4766-B001-8BA46842731B}"/>
    <hyperlink ref="B78" location="'Aqua Regia'!$A$166" display="'Aqua Regia'!$A$166" xr:uid="{E9AF337D-664F-44F8-B9BC-B21CBAAADE1D}"/>
    <hyperlink ref="B79" location="'Aqua Regia'!$A$184" display="'Aqua Regia'!$A$184" xr:uid="{921D9A7F-C72C-47E1-8CC4-4F2D2460B78A}"/>
    <hyperlink ref="B80" location="'Aqua Regia'!$A$202" display="'Aqua Regia'!$A$202" xr:uid="{68D5E702-58DF-41C1-89B2-FBE6BCF08E89}"/>
    <hyperlink ref="B81" location="'Aqua Regia'!$A$220" display="'Aqua Regia'!$A$220" xr:uid="{6ACE5ACB-E898-4647-AF3C-F2FF30481BE9}"/>
    <hyperlink ref="B82" location="'Aqua Regia'!$A$238" display="'Aqua Regia'!$A$238" xr:uid="{EFB7128D-EDE7-4009-8CF2-DD7A8EA9AEF6}"/>
    <hyperlink ref="B83" location="'Aqua Regia'!$A$256" display="'Aqua Regia'!$A$256" xr:uid="{7178C9B8-1534-4E1B-AD21-B08788AC5A6F}"/>
    <hyperlink ref="B84" location="'Aqua Regia'!$A$274" display="'Aqua Regia'!$A$274" xr:uid="{643C338F-0B04-4AF3-B3F6-3C88C0D3CB76}"/>
    <hyperlink ref="B85" location="'Aqua Regia'!$A$292" display="'Aqua Regia'!$A$292" xr:uid="{693680CE-1FCE-4678-869B-062A5841BFCA}"/>
    <hyperlink ref="B86" location="'Aqua Regia'!$A$311" display="'Aqua Regia'!$A$311" xr:uid="{B8890F0F-298E-4B7B-B268-E566CFAC8815}"/>
    <hyperlink ref="B87" location="'Aqua Regia'!$A$330" display="'Aqua Regia'!$A$330" xr:uid="{C466FF47-5B2D-4D8F-85EE-F94498F5F81D}"/>
    <hyperlink ref="B88" location="'Aqua Regia'!$A$348" display="'Aqua Regia'!$A$348" xr:uid="{B6FB18E2-56D8-4EA7-8740-F12486A8CC40}"/>
    <hyperlink ref="B89" location="'Aqua Regia'!$A$367" display="'Aqua Regia'!$A$367" xr:uid="{EAAD8AFF-FC8A-4BF5-AF76-51F94A7F2428}"/>
    <hyperlink ref="B90" location="'Aqua Regia'!$A$385" display="'Aqua Regia'!$A$385" xr:uid="{9944F21D-B380-443B-9F02-D3543E1F517A}"/>
    <hyperlink ref="B91" location="'Aqua Regia'!$A$404" display="'Aqua Regia'!$A$404" xr:uid="{F24D4BDA-3600-46FB-A5FD-E88279D05BDF}"/>
    <hyperlink ref="B92" location="'Aqua Regia'!$A$423" display="'Aqua Regia'!$A$423" xr:uid="{FE92F365-39F9-4505-AFA5-1EB4E4238160}"/>
    <hyperlink ref="B93" location="'Aqua Regia'!$A$441" display="'Aqua Regia'!$A$441" xr:uid="{A23B063E-FCC0-4545-B55F-AE2CA8C56F3F}"/>
    <hyperlink ref="B94" location="'Aqua Regia'!$A$460" display="'Aqua Regia'!$A$460" xr:uid="{4C56BDC0-98D2-4F90-8552-8CA995FE097D}"/>
    <hyperlink ref="B95" location="'Aqua Regia'!$A$478" display="'Aqua Regia'!$A$478" xr:uid="{0B6C0BC1-F7B4-4AD7-8E88-7175F21BB915}"/>
    <hyperlink ref="B96" location="'Aqua Regia'!$A$497" display="'Aqua Regia'!$A$497" xr:uid="{159261AA-36A6-4281-9ADF-4C0CA447909E}"/>
    <hyperlink ref="B97" location="'Aqua Regia'!$A$516" display="'Aqua Regia'!$A$516" xr:uid="{E5B9ED28-A1DD-4D55-B561-F90B3F45BF8B}"/>
    <hyperlink ref="B98" location="'Aqua Regia'!$A$535" display="'Aqua Regia'!$A$535" xr:uid="{A7052433-F93A-405C-95BA-FF426299A029}"/>
    <hyperlink ref="B99" location="'Aqua Regia'!$A$553" display="'Aqua Regia'!$A$553" xr:uid="{53BCA53E-C00E-422F-AD99-64CB251A6C0C}"/>
    <hyperlink ref="B100" location="'Aqua Regia'!$A$571" display="'Aqua Regia'!$A$571" xr:uid="{8BD03FEA-AA17-41C8-B2A7-B1D5429A26EA}"/>
    <hyperlink ref="B101" location="'Aqua Regia'!$A$589" display="'Aqua Regia'!$A$589" xr:uid="{5D5433BB-D425-48C3-AE86-2C477BFC4CD0}"/>
    <hyperlink ref="B102" location="'Aqua Regia'!$A$607" display="'Aqua Regia'!$A$607" xr:uid="{ACC10C4F-5E13-49B8-B28B-B1502E59D683}"/>
    <hyperlink ref="B103" location="'Aqua Regia'!$A$625" display="'Aqua Regia'!$A$625" xr:uid="{65F93373-AF63-42B3-9FBE-DC969582A85E}"/>
    <hyperlink ref="B104" location="'Aqua Regia'!$A$644" display="'Aqua Regia'!$A$644" xr:uid="{1E6F99A6-C8FA-469D-8D5E-C42AE3C2BE9D}"/>
    <hyperlink ref="B105" location="'Aqua Regia'!$A$662" display="'Aqua Regia'!$A$662" xr:uid="{2909A3E8-F7CA-4770-A4FF-10D87DE14056}"/>
    <hyperlink ref="B106" location="'Aqua Regia'!$A$681" display="'Aqua Regia'!$A$681" xr:uid="{12C7C891-5036-43CB-8911-DDCA8D71B28B}"/>
    <hyperlink ref="B107" location="'Aqua Regia'!$A$699" display="'Aqua Regia'!$A$699" xr:uid="{9902CB08-214B-42AA-B6DE-D4B5B9C4B472}"/>
    <hyperlink ref="B108" location="'Aqua Regia'!$A$735" display="'Aqua Regia'!$A$735" xr:uid="{44A67BC7-EC5E-48A2-B123-B3ED7400E1D8}"/>
    <hyperlink ref="B109" location="'Aqua Regia'!$A$771" display="'Aqua Regia'!$A$771" xr:uid="{E6CCD100-C3B1-4D9A-9235-93F91B621846}"/>
    <hyperlink ref="B110" location="'Aqua Regia'!$A$789" display="'Aqua Regia'!$A$789" xr:uid="{3CFF8727-BD3C-440B-AFFB-65181F21901B}"/>
    <hyperlink ref="B111" location="'Aqua Regia'!$A$807" display="'Aqua Regia'!$A$807" xr:uid="{D6C3BE30-6CE0-4403-83EE-1CF0A205BF13}"/>
    <hyperlink ref="B112" location="'Aqua Regia'!$A$825" display="'Aqua Regia'!$A$825" xr:uid="{DD3D4B22-DA89-43A0-A672-1855F4928E33}"/>
    <hyperlink ref="B113" location="'Aqua Regia'!$A$843" display="'Aqua Regia'!$A$843" xr:uid="{93DDDA03-4C55-47C1-A46D-B76BBCEA6404}"/>
    <hyperlink ref="B114" location="'Aqua Regia'!$A$862" display="'Aqua Regia'!$A$862" xr:uid="{1B3E5B12-4984-4104-921E-2938E47EA2A3}"/>
    <hyperlink ref="B115" location="'Aqua Regia'!$A$880" display="'Aqua Regia'!$A$880" xr:uid="{B96BCBD1-0224-4155-9EEF-DC56E4C8F7E1}"/>
    <hyperlink ref="B116" location="'Aqua Regia'!$A$898" display="'Aqua Regia'!$A$898" xr:uid="{97503D90-3F97-472B-A05F-E7CD7BD55721}"/>
    <hyperlink ref="B117" location="'Aqua Regia'!$A$916" display="'Aqua Regia'!$A$916" xr:uid="{645769A7-AFCF-4832-B929-7FDB84C841B3}"/>
    <hyperlink ref="B118" location="'Aqua Regia'!$A$934" display="'Aqua Regia'!$A$934" xr:uid="{0897C795-3127-4F5B-83D2-0A4554211316}"/>
    <hyperlink ref="B119" location="'Aqua Regia'!$A$952" display="'Aqua Regia'!$A$952" xr:uid="{7575810C-7FB3-4173-890A-DDD223EA1969}"/>
    <hyperlink ref="B120" location="'Aqua Regia'!$A$971" display="'Aqua Regia'!$A$971" xr:uid="{053EE760-6A85-40F6-9429-D6F273E91D27}"/>
    <hyperlink ref="B121" location="'Aqua Regia'!$A$989" display="'Aqua Regia'!$A$989" xr:uid="{833946F4-54DB-4A31-B7F2-5AD220D2632A}"/>
    <hyperlink ref="B122" location="'Aqua Regia'!$A$1007" display="'Aqua Regia'!$A$1007" xr:uid="{5A5DA72D-092C-4A58-BD5D-537C194D3CF1}"/>
    <hyperlink ref="B123" location="'Aqua Regia'!$A$1025" display="'Aqua Regia'!$A$1025" xr:uid="{F18F8984-CA32-4BB5-9DB5-279D4B4D17A5}"/>
    <hyperlink ref="B124" location="'Aqua Regia'!$A$1062" display="'Aqua Regia'!$A$1062" xr:uid="{1EB34FCC-7B4A-420B-90A6-B9A5BF8E738E}"/>
    <hyperlink ref="B125" location="'Aqua Regia'!$A$1080" display="'Aqua Regia'!$A$1080" xr:uid="{77ABF4F0-2524-4B27-82FB-124EA4471E3E}"/>
    <hyperlink ref="B126" location="'Aqua Regia'!$A$1098" display="'Aqua Regia'!$A$1098" xr:uid="{6C890897-682D-48EF-BC9D-EF1AF259883D}"/>
    <hyperlink ref="B127" location="'Aqua Regia'!$A$1117" display="'Aqua Regia'!$A$1117" xr:uid="{D67FE9FB-2BE0-4C2C-941A-F5E2C6AD0C06}"/>
    <hyperlink ref="B128" location="'Aqua Regia'!$A$1135" display="'Aqua Regia'!$A$1135" xr:uid="{FD05058A-4758-4DAD-B4AD-468AD70045BE}"/>
    <hyperlink ref="B129" location="'Aqua Regia'!$A$1154" display="'Aqua Regia'!$A$1154" xr:uid="{9A32D279-DF4D-4C91-A9E1-84BC656A48CB}"/>
    <hyperlink ref="B130" location="'Aqua Regia'!$A$1172" display="'Aqua Regia'!$A$1172" xr:uid="{B99474EB-D9CE-486B-BF72-77B0E77712F5}"/>
    <hyperlink ref="B132" location="'ALK'!$A$18" display="'ALK'!$A$18" xr:uid="{7AAF4D73-2D76-46C5-B904-F2FC6422DFE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7D99-6D01-4D73-BAAC-E06A0F8EB414}">
  <sheetPr codeName="Sheet14"/>
  <dimension ref="A1:BN1218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5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1" t="s">
        <v>239</v>
      </c>
      <c r="E3" s="152" t="s">
        <v>241</v>
      </c>
      <c r="F3" s="152" t="s">
        <v>242</v>
      </c>
      <c r="G3" s="152" t="s">
        <v>243</v>
      </c>
      <c r="H3" s="152" t="s">
        <v>244</v>
      </c>
      <c r="I3" s="152" t="s">
        <v>245</v>
      </c>
      <c r="J3" s="152" t="s">
        <v>246</v>
      </c>
      <c r="K3" s="152" t="s">
        <v>247</v>
      </c>
      <c r="L3" s="152" t="s">
        <v>248</v>
      </c>
      <c r="M3" s="152" t="s">
        <v>249</v>
      </c>
      <c r="N3" s="152" t="s">
        <v>250</v>
      </c>
      <c r="O3" s="152" t="s">
        <v>251</v>
      </c>
      <c r="P3" s="152" t="s">
        <v>252</v>
      </c>
      <c r="Q3" s="152" t="s">
        <v>253</v>
      </c>
      <c r="R3" s="152" t="s">
        <v>254</v>
      </c>
      <c r="S3" s="152" t="s">
        <v>255</v>
      </c>
      <c r="T3" s="152" t="s">
        <v>256</v>
      </c>
      <c r="U3" s="152" t="s">
        <v>257</v>
      </c>
      <c r="V3" s="152" t="s">
        <v>258</v>
      </c>
      <c r="W3" s="152" t="s">
        <v>259</v>
      </c>
      <c r="X3" s="152" t="s">
        <v>260</v>
      </c>
      <c r="Y3" s="152" t="s">
        <v>261</v>
      </c>
      <c r="Z3" s="152" t="s">
        <v>263</v>
      </c>
      <c r="AA3" s="152" t="s">
        <v>264</v>
      </c>
      <c r="AB3" s="152" t="s">
        <v>265</v>
      </c>
      <c r="AC3" s="152" t="s">
        <v>266</v>
      </c>
      <c r="AD3" s="15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289</v>
      </c>
      <c r="E4" s="11" t="s">
        <v>289</v>
      </c>
      <c r="F4" s="11" t="s">
        <v>289</v>
      </c>
      <c r="G4" s="11" t="s">
        <v>289</v>
      </c>
      <c r="H4" s="11" t="s">
        <v>289</v>
      </c>
      <c r="I4" s="11" t="s">
        <v>290</v>
      </c>
      <c r="J4" s="11" t="s">
        <v>290</v>
      </c>
      <c r="K4" s="11" t="s">
        <v>114</v>
      </c>
      <c r="L4" s="11" t="s">
        <v>290</v>
      </c>
      <c r="M4" s="11" t="s">
        <v>289</v>
      </c>
      <c r="N4" s="11" t="s">
        <v>289</v>
      </c>
      <c r="O4" s="11" t="s">
        <v>290</v>
      </c>
      <c r="P4" s="11" t="s">
        <v>290</v>
      </c>
      <c r="Q4" s="11" t="s">
        <v>290</v>
      </c>
      <c r="R4" s="11" t="s">
        <v>290</v>
      </c>
      <c r="S4" s="11" t="s">
        <v>290</v>
      </c>
      <c r="T4" s="11" t="s">
        <v>290</v>
      </c>
      <c r="U4" s="11" t="s">
        <v>114</v>
      </c>
      <c r="V4" s="11" t="s">
        <v>114</v>
      </c>
      <c r="W4" s="11" t="s">
        <v>114</v>
      </c>
      <c r="X4" s="11" t="s">
        <v>289</v>
      </c>
      <c r="Y4" s="11" t="s">
        <v>114</v>
      </c>
      <c r="Z4" s="11" t="s">
        <v>290</v>
      </c>
      <c r="AA4" s="11" t="s">
        <v>114</v>
      </c>
      <c r="AB4" s="11" t="s">
        <v>114</v>
      </c>
      <c r="AC4" s="11" t="s">
        <v>114</v>
      </c>
      <c r="AD4" s="15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15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4">
        <v>47.11</v>
      </c>
      <c r="E6" s="214">
        <v>50.92</v>
      </c>
      <c r="F6" s="214">
        <v>46.5</v>
      </c>
      <c r="G6" s="214">
        <v>45.44</v>
      </c>
      <c r="H6" s="214">
        <v>47.032903155362618</v>
      </c>
      <c r="I6" s="214">
        <v>46.2</v>
      </c>
      <c r="J6" s="214">
        <v>46.3</v>
      </c>
      <c r="K6" s="214">
        <v>48.728000000000002</v>
      </c>
      <c r="L6" s="214">
        <v>47.3</v>
      </c>
      <c r="M6" s="214">
        <v>47.5</v>
      </c>
      <c r="N6" s="214">
        <v>44.83</v>
      </c>
      <c r="O6" s="214">
        <v>47.8</v>
      </c>
      <c r="P6" s="214">
        <v>46.8</v>
      </c>
      <c r="Q6" s="214">
        <v>47.5</v>
      </c>
      <c r="R6" s="214">
        <v>49.4</v>
      </c>
      <c r="S6" s="214">
        <v>49</v>
      </c>
      <c r="T6" s="214">
        <v>43.4</v>
      </c>
      <c r="U6" s="214">
        <v>45.9</v>
      </c>
      <c r="V6" s="214">
        <v>47.2</v>
      </c>
      <c r="W6" s="214">
        <v>46.97</v>
      </c>
      <c r="X6" s="214">
        <v>47</v>
      </c>
      <c r="Y6" s="214">
        <v>43.749299999999998</v>
      </c>
      <c r="Z6" s="214">
        <v>43.4</v>
      </c>
      <c r="AA6" s="214">
        <v>48.815317032454629</v>
      </c>
      <c r="AB6" s="215">
        <v>40.65</v>
      </c>
      <c r="AC6" s="215">
        <v>55.6</v>
      </c>
      <c r="AD6" s="216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47.38</v>
      </c>
      <c r="E7" s="219">
        <v>50.274000000000001</v>
      </c>
      <c r="F7" s="219">
        <v>46.8</v>
      </c>
      <c r="G7" s="219">
        <v>45.37</v>
      </c>
      <c r="H7" s="219">
        <v>47.165572146279125</v>
      </c>
      <c r="I7" s="219">
        <v>44.8</v>
      </c>
      <c r="J7" s="219">
        <v>45</v>
      </c>
      <c r="K7" s="219">
        <v>49.788499999999999</v>
      </c>
      <c r="L7" s="219">
        <v>50</v>
      </c>
      <c r="M7" s="219">
        <v>47.3</v>
      </c>
      <c r="N7" s="219">
        <v>44.5</v>
      </c>
      <c r="O7" s="219">
        <v>47.6</v>
      </c>
      <c r="P7" s="219">
        <v>44.9</v>
      </c>
      <c r="Q7" s="219">
        <v>47.9</v>
      </c>
      <c r="R7" s="219">
        <v>46.2</v>
      </c>
      <c r="S7" s="219">
        <v>49.3</v>
      </c>
      <c r="T7" s="219">
        <v>42.2</v>
      </c>
      <c r="U7" s="219">
        <v>47.1</v>
      </c>
      <c r="V7" s="219">
        <v>47.4</v>
      </c>
      <c r="W7" s="219">
        <v>44.64</v>
      </c>
      <c r="X7" s="219">
        <v>46.57</v>
      </c>
      <c r="Y7" s="219">
        <v>43.5807</v>
      </c>
      <c r="Z7" s="219">
        <v>47</v>
      </c>
      <c r="AA7" s="219">
        <v>49.291956906542012</v>
      </c>
      <c r="AB7" s="220">
        <v>41.59</v>
      </c>
      <c r="AC7" s="220">
        <v>55.2</v>
      </c>
      <c r="AD7" s="216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23</v>
      </c>
    </row>
    <row r="8" spans="1:66">
      <c r="A8" s="30"/>
      <c r="B8" s="19">
        <v>1</v>
      </c>
      <c r="C8" s="9">
        <v>3</v>
      </c>
      <c r="D8" s="219">
        <v>48.51</v>
      </c>
      <c r="E8" s="219">
        <v>50.578000000000003</v>
      </c>
      <c r="F8" s="219">
        <v>45.9</v>
      </c>
      <c r="G8" s="219">
        <v>45.27</v>
      </c>
      <c r="H8" s="219">
        <v>47.125045543313838</v>
      </c>
      <c r="I8" s="219">
        <v>46.8</v>
      </c>
      <c r="J8" s="219">
        <v>46.1</v>
      </c>
      <c r="K8" s="219">
        <v>49.599499999999999</v>
      </c>
      <c r="L8" s="219">
        <v>45.6</v>
      </c>
      <c r="M8" s="219">
        <v>47.4</v>
      </c>
      <c r="N8" s="219">
        <v>45.45</v>
      </c>
      <c r="O8" s="219">
        <v>47.1</v>
      </c>
      <c r="P8" s="219">
        <v>48.1</v>
      </c>
      <c r="Q8" s="219">
        <v>49.4</v>
      </c>
      <c r="R8" s="219">
        <v>47.4</v>
      </c>
      <c r="S8" s="219">
        <v>49.8</v>
      </c>
      <c r="T8" s="219">
        <v>43.4</v>
      </c>
      <c r="U8" s="219">
        <v>47</v>
      </c>
      <c r="V8" s="219">
        <v>47</v>
      </c>
      <c r="W8" s="219">
        <v>46.14</v>
      </c>
      <c r="X8" s="219">
        <v>46.91</v>
      </c>
      <c r="Y8" s="219">
        <v>43.142699999999998</v>
      </c>
      <c r="Z8" s="219">
        <v>46.3</v>
      </c>
      <c r="AA8" s="219">
        <v>49.469992789566838</v>
      </c>
      <c r="AB8" s="220">
        <v>41.17</v>
      </c>
      <c r="AC8" s="220">
        <v>52.6</v>
      </c>
      <c r="AD8" s="216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19">
        <v>1</v>
      </c>
      <c r="C9" s="9">
        <v>4</v>
      </c>
      <c r="D9" s="219">
        <v>46.67</v>
      </c>
      <c r="E9" s="219">
        <v>49.932000000000002</v>
      </c>
      <c r="F9" s="219">
        <v>46.4</v>
      </c>
      <c r="G9" s="219">
        <v>45.65</v>
      </c>
      <c r="H9" s="219">
        <v>47.145249443990828</v>
      </c>
      <c r="I9" s="219">
        <v>46.5</v>
      </c>
      <c r="J9" s="219">
        <v>47.4</v>
      </c>
      <c r="K9" s="219">
        <v>49.221499999999999</v>
      </c>
      <c r="L9" s="219">
        <v>46.7</v>
      </c>
      <c r="M9" s="219">
        <v>47.7</v>
      </c>
      <c r="N9" s="219">
        <v>46.33</v>
      </c>
      <c r="O9" s="219">
        <v>48.2</v>
      </c>
      <c r="P9" s="219">
        <v>46.1</v>
      </c>
      <c r="Q9" s="219">
        <v>49.5</v>
      </c>
      <c r="R9" s="219">
        <v>48.3</v>
      </c>
      <c r="S9" s="219">
        <v>50.2</v>
      </c>
      <c r="T9" s="221">
        <v>41</v>
      </c>
      <c r="U9" s="219">
        <v>46.7</v>
      </c>
      <c r="V9" s="219">
        <v>48.5</v>
      </c>
      <c r="W9" s="219">
        <v>45.03</v>
      </c>
      <c r="X9" s="219">
        <v>47.34</v>
      </c>
      <c r="Y9" s="219">
        <v>43.939100000000003</v>
      </c>
      <c r="Z9" s="219">
        <v>45.2</v>
      </c>
      <c r="AA9" s="219">
        <v>49.139063440845767</v>
      </c>
      <c r="AB9" s="220">
        <v>40.64</v>
      </c>
      <c r="AC9" s="220">
        <v>50.3</v>
      </c>
      <c r="AD9" s="216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46.908999977214251</v>
      </c>
      <c r="BN9" s="28"/>
    </row>
    <row r="10" spans="1:66">
      <c r="A10" s="30"/>
      <c r="B10" s="19">
        <v>1</v>
      </c>
      <c r="C10" s="9">
        <v>5</v>
      </c>
      <c r="D10" s="219">
        <v>47.28</v>
      </c>
      <c r="E10" s="219">
        <v>51.033999999999999</v>
      </c>
      <c r="F10" s="219">
        <v>47.5</v>
      </c>
      <c r="G10" s="219">
        <v>45.8</v>
      </c>
      <c r="H10" s="219">
        <v>47.565224120440902</v>
      </c>
      <c r="I10" s="219">
        <v>46.4</v>
      </c>
      <c r="J10" s="219">
        <v>45.6</v>
      </c>
      <c r="K10" s="219">
        <v>49.011500000000005</v>
      </c>
      <c r="L10" s="219">
        <v>48</v>
      </c>
      <c r="M10" s="219">
        <v>47.2</v>
      </c>
      <c r="N10" s="219">
        <v>45.56</v>
      </c>
      <c r="O10" s="219">
        <v>48.4</v>
      </c>
      <c r="P10" s="219">
        <v>46.1</v>
      </c>
      <c r="Q10" s="219">
        <v>49.4</v>
      </c>
      <c r="R10" s="219">
        <v>47.2</v>
      </c>
      <c r="S10" s="219">
        <v>48.3</v>
      </c>
      <c r="T10" s="219">
        <v>43</v>
      </c>
      <c r="U10" s="219">
        <v>46.8</v>
      </c>
      <c r="V10" s="219">
        <v>46.2</v>
      </c>
      <c r="W10" s="219">
        <v>44.74</v>
      </c>
      <c r="X10" s="219">
        <v>45.76</v>
      </c>
      <c r="Y10" s="219">
        <v>43.621600000000001</v>
      </c>
      <c r="Z10" s="219">
        <v>45</v>
      </c>
      <c r="AA10" s="219">
        <v>49.229511136007112</v>
      </c>
      <c r="AB10" s="220">
        <v>41.75</v>
      </c>
      <c r="AC10" s="220">
        <v>51.5</v>
      </c>
      <c r="AD10" s="216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13</v>
      </c>
    </row>
    <row r="11" spans="1:66">
      <c r="A11" s="30"/>
      <c r="B11" s="19">
        <v>1</v>
      </c>
      <c r="C11" s="9">
        <v>6</v>
      </c>
      <c r="D11" s="219">
        <v>45.89</v>
      </c>
      <c r="E11" s="219">
        <v>47.88</v>
      </c>
      <c r="F11" s="219">
        <v>46</v>
      </c>
      <c r="G11" s="219">
        <v>45.81</v>
      </c>
      <c r="H11" s="219">
        <v>47.149017227747684</v>
      </c>
      <c r="I11" s="219">
        <v>46.4</v>
      </c>
      <c r="J11" s="219">
        <v>45.3</v>
      </c>
      <c r="K11" s="219">
        <v>49.610000000000007</v>
      </c>
      <c r="L11" s="219">
        <v>47</v>
      </c>
      <c r="M11" s="219">
        <v>47.6</v>
      </c>
      <c r="N11" s="219">
        <v>46.75</v>
      </c>
      <c r="O11" s="219">
        <v>47.8</v>
      </c>
      <c r="P11" s="219">
        <v>48.2</v>
      </c>
      <c r="Q11" s="219">
        <v>48.3</v>
      </c>
      <c r="R11" s="219">
        <v>47.2</v>
      </c>
      <c r="S11" s="219">
        <v>49.1</v>
      </c>
      <c r="T11" s="219">
        <v>43</v>
      </c>
      <c r="U11" s="219">
        <v>46.6</v>
      </c>
      <c r="V11" s="219">
        <v>46.4</v>
      </c>
      <c r="W11" s="219">
        <v>45.32</v>
      </c>
      <c r="X11" s="219">
        <v>47.22</v>
      </c>
      <c r="Y11" s="219">
        <v>43.652000000000001</v>
      </c>
      <c r="Z11" s="219">
        <v>46</v>
      </c>
      <c r="AA11" s="219">
        <v>48.864743776299903</v>
      </c>
      <c r="AB11" s="220">
        <v>41.23</v>
      </c>
      <c r="AC11" s="220">
        <v>53.6</v>
      </c>
      <c r="AD11" s="216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22"/>
    </row>
    <row r="12" spans="1:66">
      <c r="A12" s="30"/>
      <c r="B12" s="20" t="s">
        <v>274</v>
      </c>
      <c r="C12" s="12"/>
      <c r="D12" s="223">
        <v>47.140000000000008</v>
      </c>
      <c r="E12" s="223">
        <v>50.103000000000002</v>
      </c>
      <c r="F12" s="223">
        <v>46.516666666666673</v>
      </c>
      <c r="G12" s="223">
        <v>45.556666666666672</v>
      </c>
      <c r="H12" s="223">
        <v>47.197168606189159</v>
      </c>
      <c r="I12" s="223">
        <v>46.183333333333337</v>
      </c>
      <c r="J12" s="223">
        <v>45.949999999999996</v>
      </c>
      <c r="K12" s="223">
        <v>49.326500000000003</v>
      </c>
      <c r="L12" s="223">
        <v>47.433333333333337</v>
      </c>
      <c r="M12" s="223">
        <v>47.449999999999996</v>
      </c>
      <c r="N12" s="223">
        <v>45.57</v>
      </c>
      <c r="O12" s="223">
        <v>47.816666666666663</v>
      </c>
      <c r="P12" s="223">
        <v>46.699999999999996</v>
      </c>
      <c r="Q12" s="223">
        <v>48.666666666666664</v>
      </c>
      <c r="R12" s="223">
        <v>47.616666666666667</v>
      </c>
      <c r="S12" s="223">
        <v>49.283333333333339</v>
      </c>
      <c r="T12" s="223">
        <v>42.666666666666664</v>
      </c>
      <c r="U12" s="223">
        <v>46.683333333333337</v>
      </c>
      <c r="V12" s="223">
        <v>47.116666666666667</v>
      </c>
      <c r="W12" s="223">
        <v>45.473333333333336</v>
      </c>
      <c r="X12" s="223">
        <v>46.79999999999999</v>
      </c>
      <c r="Y12" s="223">
        <v>43.614233333333338</v>
      </c>
      <c r="Z12" s="223">
        <v>45.483333333333327</v>
      </c>
      <c r="AA12" s="223">
        <v>49.135097513619378</v>
      </c>
      <c r="AB12" s="223">
        <v>41.171666666666667</v>
      </c>
      <c r="AC12" s="223">
        <v>53.133333333333333</v>
      </c>
      <c r="AD12" s="216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22"/>
    </row>
    <row r="13" spans="1:66">
      <c r="A13" s="30"/>
      <c r="B13" s="3" t="s">
        <v>275</v>
      </c>
      <c r="C13" s="29"/>
      <c r="D13" s="219">
        <v>47.195</v>
      </c>
      <c r="E13" s="219">
        <v>50.426000000000002</v>
      </c>
      <c r="F13" s="219">
        <v>46.45</v>
      </c>
      <c r="G13" s="219">
        <v>45.545000000000002</v>
      </c>
      <c r="H13" s="219">
        <v>47.147133335869256</v>
      </c>
      <c r="I13" s="219">
        <v>46.4</v>
      </c>
      <c r="J13" s="219">
        <v>45.85</v>
      </c>
      <c r="K13" s="219">
        <v>49.410499999999999</v>
      </c>
      <c r="L13" s="219">
        <v>47.15</v>
      </c>
      <c r="M13" s="219">
        <v>47.45</v>
      </c>
      <c r="N13" s="219">
        <v>45.505000000000003</v>
      </c>
      <c r="O13" s="219">
        <v>47.8</v>
      </c>
      <c r="P13" s="219">
        <v>46.45</v>
      </c>
      <c r="Q13" s="219">
        <v>48.849999999999994</v>
      </c>
      <c r="R13" s="219">
        <v>47.3</v>
      </c>
      <c r="S13" s="219">
        <v>49.2</v>
      </c>
      <c r="T13" s="219">
        <v>43</v>
      </c>
      <c r="U13" s="219">
        <v>46.75</v>
      </c>
      <c r="V13" s="219">
        <v>47.1</v>
      </c>
      <c r="W13" s="219">
        <v>45.174999999999997</v>
      </c>
      <c r="X13" s="219">
        <v>46.954999999999998</v>
      </c>
      <c r="Y13" s="219">
        <v>43.636800000000001</v>
      </c>
      <c r="Z13" s="219">
        <v>45.6</v>
      </c>
      <c r="AA13" s="219">
        <v>49.184287288426439</v>
      </c>
      <c r="AB13" s="219">
        <v>41.2</v>
      </c>
      <c r="AC13" s="219">
        <v>53.1</v>
      </c>
      <c r="AD13" s="216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22"/>
    </row>
    <row r="14" spans="1:66">
      <c r="A14" s="30"/>
      <c r="B14" s="3" t="s">
        <v>276</v>
      </c>
      <c r="C14" s="29"/>
      <c r="D14" s="24">
        <v>0.86468491371134648</v>
      </c>
      <c r="E14" s="24">
        <v>1.1627627445012152</v>
      </c>
      <c r="F14" s="24">
        <v>0.58452259722500621</v>
      </c>
      <c r="G14" s="24">
        <v>0.22923059714328387</v>
      </c>
      <c r="H14" s="24">
        <v>0.18636642778833132</v>
      </c>
      <c r="I14" s="24">
        <v>0.7054549359574056</v>
      </c>
      <c r="J14" s="24">
        <v>0.85965109201349788</v>
      </c>
      <c r="K14" s="24">
        <v>0.40909595451434067</v>
      </c>
      <c r="L14" s="24">
        <v>1.4841383583300665</v>
      </c>
      <c r="M14" s="24">
        <v>0.18708286933869783</v>
      </c>
      <c r="N14" s="24">
        <v>0.8575546629807338</v>
      </c>
      <c r="O14" s="24">
        <v>0.45789372857319888</v>
      </c>
      <c r="P14" s="24">
        <v>1.2790621564255595</v>
      </c>
      <c r="Q14" s="24">
        <v>0.8778762251403478</v>
      </c>
      <c r="R14" s="24">
        <v>1.0998484744121175</v>
      </c>
      <c r="S14" s="24">
        <v>0.66156380392723124</v>
      </c>
      <c r="T14" s="24">
        <v>0.92664268554101537</v>
      </c>
      <c r="U14" s="24">
        <v>0.42622372841814804</v>
      </c>
      <c r="V14" s="24">
        <v>0.82077199432404246</v>
      </c>
      <c r="W14" s="24">
        <v>0.90958598640626875</v>
      </c>
      <c r="X14" s="24">
        <v>0.57525646454429458</v>
      </c>
      <c r="Y14" s="24">
        <v>0.26409472290575486</v>
      </c>
      <c r="Z14" s="24">
        <v>1.2560520159080462</v>
      </c>
      <c r="AA14" s="24">
        <v>0.25339300506828794</v>
      </c>
      <c r="AB14" s="24">
        <v>0.46210027771758305</v>
      </c>
      <c r="AC14" s="24">
        <v>2.0762145040112485</v>
      </c>
      <c r="AD14" s="15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1.8342912891628052E-2</v>
      </c>
      <c r="E15" s="13">
        <v>2.3207447548075268E-2</v>
      </c>
      <c r="F15" s="13">
        <v>1.2565874537262762E-2</v>
      </c>
      <c r="G15" s="13">
        <v>5.031768430744505E-3</v>
      </c>
      <c r="H15" s="13">
        <v>3.9486781366772986E-3</v>
      </c>
      <c r="I15" s="13">
        <v>1.5275097855447251E-2</v>
      </c>
      <c r="J15" s="13">
        <v>1.8708402437725744E-2</v>
      </c>
      <c r="K15" s="13">
        <v>8.2936343449127887E-3</v>
      </c>
      <c r="L15" s="13">
        <v>3.1288932361139839E-2</v>
      </c>
      <c r="M15" s="13">
        <v>3.9427369723645488E-3</v>
      </c>
      <c r="N15" s="13">
        <v>1.8818403839822993E-2</v>
      </c>
      <c r="O15" s="13">
        <v>9.5760277847305453E-3</v>
      </c>
      <c r="P15" s="13">
        <v>2.7388911272495924E-2</v>
      </c>
      <c r="Q15" s="13">
        <v>1.8038552571377011E-2</v>
      </c>
      <c r="R15" s="13">
        <v>2.3097972861297531E-2</v>
      </c>
      <c r="S15" s="13">
        <v>1.3423682189933672E-2</v>
      </c>
      <c r="T15" s="13">
        <v>2.1718187942367548E-2</v>
      </c>
      <c r="U15" s="13">
        <v>9.1301048572255909E-3</v>
      </c>
      <c r="V15" s="13">
        <v>1.7419992804896551E-2</v>
      </c>
      <c r="W15" s="13">
        <v>2.0002623949705367E-2</v>
      </c>
      <c r="X15" s="13">
        <v>1.2291804797955014E-2</v>
      </c>
      <c r="Y15" s="13">
        <v>6.0552416658878521E-3</v>
      </c>
      <c r="Z15" s="13">
        <v>2.7615654435501201E-2</v>
      </c>
      <c r="AA15" s="13">
        <v>5.1570673081100917E-3</v>
      </c>
      <c r="AB15" s="13">
        <v>1.1223744752886282E-2</v>
      </c>
      <c r="AC15" s="13">
        <v>3.9075555282520359E-2</v>
      </c>
      <c r="AD15" s="15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4.9244286362524203E-3</v>
      </c>
      <c r="E16" s="13">
        <v>6.8089279761606836E-2</v>
      </c>
      <c r="F16" s="13">
        <v>-8.36371081750098E-3</v>
      </c>
      <c r="G16" s="13">
        <v>-2.8828866767666494E-2</v>
      </c>
      <c r="H16" s="13">
        <v>6.1431415957466928E-3</v>
      </c>
      <c r="I16" s="13">
        <v>-1.5469667744641757E-2</v>
      </c>
      <c r="J16" s="13">
        <v>-2.0443837593640546E-2</v>
      </c>
      <c r="K16" s="13">
        <v>5.1535953099832499E-2</v>
      </c>
      <c r="L16" s="13">
        <v>1.1177670732136269E-2</v>
      </c>
      <c r="M16" s="13">
        <v>1.1532968578493064E-2</v>
      </c>
      <c r="N16" s="13">
        <v>-2.8544628490580926E-2</v>
      </c>
      <c r="O16" s="13">
        <v>1.9349521198348096E-2</v>
      </c>
      <c r="P16" s="13">
        <v>-4.4554345075736856E-3</v>
      </c>
      <c r="Q16" s="13">
        <v>3.7469711362557057E-2</v>
      </c>
      <c r="R16" s="13">
        <v>1.5085947042063674E-2</v>
      </c>
      <c r="S16" s="13">
        <v>5.0615731677767783E-2</v>
      </c>
      <c r="T16" s="13">
        <v>-9.0437513325977381E-2</v>
      </c>
      <c r="U16" s="13">
        <v>-4.8107323539305913E-3</v>
      </c>
      <c r="V16" s="13">
        <v>4.4270116513522861E-3</v>
      </c>
      <c r="W16" s="13">
        <v>-3.0605355999451689E-2</v>
      </c>
      <c r="X16" s="13">
        <v>-2.3236474294315856E-3</v>
      </c>
      <c r="Y16" s="13">
        <v>-7.0237409569194109E-2</v>
      </c>
      <c r="Z16" s="13">
        <v>-3.0392177291637679E-2</v>
      </c>
      <c r="AA16" s="13">
        <v>4.7455659627927194E-2</v>
      </c>
      <c r="AB16" s="13">
        <v>-0.12230773014420382</v>
      </c>
      <c r="AC16" s="13">
        <v>0.13268953418624374</v>
      </c>
      <c r="AD16" s="15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0.1</v>
      </c>
      <c r="E17" s="45">
        <v>1.77</v>
      </c>
      <c r="F17" s="45">
        <v>0.25</v>
      </c>
      <c r="G17" s="45">
        <v>0.79</v>
      </c>
      <c r="H17" s="45">
        <v>0.13</v>
      </c>
      <c r="I17" s="45">
        <v>0.44</v>
      </c>
      <c r="J17" s="45">
        <v>0.56999999999999995</v>
      </c>
      <c r="K17" s="45">
        <v>1.33</v>
      </c>
      <c r="L17" s="45">
        <v>0.27</v>
      </c>
      <c r="M17" s="45">
        <v>0.28000000000000003</v>
      </c>
      <c r="N17" s="45">
        <v>0.78</v>
      </c>
      <c r="O17" s="45">
        <v>0.48</v>
      </c>
      <c r="P17" s="45">
        <v>0.15</v>
      </c>
      <c r="Q17" s="45">
        <v>0.96</v>
      </c>
      <c r="R17" s="45">
        <v>0.37</v>
      </c>
      <c r="S17" s="45">
        <v>1.31</v>
      </c>
      <c r="T17" s="45">
        <v>2.41</v>
      </c>
      <c r="U17" s="45">
        <v>0.15</v>
      </c>
      <c r="V17" s="45">
        <v>0.09</v>
      </c>
      <c r="W17" s="45">
        <v>0.84</v>
      </c>
      <c r="X17" s="45">
        <v>0.09</v>
      </c>
      <c r="Y17" s="45">
        <v>1.88</v>
      </c>
      <c r="Z17" s="45">
        <v>0.83</v>
      </c>
      <c r="AA17" s="45">
        <v>1.22</v>
      </c>
      <c r="AB17" s="45">
        <v>3.26</v>
      </c>
      <c r="AC17" s="45">
        <v>3.47</v>
      </c>
      <c r="AD17" s="15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474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7" t="s">
        <v>236</v>
      </c>
      <c r="V20" s="17" t="s">
        <v>236</v>
      </c>
      <c r="W20" s="17" t="s">
        <v>236</v>
      </c>
      <c r="X20" s="17" t="s">
        <v>236</v>
      </c>
      <c r="Y20" s="17" t="s">
        <v>236</v>
      </c>
      <c r="Z20" s="17" t="s">
        <v>236</v>
      </c>
      <c r="AA20" s="17" t="s">
        <v>236</v>
      </c>
      <c r="AB20" s="17" t="s">
        <v>236</v>
      </c>
      <c r="AC20" s="17" t="s">
        <v>236</v>
      </c>
      <c r="AD20" s="15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237</v>
      </c>
      <c r="C21" s="9" t="s">
        <v>237</v>
      </c>
      <c r="D21" s="151" t="s">
        <v>239</v>
      </c>
      <c r="E21" s="152" t="s">
        <v>241</v>
      </c>
      <c r="F21" s="152" t="s">
        <v>242</v>
      </c>
      <c r="G21" s="152" t="s">
        <v>243</v>
      </c>
      <c r="H21" s="152" t="s">
        <v>244</v>
      </c>
      <c r="I21" s="152" t="s">
        <v>245</v>
      </c>
      <c r="J21" s="152" t="s">
        <v>246</v>
      </c>
      <c r="K21" s="152" t="s">
        <v>247</v>
      </c>
      <c r="L21" s="152" t="s">
        <v>248</v>
      </c>
      <c r="M21" s="152" t="s">
        <v>249</v>
      </c>
      <c r="N21" s="152" t="s">
        <v>250</v>
      </c>
      <c r="O21" s="152" t="s">
        <v>251</v>
      </c>
      <c r="P21" s="152" t="s">
        <v>252</v>
      </c>
      <c r="Q21" s="152" t="s">
        <v>253</v>
      </c>
      <c r="R21" s="152" t="s">
        <v>254</v>
      </c>
      <c r="S21" s="152" t="s">
        <v>255</v>
      </c>
      <c r="T21" s="152" t="s">
        <v>256</v>
      </c>
      <c r="U21" s="152" t="s">
        <v>257</v>
      </c>
      <c r="V21" s="152" t="s">
        <v>258</v>
      </c>
      <c r="W21" s="152" t="s">
        <v>259</v>
      </c>
      <c r="X21" s="152" t="s">
        <v>260</v>
      </c>
      <c r="Y21" s="152" t="s">
        <v>261</v>
      </c>
      <c r="Z21" s="152" t="s">
        <v>263</v>
      </c>
      <c r="AA21" s="152" t="s">
        <v>264</v>
      </c>
      <c r="AB21" s="152" t="s">
        <v>265</v>
      </c>
      <c r="AC21" s="152" t="s">
        <v>266</v>
      </c>
      <c r="AD21" s="15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289</v>
      </c>
      <c r="F22" s="11" t="s">
        <v>289</v>
      </c>
      <c r="G22" s="11" t="s">
        <v>114</v>
      </c>
      <c r="H22" s="11" t="s">
        <v>289</v>
      </c>
      <c r="I22" s="11" t="s">
        <v>290</v>
      </c>
      <c r="J22" s="11" t="s">
        <v>290</v>
      </c>
      <c r="K22" s="11" t="s">
        <v>114</v>
      </c>
      <c r="L22" s="11" t="s">
        <v>290</v>
      </c>
      <c r="M22" s="11" t="s">
        <v>114</v>
      </c>
      <c r="N22" s="11" t="s">
        <v>114</v>
      </c>
      <c r="O22" s="11" t="s">
        <v>290</v>
      </c>
      <c r="P22" s="11" t="s">
        <v>290</v>
      </c>
      <c r="Q22" s="11" t="s">
        <v>290</v>
      </c>
      <c r="R22" s="11" t="s">
        <v>290</v>
      </c>
      <c r="S22" s="11" t="s">
        <v>290</v>
      </c>
      <c r="T22" s="11" t="s">
        <v>290</v>
      </c>
      <c r="U22" s="11" t="s">
        <v>114</v>
      </c>
      <c r="V22" s="11" t="s">
        <v>114</v>
      </c>
      <c r="W22" s="11" t="s">
        <v>114</v>
      </c>
      <c r="X22" s="11" t="s">
        <v>289</v>
      </c>
      <c r="Y22" s="11" t="s">
        <v>114</v>
      </c>
      <c r="Z22" s="11" t="s">
        <v>290</v>
      </c>
      <c r="AA22" s="11" t="s">
        <v>114</v>
      </c>
      <c r="AB22" s="11" t="s">
        <v>114</v>
      </c>
      <c r="AC22" s="11" t="s">
        <v>114</v>
      </c>
      <c r="AD22" s="15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6.79</v>
      </c>
      <c r="E24" s="22">
        <v>6.7299999999999995</v>
      </c>
      <c r="F24" s="22">
        <v>6.6199999999999992</v>
      </c>
      <c r="G24" s="22">
        <v>6.6805000000000003</v>
      </c>
      <c r="H24" s="22">
        <v>6.5591192585819762</v>
      </c>
      <c r="I24" s="22">
        <v>6.59</v>
      </c>
      <c r="J24" s="22">
        <v>6.34</v>
      </c>
      <c r="K24" s="22">
        <v>7.028848</v>
      </c>
      <c r="L24" s="22">
        <v>6.75</v>
      </c>
      <c r="M24" s="22">
        <v>6.17</v>
      </c>
      <c r="N24" s="22">
        <v>7.0165000000000006</v>
      </c>
      <c r="O24" s="22">
        <v>6.5700000000000012</v>
      </c>
      <c r="P24" s="22">
        <v>6.45</v>
      </c>
      <c r="Q24" s="22">
        <v>6.5700000000000012</v>
      </c>
      <c r="R24" s="22">
        <v>7.08</v>
      </c>
      <c r="S24" s="22">
        <v>6.78</v>
      </c>
      <c r="T24" s="22">
        <v>6.3858999999999995</v>
      </c>
      <c r="U24" s="148">
        <v>4.22</v>
      </c>
      <c r="V24" s="22">
        <v>7.1</v>
      </c>
      <c r="W24" s="22">
        <v>6.5500000000000007</v>
      </c>
      <c r="X24" s="22">
        <v>6.2600000000000007</v>
      </c>
      <c r="Y24" s="22">
        <v>6.3259999999999996</v>
      </c>
      <c r="Z24" s="154">
        <v>6.35</v>
      </c>
      <c r="AA24" s="22">
        <v>6.7164872656300449</v>
      </c>
      <c r="AB24" s="22">
        <v>6.0528459999999997</v>
      </c>
      <c r="AC24" s="22">
        <v>6.5</v>
      </c>
      <c r="AD24" s="15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6.7299999999999995</v>
      </c>
      <c r="E25" s="11">
        <v>6.87</v>
      </c>
      <c r="F25" s="11">
        <v>6.58</v>
      </c>
      <c r="G25" s="11">
        <v>6.8909000000000002</v>
      </c>
      <c r="H25" s="11">
        <v>6.4662667831226202</v>
      </c>
      <c r="I25" s="11">
        <v>6.4</v>
      </c>
      <c r="J25" s="11">
        <v>6.22</v>
      </c>
      <c r="K25" s="11">
        <v>7.0459200000000015</v>
      </c>
      <c r="L25" s="11">
        <v>6.81</v>
      </c>
      <c r="M25" s="11">
        <v>6.29</v>
      </c>
      <c r="N25" s="11">
        <v>6.6685999999999996</v>
      </c>
      <c r="O25" s="11">
        <v>6.67</v>
      </c>
      <c r="P25" s="11">
        <v>6.35</v>
      </c>
      <c r="Q25" s="11">
        <v>6.6199999999999992</v>
      </c>
      <c r="R25" s="11">
        <v>6.68</v>
      </c>
      <c r="S25" s="11">
        <v>6.8900000000000006</v>
      </c>
      <c r="T25" s="11">
        <v>6.2477</v>
      </c>
      <c r="U25" s="149">
        <v>5.24</v>
      </c>
      <c r="V25" s="11">
        <v>7.15</v>
      </c>
      <c r="W25" s="11">
        <v>6.59</v>
      </c>
      <c r="X25" s="11">
        <v>6.29</v>
      </c>
      <c r="Y25" s="11">
        <v>6.2222999999999997</v>
      </c>
      <c r="Z25" s="11">
        <v>6.77</v>
      </c>
      <c r="AA25" s="11">
        <v>6.7118231446396752</v>
      </c>
      <c r="AB25" s="11">
        <v>6.4183060999999997</v>
      </c>
      <c r="AC25" s="11">
        <v>6.8000000000000007</v>
      </c>
      <c r="AD25" s="15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6.77</v>
      </c>
      <c r="E26" s="11">
        <v>6.5500000000000007</v>
      </c>
      <c r="F26" s="11">
        <v>6.6199999999999992</v>
      </c>
      <c r="G26" s="11">
        <v>6.6949999999999994</v>
      </c>
      <c r="H26" s="11">
        <v>6.5261712264476648</v>
      </c>
      <c r="I26" s="11">
        <v>6.39</v>
      </c>
      <c r="J26" s="11">
        <v>6.07</v>
      </c>
      <c r="K26" s="11">
        <v>7.0802560000000003</v>
      </c>
      <c r="L26" s="11">
        <v>6.76</v>
      </c>
      <c r="M26" s="11">
        <v>6.25</v>
      </c>
      <c r="N26" s="11">
        <v>6.6336999999999993</v>
      </c>
      <c r="O26" s="11">
        <v>6.34</v>
      </c>
      <c r="P26" s="11">
        <v>6.4800000000000013</v>
      </c>
      <c r="Q26" s="11">
        <v>6.5099999999999989</v>
      </c>
      <c r="R26" s="11">
        <v>6.76</v>
      </c>
      <c r="S26" s="11">
        <v>6.8900000000000006</v>
      </c>
      <c r="T26" s="11">
        <v>6.2976000000000001</v>
      </c>
      <c r="U26" s="149">
        <v>5.98</v>
      </c>
      <c r="V26" s="11">
        <v>7.1</v>
      </c>
      <c r="W26" s="11">
        <v>6.6000000000000005</v>
      </c>
      <c r="X26" s="11">
        <v>6.34</v>
      </c>
      <c r="Y26" s="11">
        <v>6.2153</v>
      </c>
      <c r="Z26" s="11">
        <v>6.72</v>
      </c>
      <c r="AA26" s="11">
        <v>6.6735018276687441</v>
      </c>
      <c r="AB26" s="11">
        <v>6.1186404000000003</v>
      </c>
      <c r="AC26" s="11">
        <v>6.5599999999999987</v>
      </c>
      <c r="AD26" s="15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6.69</v>
      </c>
      <c r="E27" s="11">
        <v>6.6000000000000005</v>
      </c>
      <c r="F27" s="11">
        <v>6.63</v>
      </c>
      <c r="G27" s="11">
        <v>6.6160999999999994</v>
      </c>
      <c r="H27" s="11">
        <v>6.576490825192896</v>
      </c>
      <c r="I27" s="11">
        <v>6.58</v>
      </c>
      <c r="J27" s="11">
        <v>6.23</v>
      </c>
      <c r="K27" s="11">
        <v>7.0630839999999999</v>
      </c>
      <c r="L27" s="11">
        <v>6.69</v>
      </c>
      <c r="M27" s="11">
        <v>6.34</v>
      </c>
      <c r="N27" s="11">
        <v>6.7614999999999998</v>
      </c>
      <c r="O27" s="11">
        <v>6.3299999999999992</v>
      </c>
      <c r="P27" s="11">
        <v>6.3099999999999987</v>
      </c>
      <c r="Q27" s="11">
        <v>6.6000000000000005</v>
      </c>
      <c r="R27" s="11">
        <v>6.94</v>
      </c>
      <c r="S27" s="11">
        <v>6.9500000000000011</v>
      </c>
      <c r="T27" s="11">
        <v>6.3225000000000007</v>
      </c>
      <c r="U27" s="149">
        <v>5.76</v>
      </c>
      <c r="V27" s="11">
        <v>7.3</v>
      </c>
      <c r="W27" s="11">
        <v>6.5599999999999987</v>
      </c>
      <c r="X27" s="11">
        <v>6.5700000000000012</v>
      </c>
      <c r="Y27" s="11">
        <v>6.2538999999999998</v>
      </c>
      <c r="Z27" s="11">
        <v>6.72</v>
      </c>
      <c r="AA27" s="11">
        <v>6.677287668363566</v>
      </c>
      <c r="AB27" s="11">
        <v>6.3037034000000007</v>
      </c>
      <c r="AC27" s="11">
        <v>5.96</v>
      </c>
      <c r="AD27" s="15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6.5990029622198412</v>
      </c>
    </row>
    <row r="28" spans="1:65">
      <c r="A28" s="30"/>
      <c r="B28" s="19">
        <v>1</v>
      </c>
      <c r="C28" s="9">
        <v>5</v>
      </c>
      <c r="D28" s="11">
        <v>6.69</v>
      </c>
      <c r="E28" s="11">
        <v>6.58</v>
      </c>
      <c r="F28" s="11">
        <v>6.7299999999999995</v>
      </c>
      <c r="G28" s="11">
        <v>6.6924000000000001</v>
      </c>
      <c r="H28" s="11">
        <v>6.5241599994033086</v>
      </c>
      <c r="I28" s="11">
        <v>6.5</v>
      </c>
      <c r="J28" s="11">
        <v>6.12</v>
      </c>
      <c r="K28" s="11">
        <v>7.0327440000000001</v>
      </c>
      <c r="L28" s="11">
        <v>6.7099999999999991</v>
      </c>
      <c r="M28" s="11">
        <v>6.25</v>
      </c>
      <c r="N28" s="11">
        <v>7.0719000000000003</v>
      </c>
      <c r="O28" s="11">
        <v>6.5099999999999989</v>
      </c>
      <c r="P28" s="11">
        <v>6.32</v>
      </c>
      <c r="Q28" s="11">
        <v>6.5700000000000012</v>
      </c>
      <c r="R28" s="11">
        <v>6.72</v>
      </c>
      <c r="S28" s="11">
        <v>6.67</v>
      </c>
      <c r="T28" s="11">
        <v>6.3792</v>
      </c>
      <c r="U28" s="149">
        <v>5.77</v>
      </c>
      <c r="V28" s="11">
        <v>6.99</v>
      </c>
      <c r="W28" s="11">
        <v>6.5</v>
      </c>
      <c r="X28" s="11">
        <v>6.4800000000000013</v>
      </c>
      <c r="Y28" s="11">
        <v>6.2881999999999998</v>
      </c>
      <c r="Z28" s="11">
        <v>6.67</v>
      </c>
      <c r="AA28" s="11">
        <v>6.7043385271008571</v>
      </c>
      <c r="AB28" s="11">
        <v>6.2111576999999993</v>
      </c>
      <c r="AC28" s="155">
        <v>5.55</v>
      </c>
      <c r="AD28" s="15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6.63</v>
      </c>
      <c r="E29" s="155">
        <v>6.07</v>
      </c>
      <c r="F29" s="11">
        <v>6.5299999999999994</v>
      </c>
      <c r="G29" s="11">
        <v>6.7677000000000005</v>
      </c>
      <c r="H29" s="11">
        <v>6.5110254825455582</v>
      </c>
      <c r="I29" s="11">
        <v>6.58</v>
      </c>
      <c r="J29" s="11">
        <v>6.419999999999999</v>
      </c>
      <c r="K29" s="11">
        <v>7.0532639999999995</v>
      </c>
      <c r="L29" s="155">
        <v>6.5</v>
      </c>
      <c r="M29" s="11">
        <v>6.39</v>
      </c>
      <c r="N29" s="11">
        <v>7.0226999999999995</v>
      </c>
      <c r="O29" s="11">
        <v>6.64</v>
      </c>
      <c r="P29" s="11">
        <v>6.65</v>
      </c>
      <c r="Q29" s="11">
        <v>6.63</v>
      </c>
      <c r="R29" s="11">
        <v>6.87</v>
      </c>
      <c r="S29" s="11">
        <v>6.76</v>
      </c>
      <c r="T29" s="11">
        <v>6.2873000000000001</v>
      </c>
      <c r="U29" s="149">
        <v>4.3899999999999997</v>
      </c>
      <c r="V29" s="11">
        <v>7.0000000000000009</v>
      </c>
      <c r="W29" s="11">
        <v>6.4800000000000013</v>
      </c>
      <c r="X29" s="11">
        <v>6.370000000000001</v>
      </c>
      <c r="Y29" s="11">
        <v>6.2717999999999998</v>
      </c>
      <c r="Z29" s="11">
        <v>6.77</v>
      </c>
      <c r="AA29" s="11">
        <v>6.6804257248084848</v>
      </c>
      <c r="AB29" s="11">
        <v>6.4437389999999999</v>
      </c>
      <c r="AC29" s="11">
        <v>6.9500000000000011</v>
      </c>
      <c r="AD29" s="15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274</v>
      </c>
      <c r="C30" s="12"/>
      <c r="D30" s="23">
        <v>6.7166666666666677</v>
      </c>
      <c r="E30" s="23">
        <v>6.5666666666666664</v>
      </c>
      <c r="F30" s="23">
        <v>6.6183333333333332</v>
      </c>
      <c r="G30" s="23">
        <v>6.7237666666666662</v>
      </c>
      <c r="H30" s="23">
        <v>6.5272055958823367</v>
      </c>
      <c r="I30" s="23">
        <v>6.5066666666666668</v>
      </c>
      <c r="J30" s="23">
        <v>6.2333333333333334</v>
      </c>
      <c r="K30" s="23">
        <v>7.0506859999999998</v>
      </c>
      <c r="L30" s="23">
        <v>6.7033333333333331</v>
      </c>
      <c r="M30" s="23">
        <v>6.2816666666666663</v>
      </c>
      <c r="N30" s="23">
        <v>6.8624833333333335</v>
      </c>
      <c r="O30" s="23">
        <v>6.5100000000000007</v>
      </c>
      <c r="P30" s="23">
        <v>6.4266666666666667</v>
      </c>
      <c r="Q30" s="23">
        <v>6.5833333333333348</v>
      </c>
      <c r="R30" s="23">
        <v>6.8416666666666659</v>
      </c>
      <c r="S30" s="23">
        <v>6.8233333333333341</v>
      </c>
      <c r="T30" s="23">
        <v>6.3200333333333338</v>
      </c>
      <c r="U30" s="23">
        <v>5.2266666666666675</v>
      </c>
      <c r="V30" s="23">
        <v>7.1066666666666665</v>
      </c>
      <c r="W30" s="23">
        <v>6.5466666666666669</v>
      </c>
      <c r="X30" s="23">
        <v>6.3850000000000007</v>
      </c>
      <c r="Y30" s="23">
        <v>6.2629166666666665</v>
      </c>
      <c r="Z30" s="23">
        <v>6.666666666666667</v>
      </c>
      <c r="AA30" s="23">
        <v>6.6939773597018961</v>
      </c>
      <c r="AB30" s="23">
        <v>6.258065433333333</v>
      </c>
      <c r="AC30" s="23">
        <v>6.3866666666666667</v>
      </c>
      <c r="AD30" s="15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275</v>
      </c>
      <c r="C31" s="29"/>
      <c r="D31" s="11">
        <v>6.71</v>
      </c>
      <c r="E31" s="11">
        <v>6.59</v>
      </c>
      <c r="F31" s="11">
        <v>6.6199999999999992</v>
      </c>
      <c r="G31" s="11">
        <v>6.6936999999999998</v>
      </c>
      <c r="H31" s="11">
        <v>6.5251656129254867</v>
      </c>
      <c r="I31" s="11">
        <v>6.54</v>
      </c>
      <c r="J31" s="11">
        <v>6.2249999999999996</v>
      </c>
      <c r="K31" s="11">
        <v>7.0495920000000005</v>
      </c>
      <c r="L31" s="11">
        <v>6.7299999999999995</v>
      </c>
      <c r="M31" s="11">
        <v>6.27</v>
      </c>
      <c r="N31" s="11">
        <v>6.8890000000000002</v>
      </c>
      <c r="O31" s="11">
        <v>6.54</v>
      </c>
      <c r="P31" s="11">
        <v>6.4</v>
      </c>
      <c r="Q31" s="11">
        <v>6.5850000000000009</v>
      </c>
      <c r="R31" s="11">
        <v>6.8149999999999995</v>
      </c>
      <c r="S31" s="11">
        <v>6.8350000000000009</v>
      </c>
      <c r="T31" s="11">
        <v>6.3100500000000004</v>
      </c>
      <c r="U31" s="11">
        <v>5.5</v>
      </c>
      <c r="V31" s="11">
        <v>7.1</v>
      </c>
      <c r="W31" s="11">
        <v>6.5549999999999997</v>
      </c>
      <c r="X31" s="11">
        <v>6.3550000000000004</v>
      </c>
      <c r="Y31" s="11">
        <v>6.2628500000000003</v>
      </c>
      <c r="Z31" s="11">
        <v>6.72</v>
      </c>
      <c r="AA31" s="11">
        <v>6.692382125954671</v>
      </c>
      <c r="AB31" s="11">
        <v>6.2574305500000005</v>
      </c>
      <c r="AC31" s="11">
        <v>6.5299999999999994</v>
      </c>
      <c r="AD31" s="15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24">
        <v>5.8878405775518852E-2</v>
      </c>
      <c r="E32" s="24">
        <v>0.27089973544960616</v>
      </c>
      <c r="F32" s="24">
        <v>6.6156380392723008E-2</v>
      </c>
      <c r="G32" s="24">
        <v>9.5014939176251201E-2</v>
      </c>
      <c r="H32" s="24">
        <v>3.8556961086932177E-2</v>
      </c>
      <c r="I32" s="24">
        <v>9.2448183685060387E-2</v>
      </c>
      <c r="J32" s="24">
        <v>0.13109792777411305</v>
      </c>
      <c r="K32" s="24">
        <v>1.9267951380465945E-2</v>
      </c>
      <c r="L32" s="24">
        <v>0.10801234497346421</v>
      </c>
      <c r="M32" s="24">
        <v>7.7049767466661784E-2</v>
      </c>
      <c r="N32" s="24">
        <v>0.19666013746223918</v>
      </c>
      <c r="O32" s="24">
        <v>0.14656056768449036</v>
      </c>
      <c r="P32" s="24">
        <v>0.12971764207950587</v>
      </c>
      <c r="Q32" s="24">
        <v>4.3665394383500956E-2</v>
      </c>
      <c r="R32" s="24">
        <v>0.15158056163857794</v>
      </c>
      <c r="S32" s="24">
        <v>0.10424330514074637</v>
      </c>
      <c r="T32" s="24">
        <v>5.4133230705978093E-2</v>
      </c>
      <c r="U32" s="24">
        <v>0.75640377224513022</v>
      </c>
      <c r="V32" s="24">
        <v>0.11343133018115679</v>
      </c>
      <c r="W32" s="24">
        <v>4.8027769744874008E-2</v>
      </c>
      <c r="X32" s="24">
        <v>0.11844830095868872</v>
      </c>
      <c r="Y32" s="24">
        <v>4.1703784800263134E-2</v>
      </c>
      <c r="Z32" s="24">
        <v>0.15958278938114431</v>
      </c>
      <c r="AA32" s="24">
        <v>1.9047108505505769E-2</v>
      </c>
      <c r="AB32" s="24">
        <v>0.15873831282843681</v>
      </c>
      <c r="AC32" s="24">
        <v>0.53162643525944697</v>
      </c>
      <c r="AD32" s="209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8.7660157482162045E-3</v>
      </c>
      <c r="E33" s="13">
        <v>4.1253766819736977E-2</v>
      </c>
      <c r="F33" s="13">
        <v>9.995927533526518E-3</v>
      </c>
      <c r="G33" s="13">
        <v>1.4131207087731263E-2</v>
      </c>
      <c r="H33" s="13">
        <v>5.9071160729571156E-3</v>
      </c>
      <c r="I33" s="13">
        <v>1.4208224951597395E-2</v>
      </c>
      <c r="J33" s="13">
        <v>2.1031753118841666E-2</v>
      </c>
      <c r="K33" s="13">
        <v>2.7327768362491174E-3</v>
      </c>
      <c r="L33" s="13">
        <v>1.611322898659337E-2</v>
      </c>
      <c r="M33" s="13">
        <v>1.2265815993631487E-2</v>
      </c>
      <c r="N33" s="13">
        <v>2.8657284529493333E-2</v>
      </c>
      <c r="O33" s="13">
        <v>2.251314403755612E-2</v>
      </c>
      <c r="P33" s="13">
        <v>2.0184280406562116E-2</v>
      </c>
      <c r="Q33" s="13">
        <v>6.6327181342026751E-3</v>
      </c>
      <c r="R33" s="13">
        <v>2.2155502310145379E-2</v>
      </c>
      <c r="S33" s="13">
        <v>1.5277475106118175E-2</v>
      </c>
      <c r="T33" s="13">
        <v>8.5653394295354072E-3</v>
      </c>
      <c r="U33" s="13">
        <v>0.1447201094856754</v>
      </c>
      <c r="V33" s="13">
        <v>1.5961256592095234E-2</v>
      </c>
      <c r="W33" s="13">
        <v>7.3362173744715899E-3</v>
      </c>
      <c r="X33" s="13">
        <v>1.8551025991963774E-2</v>
      </c>
      <c r="Y33" s="13">
        <v>6.6588439571972271E-3</v>
      </c>
      <c r="Z33" s="13">
        <v>2.3937418407171646E-2</v>
      </c>
      <c r="AA33" s="13">
        <v>2.8454097589529341E-3</v>
      </c>
      <c r="AB33" s="13">
        <v>2.5365396785869895E-2</v>
      </c>
      <c r="AC33" s="13">
        <v>8.3240047274443674E-2</v>
      </c>
      <c r="AD33" s="15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1.7830527599467239E-2</v>
      </c>
      <c r="E34" s="13">
        <v>-4.9001789722332711E-3</v>
      </c>
      <c r="F34" s="13">
        <v>2.929286624685723E-3</v>
      </c>
      <c r="G34" s="13">
        <v>1.8906447710527408E-2</v>
      </c>
      <c r="H34" s="13">
        <v>-1.0880032445591215E-2</v>
      </c>
      <c r="I34" s="13">
        <v>-1.3992461600913275E-2</v>
      </c>
      <c r="J34" s="13">
        <v>-5.5412860242678219E-2</v>
      </c>
      <c r="K34" s="13">
        <v>6.8447163967966684E-2</v>
      </c>
      <c r="L34" s="13">
        <v>1.581002034864909E-2</v>
      </c>
      <c r="M34" s="13">
        <v>-4.8088521458463762E-2</v>
      </c>
      <c r="N34" s="13">
        <v>3.9927300021223244E-2</v>
      </c>
      <c r="O34" s="13">
        <v>-1.3487334788208738E-2</v>
      </c>
      <c r="P34" s="13">
        <v>-2.6115505105820169E-2</v>
      </c>
      <c r="Q34" s="13">
        <v>-2.3745449087108073E-3</v>
      </c>
      <c r="R34" s="13">
        <v>3.6772783075883719E-2</v>
      </c>
      <c r="S34" s="13">
        <v>3.3994585606009542E-2</v>
      </c>
      <c r="T34" s="13">
        <v>-4.2274511844235474E-2</v>
      </c>
      <c r="U34" s="13">
        <v>-0.20796115767942203</v>
      </c>
      <c r="V34" s="13">
        <v>7.6930364685887653E-2</v>
      </c>
      <c r="W34" s="13">
        <v>-7.9309398484599392E-3</v>
      </c>
      <c r="X34" s="13">
        <v>-3.2429590264625663E-2</v>
      </c>
      <c r="Y34" s="13">
        <v>-5.0929859779926256E-2</v>
      </c>
      <c r="Z34" s="13">
        <v>1.0253625408900291E-2</v>
      </c>
      <c r="AA34" s="13">
        <v>1.4392234406590765E-2</v>
      </c>
      <c r="AB34" s="13">
        <v>-5.1665006189332008E-2</v>
      </c>
      <c r="AC34" s="13">
        <v>-3.2177026858273505E-2</v>
      </c>
      <c r="AD34" s="15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>
        <v>0.64</v>
      </c>
      <c r="E35" s="45">
        <v>0.04</v>
      </c>
      <c r="F35" s="45">
        <v>0.25</v>
      </c>
      <c r="G35" s="45">
        <v>0.67</v>
      </c>
      <c r="H35" s="45">
        <v>0.12</v>
      </c>
      <c r="I35" s="45">
        <v>0.2</v>
      </c>
      <c r="J35" s="45">
        <v>1.29</v>
      </c>
      <c r="K35" s="45">
        <v>1.98</v>
      </c>
      <c r="L35" s="45">
        <v>0.59</v>
      </c>
      <c r="M35" s="45">
        <v>1.1000000000000001</v>
      </c>
      <c r="N35" s="45">
        <v>1.22</v>
      </c>
      <c r="O35" s="45">
        <v>0.19</v>
      </c>
      <c r="P35" s="45">
        <v>0.52</v>
      </c>
      <c r="Q35" s="45">
        <v>0.11</v>
      </c>
      <c r="R35" s="45">
        <v>1.1399999999999999</v>
      </c>
      <c r="S35" s="45">
        <v>1.07</v>
      </c>
      <c r="T35" s="45">
        <v>0.95</v>
      </c>
      <c r="U35" s="45">
        <v>5.32</v>
      </c>
      <c r="V35" s="45">
        <v>2.2000000000000002</v>
      </c>
      <c r="W35" s="45">
        <v>0.04</v>
      </c>
      <c r="X35" s="45">
        <v>0.69</v>
      </c>
      <c r="Y35" s="45">
        <v>1.18</v>
      </c>
      <c r="Z35" s="45">
        <v>0.45</v>
      </c>
      <c r="AA35" s="45">
        <v>0.55000000000000004</v>
      </c>
      <c r="AB35" s="45">
        <v>1.19</v>
      </c>
      <c r="AC35" s="45">
        <v>0.68</v>
      </c>
      <c r="AD35" s="15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475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236</v>
      </c>
      <c r="E38" s="17" t="s">
        <v>236</v>
      </c>
      <c r="F38" s="17" t="s">
        <v>236</v>
      </c>
      <c r="G38" s="17" t="s">
        <v>236</v>
      </c>
      <c r="H38" s="17" t="s">
        <v>236</v>
      </c>
      <c r="I38" s="17" t="s">
        <v>236</v>
      </c>
      <c r="J38" s="17" t="s">
        <v>236</v>
      </c>
      <c r="K38" s="17" t="s">
        <v>236</v>
      </c>
      <c r="L38" s="17" t="s">
        <v>236</v>
      </c>
      <c r="M38" s="17" t="s">
        <v>236</v>
      </c>
      <c r="N38" s="17" t="s">
        <v>236</v>
      </c>
      <c r="O38" s="17" t="s">
        <v>236</v>
      </c>
      <c r="P38" s="17" t="s">
        <v>236</v>
      </c>
      <c r="Q38" s="17" t="s">
        <v>236</v>
      </c>
      <c r="R38" s="17" t="s">
        <v>236</v>
      </c>
      <c r="S38" s="17" t="s">
        <v>236</v>
      </c>
      <c r="T38" s="17" t="s">
        <v>236</v>
      </c>
      <c r="U38" s="17" t="s">
        <v>236</v>
      </c>
      <c r="V38" s="17" t="s">
        <v>236</v>
      </c>
      <c r="W38" s="17" t="s">
        <v>236</v>
      </c>
      <c r="X38" s="17" t="s">
        <v>236</v>
      </c>
      <c r="Y38" s="17" t="s">
        <v>236</v>
      </c>
      <c r="Z38" s="17" t="s">
        <v>236</v>
      </c>
      <c r="AA38" s="17" t="s">
        <v>236</v>
      </c>
      <c r="AB38" s="17" t="s">
        <v>236</v>
      </c>
      <c r="AC38" s="15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237</v>
      </c>
      <c r="C39" s="9" t="s">
        <v>237</v>
      </c>
      <c r="D39" s="151" t="s">
        <v>239</v>
      </c>
      <c r="E39" s="152" t="s">
        <v>241</v>
      </c>
      <c r="F39" s="152" t="s">
        <v>242</v>
      </c>
      <c r="G39" s="152" t="s">
        <v>243</v>
      </c>
      <c r="H39" s="152" t="s">
        <v>244</v>
      </c>
      <c r="I39" s="152" t="s">
        <v>245</v>
      </c>
      <c r="J39" s="152" t="s">
        <v>246</v>
      </c>
      <c r="K39" s="152" t="s">
        <v>248</v>
      </c>
      <c r="L39" s="152" t="s">
        <v>249</v>
      </c>
      <c r="M39" s="152" t="s">
        <v>250</v>
      </c>
      <c r="N39" s="152" t="s">
        <v>251</v>
      </c>
      <c r="O39" s="152" t="s">
        <v>252</v>
      </c>
      <c r="P39" s="152" t="s">
        <v>253</v>
      </c>
      <c r="Q39" s="152" t="s">
        <v>254</v>
      </c>
      <c r="R39" s="152" t="s">
        <v>255</v>
      </c>
      <c r="S39" s="152" t="s">
        <v>256</v>
      </c>
      <c r="T39" s="152" t="s">
        <v>257</v>
      </c>
      <c r="U39" s="152" t="s">
        <v>258</v>
      </c>
      <c r="V39" s="152" t="s">
        <v>259</v>
      </c>
      <c r="W39" s="152" t="s">
        <v>260</v>
      </c>
      <c r="X39" s="152" t="s">
        <v>261</v>
      </c>
      <c r="Y39" s="152" t="s">
        <v>263</v>
      </c>
      <c r="Z39" s="152" t="s">
        <v>264</v>
      </c>
      <c r="AA39" s="152" t="s">
        <v>265</v>
      </c>
      <c r="AB39" s="152" t="s">
        <v>266</v>
      </c>
      <c r="AC39" s="15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290</v>
      </c>
      <c r="J40" s="11" t="s">
        <v>290</v>
      </c>
      <c r="K40" s="11" t="s">
        <v>290</v>
      </c>
      <c r="L40" s="11" t="s">
        <v>289</v>
      </c>
      <c r="M40" s="11" t="s">
        <v>114</v>
      </c>
      <c r="N40" s="11" t="s">
        <v>290</v>
      </c>
      <c r="O40" s="11" t="s">
        <v>290</v>
      </c>
      <c r="P40" s="11" t="s">
        <v>290</v>
      </c>
      <c r="Q40" s="11" t="s">
        <v>290</v>
      </c>
      <c r="R40" s="11" t="s">
        <v>290</v>
      </c>
      <c r="S40" s="11" t="s">
        <v>290</v>
      </c>
      <c r="T40" s="11" t="s">
        <v>114</v>
      </c>
      <c r="U40" s="11" t="s">
        <v>289</v>
      </c>
      <c r="V40" s="11" t="s">
        <v>114</v>
      </c>
      <c r="W40" s="11" t="s">
        <v>290</v>
      </c>
      <c r="X40" s="11" t="s">
        <v>114</v>
      </c>
      <c r="Y40" s="11" t="s">
        <v>290</v>
      </c>
      <c r="Z40" s="11" t="s">
        <v>114</v>
      </c>
      <c r="AA40" s="11" t="s">
        <v>114</v>
      </c>
      <c r="AB40" s="11" t="s">
        <v>114</v>
      </c>
      <c r="AC40" s="15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15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4">
        <v>2890</v>
      </c>
      <c r="E42" s="224">
        <v>3038.6</v>
      </c>
      <c r="F42" s="225">
        <v>1270</v>
      </c>
      <c r="G42" s="224">
        <v>2918.5</v>
      </c>
      <c r="H42" s="224">
        <v>2703.0548805592143</v>
      </c>
      <c r="I42" s="225">
        <v>2510</v>
      </c>
      <c r="J42" s="224">
        <v>2910</v>
      </c>
      <c r="K42" s="224">
        <v>2822</v>
      </c>
      <c r="L42" s="224">
        <v>2970</v>
      </c>
      <c r="M42" s="224">
        <v>2794</v>
      </c>
      <c r="N42" s="224">
        <v>2880</v>
      </c>
      <c r="O42" s="224">
        <v>2910</v>
      </c>
      <c r="P42" s="224">
        <v>2770</v>
      </c>
      <c r="Q42" s="224">
        <v>3090</v>
      </c>
      <c r="R42" s="224">
        <v>2990</v>
      </c>
      <c r="S42" s="224">
        <v>2718.1</v>
      </c>
      <c r="T42" s="224">
        <v>2768</v>
      </c>
      <c r="U42" s="224">
        <v>3000</v>
      </c>
      <c r="V42" s="225">
        <v>2148</v>
      </c>
      <c r="W42" s="224">
        <v>2713</v>
      </c>
      <c r="X42" s="224">
        <v>2474.77</v>
      </c>
      <c r="Y42" s="226">
        <v>2760</v>
      </c>
      <c r="Z42" s="224">
        <v>2800.2279239809204</v>
      </c>
      <c r="AA42" s="225">
        <v>2645.0169999999998</v>
      </c>
      <c r="AB42" s="224">
        <v>3050</v>
      </c>
      <c r="AC42" s="227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9">
        <v>1</v>
      </c>
    </row>
    <row r="43" spans="1:65">
      <c r="A43" s="30"/>
      <c r="B43" s="19">
        <v>1</v>
      </c>
      <c r="C43" s="9">
        <v>2</v>
      </c>
      <c r="D43" s="230">
        <v>2885</v>
      </c>
      <c r="E43" s="230">
        <v>2960.9</v>
      </c>
      <c r="F43" s="231">
        <v>1323</v>
      </c>
      <c r="G43" s="230">
        <v>2867.8</v>
      </c>
      <c r="H43" s="230">
        <v>2679.5182225105614</v>
      </c>
      <c r="I43" s="231">
        <v>2350</v>
      </c>
      <c r="J43" s="230">
        <v>2860</v>
      </c>
      <c r="K43" s="230">
        <v>2761</v>
      </c>
      <c r="L43" s="230">
        <v>2950</v>
      </c>
      <c r="M43" s="230">
        <v>2666</v>
      </c>
      <c r="N43" s="230">
        <v>2880</v>
      </c>
      <c r="O43" s="230">
        <v>2840</v>
      </c>
      <c r="P43" s="230">
        <v>2800</v>
      </c>
      <c r="Q43" s="230">
        <v>2930</v>
      </c>
      <c r="R43" s="230">
        <v>3030</v>
      </c>
      <c r="S43" s="230">
        <v>2700.6</v>
      </c>
      <c r="T43" s="230">
        <v>2890</v>
      </c>
      <c r="U43" s="230">
        <v>3220</v>
      </c>
      <c r="V43" s="231">
        <v>2151</v>
      </c>
      <c r="W43" s="230">
        <v>2717</v>
      </c>
      <c r="X43" s="230">
        <v>2594.81</v>
      </c>
      <c r="Y43" s="230">
        <v>2890</v>
      </c>
      <c r="Z43" s="230">
        <v>2823.9688835559696</v>
      </c>
      <c r="AA43" s="231">
        <v>2458.5419999999999</v>
      </c>
      <c r="AB43" s="230">
        <v>3026</v>
      </c>
      <c r="AC43" s="227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9">
        <v>13</v>
      </c>
    </row>
    <row r="44" spans="1:65">
      <c r="A44" s="30"/>
      <c r="B44" s="19">
        <v>1</v>
      </c>
      <c r="C44" s="9">
        <v>3</v>
      </c>
      <c r="D44" s="230">
        <v>2876</v>
      </c>
      <c r="E44" s="230">
        <v>2971.3</v>
      </c>
      <c r="F44" s="231">
        <v>1310</v>
      </c>
      <c r="G44" s="230">
        <v>2841.3</v>
      </c>
      <c r="H44" s="230">
        <v>2689.6983659688703</v>
      </c>
      <c r="I44" s="231">
        <v>2530</v>
      </c>
      <c r="J44" s="230">
        <v>2870</v>
      </c>
      <c r="K44" s="230">
        <v>2858</v>
      </c>
      <c r="L44" s="230">
        <v>2930</v>
      </c>
      <c r="M44" s="230">
        <v>2718</v>
      </c>
      <c r="N44" s="230">
        <v>2830</v>
      </c>
      <c r="O44" s="230">
        <v>2940</v>
      </c>
      <c r="P44" s="230">
        <v>2780</v>
      </c>
      <c r="Q44" s="230">
        <v>2970</v>
      </c>
      <c r="R44" s="230">
        <v>3050</v>
      </c>
      <c r="S44" s="230">
        <v>2754.8</v>
      </c>
      <c r="T44" s="230">
        <v>2860</v>
      </c>
      <c r="U44" s="230">
        <v>2980</v>
      </c>
      <c r="V44" s="231">
        <v>2114</v>
      </c>
      <c r="W44" s="230">
        <v>2737</v>
      </c>
      <c r="X44" s="230">
        <v>2639.54</v>
      </c>
      <c r="Y44" s="230">
        <v>2860</v>
      </c>
      <c r="Z44" s="230">
        <v>2756.4164532569598</v>
      </c>
      <c r="AA44" s="231">
        <v>2633.3490000000002</v>
      </c>
      <c r="AB44" s="230">
        <v>2879</v>
      </c>
      <c r="AC44" s="227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9">
        <v>16</v>
      </c>
    </row>
    <row r="45" spans="1:65">
      <c r="A45" s="30"/>
      <c r="B45" s="19">
        <v>1</v>
      </c>
      <c r="C45" s="9">
        <v>4</v>
      </c>
      <c r="D45" s="230">
        <v>2865</v>
      </c>
      <c r="E45" s="230">
        <v>2949.3</v>
      </c>
      <c r="F45" s="231">
        <v>1180</v>
      </c>
      <c r="G45" s="230">
        <v>2884.7</v>
      </c>
      <c r="H45" s="230">
        <v>2690.4822692801927</v>
      </c>
      <c r="I45" s="231">
        <v>2430</v>
      </c>
      <c r="J45" s="230">
        <v>2960</v>
      </c>
      <c r="K45" s="230">
        <v>2720</v>
      </c>
      <c r="L45" s="230">
        <v>2940</v>
      </c>
      <c r="M45" s="230">
        <v>2740</v>
      </c>
      <c r="N45" s="230">
        <v>2820</v>
      </c>
      <c r="O45" s="230">
        <v>2850</v>
      </c>
      <c r="P45" s="230">
        <v>2800</v>
      </c>
      <c r="Q45" s="230">
        <v>3030</v>
      </c>
      <c r="R45" s="230">
        <v>3080</v>
      </c>
      <c r="S45" s="230">
        <v>2657.5</v>
      </c>
      <c r="T45" s="230">
        <v>2823</v>
      </c>
      <c r="U45" s="230">
        <v>2930</v>
      </c>
      <c r="V45" s="231">
        <v>2214</v>
      </c>
      <c r="W45" s="230">
        <v>2714</v>
      </c>
      <c r="X45" s="230">
        <v>2671.76</v>
      </c>
      <c r="Y45" s="230">
        <v>2910</v>
      </c>
      <c r="Z45" s="230">
        <v>2801.1213676281786</v>
      </c>
      <c r="AA45" s="231">
        <v>2135.2570000000001</v>
      </c>
      <c r="AB45" s="230">
        <v>2733</v>
      </c>
      <c r="AC45" s="227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9">
        <v>2846.7767434939597</v>
      </c>
    </row>
    <row r="46" spans="1:65">
      <c r="A46" s="30"/>
      <c r="B46" s="19">
        <v>1</v>
      </c>
      <c r="C46" s="9">
        <v>5</v>
      </c>
      <c r="D46" s="230">
        <v>2851</v>
      </c>
      <c r="E46" s="230">
        <v>3032.7</v>
      </c>
      <c r="F46" s="231">
        <v>1376</v>
      </c>
      <c r="G46" s="230">
        <v>2830.6</v>
      </c>
      <c r="H46" s="230">
        <v>2689.6232499432595</v>
      </c>
      <c r="I46" s="231">
        <v>2460</v>
      </c>
      <c r="J46" s="230">
        <v>2910</v>
      </c>
      <c r="K46" s="230">
        <v>2732</v>
      </c>
      <c r="L46" s="230">
        <v>2920</v>
      </c>
      <c r="M46" s="230">
        <v>2805</v>
      </c>
      <c r="N46" s="230">
        <v>2870</v>
      </c>
      <c r="O46" s="230">
        <v>2830</v>
      </c>
      <c r="P46" s="230">
        <v>2770</v>
      </c>
      <c r="Q46" s="230">
        <v>2950</v>
      </c>
      <c r="R46" s="230">
        <v>2950</v>
      </c>
      <c r="S46" s="230">
        <v>2766.7</v>
      </c>
      <c r="T46" s="230">
        <v>2825</v>
      </c>
      <c r="U46" s="230">
        <v>3000</v>
      </c>
      <c r="V46" s="231">
        <v>2181</v>
      </c>
      <c r="W46" s="230">
        <v>2767</v>
      </c>
      <c r="X46" s="232">
        <v>2389.65</v>
      </c>
      <c r="Y46" s="230">
        <v>2860</v>
      </c>
      <c r="Z46" s="230">
        <v>2757.5882241576883</v>
      </c>
      <c r="AA46" s="231">
        <v>2381.9850000000001</v>
      </c>
      <c r="AB46" s="230">
        <v>2799</v>
      </c>
      <c r="AC46" s="227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9">
        <v>15</v>
      </c>
    </row>
    <row r="47" spans="1:65">
      <c r="A47" s="30"/>
      <c r="B47" s="19">
        <v>1</v>
      </c>
      <c r="C47" s="9">
        <v>6</v>
      </c>
      <c r="D47" s="230">
        <v>2858</v>
      </c>
      <c r="E47" s="230">
        <v>2884</v>
      </c>
      <c r="F47" s="231">
        <v>1351</v>
      </c>
      <c r="G47" s="230">
        <v>2801.2</v>
      </c>
      <c r="H47" s="230">
        <v>2695.0755864514676</v>
      </c>
      <c r="I47" s="231">
        <v>2430</v>
      </c>
      <c r="J47" s="230">
        <v>2910</v>
      </c>
      <c r="K47" s="230">
        <v>2791</v>
      </c>
      <c r="L47" s="230">
        <v>2930</v>
      </c>
      <c r="M47" s="230">
        <v>2779</v>
      </c>
      <c r="N47" s="230">
        <v>2880</v>
      </c>
      <c r="O47" s="230">
        <v>2980</v>
      </c>
      <c r="P47" s="230">
        <v>2810</v>
      </c>
      <c r="Q47" s="230">
        <v>2980</v>
      </c>
      <c r="R47" s="230">
        <v>2950</v>
      </c>
      <c r="S47" s="230">
        <v>2666.4</v>
      </c>
      <c r="T47" s="230">
        <v>2753</v>
      </c>
      <c r="U47" s="230">
        <v>3170</v>
      </c>
      <c r="V47" s="231">
        <v>2141</v>
      </c>
      <c r="W47" s="230">
        <v>2721</v>
      </c>
      <c r="X47" s="230">
        <v>2542.5100000000002</v>
      </c>
      <c r="Y47" s="230">
        <v>2890</v>
      </c>
      <c r="Z47" s="230">
        <v>2835.0262529456586</v>
      </c>
      <c r="AA47" s="231">
        <v>2541.9569999999999</v>
      </c>
      <c r="AB47" s="230">
        <v>2941</v>
      </c>
      <c r="AC47" s="227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33"/>
    </row>
    <row r="48" spans="1:65">
      <c r="A48" s="30"/>
      <c r="B48" s="20" t="s">
        <v>274</v>
      </c>
      <c r="C48" s="12"/>
      <c r="D48" s="234">
        <v>2870.8333333333335</v>
      </c>
      <c r="E48" s="234">
        <v>2972.7999999999997</v>
      </c>
      <c r="F48" s="234">
        <v>1301.6666666666667</v>
      </c>
      <c r="G48" s="234">
        <v>2857.35</v>
      </c>
      <c r="H48" s="234">
        <v>2691.2420957855943</v>
      </c>
      <c r="I48" s="234">
        <v>2451.6666666666665</v>
      </c>
      <c r="J48" s="234">
        <v>2903.3333333333335</v>
      </c>
      <c r="K48" s="234">
        <v>2780.6666666666665</v>
      </c>
      <c r="L48" s="234">
        <v>2940</v>
      </c>
      <c r="M48" s="234">
        <v>2750.3333333333335</v>
      </c>
      <c r="N48" s="234">
        <v>2860</v>
      </c>
      <c r="O48" s="234">
        <v>2891.6666666666665</v>
      </c>
      <c r="P48" s="234">
        <v>2788.3333333333335</v>
      </c>
      <c r="Q48" s="234">
        <v>2991.6666666666665</v>
      </c>
      <c r="R48" s="234">
        <v>3008.3333333333335</v>
      </c>
      <c r="S48" s="234">
        <v>2710.6833333333334</v>
      </c>
      <c r="T48" s="234">
        <v>2819.8333333333335</v>
      </c>
      <c r="U48" s="234">
        <v>3050</v>
      </c>
      <c r="V48" s="234">
        <v>2158.1666666666665</v>
      </c>
      <c r="W48" s="234">
        <v>2728.1666666666665</v>
      </c>
      <c r="X48" s="234">
        <v>2552.1733333333336</v>
      </c>
      <c r="Y48" s="234">
        <v>2861.6666666666665</v>
      </c>
      <c r="Z48" s="234">
        <v>2795.7248509208962</v>
      </c>
      <c r="AA48" s="234">
        <v>2466.0178333333333</v>
      </c>
      <c r="AB48" s="234">
        <v>2904.6666666666665</v>
      </c>
      <c r="AC48" s="227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33"/>
    </row>
    <row r="49" spans="1:65">
      <c r="A49" s="30"/>
      <c r="B49" s="3" t="s">
        <v>275</v>
      </c>
      <c r="C49" s="29"/>
      <c r="D49" s="230">
        <v>2870.5</v>
      </c>
      <c r="E49" s="230">
        <v>2966.1000000000004</v>
      </c>
      <c r="F49" s="230">
        <v>1316.5</v>
      </c>
      <c r="G49" s="230">
        <v>2854.55</v>
      </c>
      <c r="H49" s="230">
        <v>2690.0903176245315</v>
      </c>
      <c r="I49" s="230">
        <v>2445</v>
      </c>
      <c r="J49" s="230">
        <v>2910</v>
      </c>
      <c r="K49" s="230">
        <v>2776</v>
      </c>
      <c r="L49" s="230">
        <v>2935</v>
      </c>
      <c r="M49" s="230">
        <v>2759.5</v>
      </c>
      <c r="N49" s="230">
        <v>2875</v>
      </c>
      <c r="O49" s="230">
        <v>2880</v>
      </c>
      <c r="P49" s="230">
        <v>2790</v>
      </c>
      <c r="Q49" s="230">
        <v>2975</v>
      </c>
      <c r="R49" s="230">
        <v>3010</v>
      </c>
      <c r="S49" s="230">
        <v>2709.35</v>
      </c>
      <c r="T49" s="230">
        <v>2824</v>
      </c>
      <c r="U49" s="230">
        <v>3000</v>
      </c>
      <c r="V49" s="230">
        <v>2149.5</v>
      </c>
      <c r="W49" s="230">
        <v>2719</v>
      </c>
      <c r="X49" s="230">
        <v>2568.66</v>
      </c>
      <c r="Y49" s="230">
        <v>2875</v>
      </c>
      <c r="Z49" s="230">
        <v>2800.6746458045495</v>
      </c>
      <c r="AA49" s="230">
        <v>2500.2494999999999</v>
      </c>
      <c r="AB49" s="230">
        <v>2910</v>
      </c>
      <c r="AC49" s="227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33"/>
    </row>
    <row r="50" spans="1:65">
      <c r="A50" s="30"/>
      <c r="B50" s="3" t="s">
        <v>276</v>
      </c>
      <c r="C50" s="29"/>
      <c r="D50" s="230">
        <v>15.406708495543967</v>
      </c>
      <c r="E50" s="230">
        <v>57.444233827251892</v>
      </c>
      <c r="F50" s="230">
        <v>69.698397877330493</v>
      </c>
      <c r="G50" s="230">
        <v>41.767295818618699</v>
      </c>
      <c r="H50" s="230">
        <v>7.7106139741117472</v>
      </c>
      <c r="I50" s="230">
        <v>64.627135683601708</v>
      </c>
      <c r="J50" s="230">
        <v>35.590260840104371</v>
      </c>
      <c r="K50" s="230">
        <v>53.350413931540096</v>
      </c>
      <c r="L50" s="230">
        <v>17.888543819998318</v>
      </c>
      <c r="M50" s="230">
        <v>52.879737770403771</v>
      </c>
      <c r="N50" s="230">
        <v>27.568097504180443</v>
      </c>
      <c r="O50" s="230">
        <v>61.128280416405197</v>
      </c>
      <c r="P50" s="230">
        <v>17.224014243685083</v>
      </c>
      <c r="Q50" s="230">
        <v>58.793423668524923</v>
      </c>
      <c r="R50" s="230">
        <v>53.820689949745784</v>
      </c>
      <c r="S50" s="230">
        <v>44.789079770259448</v>
      </c>
      <c r="T50" s="230">
        <v>52.39624668491691</v>
      </c>
      <c r="U50" s="230">
        <v>116.27553482998907</v>
      </c>
      <c r="V50" s="230">
        <v>34.752937525720995</v>
      </c>
      <c r="W50" s="230">
        <v>20.94198335083539</v>
      </c>
      <c r="X50" s="230">
        <v>106.0662816670155</v>
      </c>
      <c r="Y50" s="230">
        <v>53.447793842839452</v>
      </c>
      <c r="Z50" s="230">
        <v>32.836802730903536</v>
      </c>
      <c r="AA50" s="230">
        <v>190.95932135867747</v>
      </c>
      <c r="AB50" s="230">
        <v>125.26558452610463</v>
      </c>
      <c r="AC50" s="227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33"/>
    </row>
    <row r="51" spans="1:65">
      <c r="A51" s="30"/>
      <c r="B51" s="3" t="s">
        <v>86</v>
      </c>
      <c r="C51" s="29"/>
      <c r="D51" s="13">
        <v>5.3666328576640809E-3</v>
      </c>
      <c r="E51" s="13">
        <v>1.9323275641567512E-2</v>
      </c>
      <c r="F51" s="13">
        <v>5.3545504131111768E-2</v>
      </c>
      <c r="G51" s="13">
        <v>1.4617493768218349E-2</v>
      </c>
      <c r="H51" s="13">
        <v>2.8650763103722035E-3</v>
      </c>
      <c r="I51" s="13">
        <v>2.6360490421591453E-2</v>
      </c>
      <c r="J51" s="13">
        <v>1.2258413607383825E-2</v>
      </c>
      <c r="K51" s="13">
        <v>1.9186195372167383E-2</v>
      </c>
      <c r="L51" s="13">
        <v>6.0845387142851419E-3</v>
      </c>
      <c r="M51" s="13">
        <v>1.9226665048019793E-2</v>
      </c>
      <c r="N51" s="13">
        <v>9.6391949315316229E-3</v>
      </c>
      <c r="O51" s="13">
        <v>2.1139462968209292E-2</v>
      </c>
      <c r="P51" s="13">
        <v>6.1771718746031377E-3</v>
      </c>
      <c r="Q51" s="13">
        <v>1.9652397883629501E-2</v>
      </c>
      <c r="R51" s="13">
        <v>1.7890534055317157E-2</v>
      </c>
      <c r="S51" s="13">
        <v>1.6523169349767691E-2</v>
      </c>
      <c r="T51" s="13">
        <v>1.8581327508097489E-2</v>
      </c>
      <c r="U51" s="13">
        <v>3.8123126173766911E-2</v>
      </c>
      <c r="V51" s="13">
        <v>1.6102990590341031E-2</v>
      </c>
      <c r="W51" s="13">
        <v>7.6762111372113348E-3</v>
      </c>
      <c r="X51" s="13">
        <v>4.1559199871618761E-2</v>
      </c>
      <c r="Y51" s="13">
        <v>1.8677155681830912E-2</v>
      </c>
      <c r="Z51" s="13">
        <v>1.1745362824273381E-2</v>
      </c>
      <c r="AA51" s="13">
        <v>7.7436309980190382E-2</v>
      </c>
      <c r="AB51" s="13">
        <v>4.3125631578874675E-2</v>
      </c>
      <c r="AC51" s="15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8.4504659153032957E-3</v>
      </c>
      <c r="E52" s="13">
        <v>4.4268753000759276E-2</v>
      </c>
      <c r="F52" s="13">
        <v>-0.54275772779108744</v>
      </c>
      <c r="G52" s="13">
        <v>3.714115105866389E-3</v>
      </c>
      <c r="H52" s="13">
        <v>-5.4635351389540898E-2</v>
      </c>
      <c r="I52" s="13">
        <v>-0.1387920839701533</v>
      </c>
      <c r="J52" s="13">
        <v>1.9866886284155783E-2</v>
      </c>
      <c r="K52" s="13">
        <v>-2.3222782390077357E-2</v>
      </c>
      <c r="L52" s="13">
        <v>3.27469502900406E-2</v>
      </c>
      <c r="M52" s="13">
        <v>-3.3878108067672885E-2</v>
      </c>
      <c r="N52" s="13">
        <v>4.6449924590190594E-3</v>
      </c>
      <c r="O52" s="13">
        <v>1.5768684100464947E-2</v>
      </c>
      <c r="P52" s="13">
        <v>-2.0529678097937598E-2</v>
      </c>
      <c r="Q52" s="13">
        <v>5.0896131389241983E-2</v>
      </c>
      <c r="R52" s="13">
        <v>5.6750705937371526E-2</v>
      </c>
      <c r="S52" s="13">
        <v>-4.7806140917672879E-2</v>
      </c>
      <c r="T52" s="13">
        <v>-9.4645322019729639E-3</v>
      </c>
      <c r="U52" s="13">
        <v>7.1387142307695273E-2</v>
      </c>
      <c r="V52" s="13">
        <v>-0.24189114176271342</v>
      </c>
      <c r="W52" s="13">
        <v>-4.1664692216685117E-2</v>
      </c>
      <c r="X52" s="13">
        <v>-0.10348665761511311</v>
      </c>
      <c r="Y52" s="13">
        <v>5.2304499138320359E-3</v>
      </c>
      <c r="Z52" s="13">
        <v>-1.7933226653525924E-2</v>
      </c>
      <c r="AA52" s="13">
        <v>-0.13375088546399538</v>
      </c>
      <c r="AB52" s="13">
        <v>2.033525224800603E-2</v>
      </c>
      <c r="AC52" s="15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>
        <v>0.38</v>
      </c>
      <c r="E53" s="45">
        <v>1.1299999999999999</v>
      </c>
      <c r="F53" s="45">
        <v>11.17</v>
      </c>
      <c r="G53" s="45">
        <v>0.28000000000000003</v>
      </c>
      <c r="H53" s="45">
        <v>0.95</v>
      </c>
      <c r="I53" s="45">
        <v>2.71</v>
      </c>
      <c r="J53" s="45">
        <v>0.61</v>
      </c>
      <c r="K53" s="45">
        <v>0.28999999999999998</v>
      </c>
      <c r="L53" s="45">
        <v>0.88</v>
      </c>
      <c r="M53" s="45">
        <v>0.51</v>
      </c>
      <c r="N53" s="45">
        <v>0.3</v>
      </c>
      <c r="O53" s="45">
        <v>0.53</v>
      </c>
      <c r="P53" s="45">
        <v>0.23</v>
      </c>
      <c r="Q53" s="45">
        <v>1.26</v>
      </c>
      <c r="R53" s="45">
        <v>1.39</v>
      </c>
      <c r="S53" s="45">
        <v>0.8</v>
      </c>
      <c r="T53" s="45">
        <v>0</v>
      </c>
      <c r="U53" s="45">
        <v>1.69</v>
      </c>
      <c r="V53" s="45">
        <v>4.87</v>
      </c>
      <c r="W53" s="45">
        <v>0.67</v>
      </c>
      <c r="X53" s="45">
        <v>1.97</v>
      </c>
      <c r="Y53" s="45">
        <v>0.31</v>
      </c>
      <c r="Z53" s="45">
        <v>0.18</v>
      </c>
      <c r="AA53" s="45">
        <v>2.6</v>
      </c>
      <c r="AB53" s="45">
        <v>0.62</v>
      </c>
      <c r="AC53" s="15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476</v>
      </c>
      <c r="BM55" s="28" t="s">
        <v>288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5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237</v>
      </c>
      <c r="C57" s="9" t="s">
        <v>237</v>
      </c>
      <c r="D57" s="151" t="s">
        <v>239</v>
      </c>
      <c r="E57" s="152" t="s">
        <v>261</v>
      </c>
      <c r="F57" s="15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1" t="s">
        <v>114</v>
      </c>
      <c r="F58" s="15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4">
        <v>22</v>
      </c>
      <c r="E60" s="215" t="s">
        <v>104</v>
      </c>
      <c r="F60" s="216"/>
      <c r="G60" s="217"/>
      <c r="H60" s="217"/>
      <c r="I60" s="217"/>
      <c r="J60" s="217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30"/>
      <c r="B61" s="19">
        <v>1</v>
      </c>
      <c r="C61" s="9">
        <v>2</v>
      </c>
      <c r="D61" s="219">
        <v>23</v>
      </c>
      <c r="E61" s="220" t="s">
        <v>104</v>
      </c>
      <c r="F61" s="216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3</v>
      </c>
    </row>
    <row r="62" spans="1:65">
      <c r="A62" s="30"/>
      <c r="B62" s="19">
        <v>1</v>
      </c>
      <c r="C62" s="9">
        <v>3</v>
      </c>
      <c r="D62" s="219">
        <v>23</v>
      </c>
      <c r="E62" s="220" t="s">
        <v>104</v>
      </c>
      <c r="F62" s="216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30"/>
      <c r="B63" s="19">
        <v>1</v>
      </c>
      <c r="C63" s="9">
        <v>4</v>
      </c>
      <c r="D63" s="219">
        <v>22</v>
      </c>
      <c r="E63" s="220" t="s">
        <v>104</v>
      </c>
      <c r="F63" s="216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22.5</v>
      </c>
    </row>
    <row r="64" spans="1:65">
      <c r="A64" s="30"/>
      <c r="B64" s="19">
        <v>1</v>
      </c>
      <c r="C64" s="9">
        <v>5</v>
      </c>
      <c r="D64" s="219">
        <v>23</v>
      </c>
      <c r="E64" s="220" t="s">
        <v>104</v>
      </c>
      <c r="F64" s="216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9</v>
      </c>
    </row>
    <row r="65" spans="1:65">
      <c r="A65" s="30"/>
      <c r="B65" s="19">
        <v>1</v>
      </c>
      <c r="C65" s="9">
        <v>6</v>
      </c>
      <c r="D65" s="219">
        <v>22</v>
      </c>
      <c r="E65" s="220" t="s">
        <v>104</v>
      </c>
      <c r="F65" s="216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2"/>
    </row>
    <row r="66" spans="1:65">
      <c r="A66" s="30"/>
      <c r="B66" s="20" t="s">
        <v>274</v>
      </c>
      <c r="C66" s="12"/>
      <c r="D66" s="223">
        <v>22.5</v>
      </c>
      <c r="E66" s="223" t="s">
        <v>725</v>
      </c>
      <c r="F66" s="216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2"/>
    </row>
    <row r="67" spans="1:65">
      <c r="A67" s="30"/>
      <c r="B67" s="3" t="s">
        <v>275</v>
      </c>
      <c r="C67" s="29"/>
      <c r="D67" s="219">
        <v>22.5</v>
      </c>
      <c r="E67" s="219" t="s">
        <v>725</v>
      </c>
      <c r="F67" s="216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2"/>
    </row>
    <row r="68" spans="1:65">
      <c r="A68" s="30"/>
      <c r="B68" s="3" t="s">
        <v>276</v>
      </c>
      <c r="C68" s="29"/>
      <c r="D68" s="219">
        <v>0.54772255750516607</v>
      </c>
      <c r="E68" s="219" t="s">
        <v>725</v>
      </c>
      <c r="F68" s="216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2"/>
    </row>
    <row r="69" spans="1:65">
      <c r="A69" s="30"/>
      <c r="B69" s="3" t="s">
        <v>86</v>
      </c>
      <c r="C69" s="29"/>
      <c r="D69" s="13">
        <v>2.4343224778007381E-2</v>
      </c>
      <c r="E69" s="13" t="s">
        <v>725</v>
      </c>
      <c r="F69" s="15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>
        <v>0</v>
      </c>
      <c r="E70" s="13" t="s">
        <v>725</v>
      </c>
      <c r="F70" s="15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>
        <v>0.67</v>
      </c>
      <c r="E71" s="45">
        <v>0.67</v>
      </c>
      <c r="F71" s="15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477</v>
      </c>
      <c r="BM73" s="28" t="s">
        <v>288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236</v>
      </c>
      <c r="E74" s="17" t="s">
        <v>236</v>
      </c>
      <c r="F74" s="17" t="s">
        <v>236</v>
      </c>
      <c r="G74" s="17" t="s">
        <v>236</v>
      </c>
      <c r="H74" s="17" t="s">
        <v>236</v>
      </c>
      <c r="I74" s="17" t="s">
        <v>236</v>
      </c>
      <c r="J74" s="17" t="s">
        <v>236</v>
      </c>
      <c r="K74" s="17" t="s">
        <v>236</v>
      </c>
      <c r="L74" s="17" t="s">
        <v>236</v>
      </c>
      <c r="M74" s="17" t="s">
        <v>236</v>
      </c>
      <c r="N74" s="17" t="s">
        <v>236</v>
      </c>
      <c r="O74" s="17" t="s">
        <v>236</v>
      </c>
      <c r="P74" s="17" t="s">
        <v>236</v>
      </c>
      <c r="Q74" s="17" t="s">
        <v>236</v>
      </c>
      <c r="R74" s="17" t="s">
        <v>236</v>
      </c>
      <c r="S74" s="17" t="s">
        <v>236</v>
      </c>
      <c r="T74" s="17" t="s">
        <v>236</v>
      </c>
      <c r="U74" s="17" t="s">
        <v>236</v>
      </c>
      <c r="V74" s="17" t="s">
        <v>236</v>
      </c>
      <c r="W74" s="17" t="s">
        <v>236</v>
      </c>
      <c r="X74" s="17" t="s">
        <v>236</v>
      </c>
      <c r="Y74" s="17" t="s">
        <v>236</v>
      </c>
      <c r="Z74" s="17" t="s">
        <v>236</v>
      </c>
      <c r="AA74" s="15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237</v>
      </c>
      <c r="C75" s="9" t="s">
        <v>237</v>
      </c>
      <c r="D75" s="151" t="s">
        <v>239</v>
      </c>
      <c r="E75" s="152" t="s">
        <v>241</v>
      </c>
      <c r="F75" s="152" t="s">
        <v>242</v>
      </c>
      <c r="G75" s="152" t="s">
        <v>243</v>
      </c>
      <c r="H75" s="152" t="s">
        <v>244</v>
      </c>
      <c r="I75" s="152" t="s">
        <v>245</v>
      </c>
      <c r="J75" s="152" t="s">
        <v>246</v>
      </c>
      <c r="K75" s="152" t="s">
        <v>249</v>
      </c>
      <c r="L75" s="152" t="s">
        <v>251</v>
      </c>
      <c r="M75" s="152" t="s">
        <v>252</v>
      </c>
      <c r="N75" s="152" t="s">
        <v>253</v>
      </c>
      <c r="O75" s="152" t="s">
        <v>254</v>
      </c>
      <c r="P75" s="152" t="s">
        <v>255</v>
      </c>
      <c r="Q75" s="152" t="s">
        <v>256</v>
      </c>
      <c r="R75" s="152" t="s">
        <v>257</v>
      </c>
      <c r="S75" s="152" t="s">
        <v>258</v>
      </c>
      <c r="T75" s="152" t="s">
        <v>259</v>
      </c>
      <c r="U75" s="152" t="s">
        <v>260</v>
      </c>
      <c r="V75" s="152" t="s">
        <v>261</v>
      </c>
      <c r="W75" s="152" t="s">
        <v>263</v>
      </c>
      <c r="X75" s="152" t="s">
        <v>264</v>
      </c>
      <c r="Y75" s="152" t="s">
        <v>265</v>
      </c>
      <c r="Z75" s="152" t="s">
        <v>266</v>
      </c>
      <c r="AA75" s="15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114</v>
      </c>
      <c r="E76" s="11" t="s">
        <v>289</v>
      </c>
      <c r="F76" s="11" t="s">
        <v>289</v>
      </c>
      <c r="G76" s="11" t="s">
        <v>289</v>
      </c>
      <c r="H76" s="11" t="s">
        <v>289</v>
      </c>
      <c r="I76" s="11" t="s">
        <v>290</v>
      </c>
      <c r="J76" s="11" t="s">
        <v>290</v>
      </c>
      <c r="K76" s="11" t="s">
        <v>289</v>
      </c>
      <c r="L76" s="11" t="s">
        <v>290</v>
      </c>
      <c r="M76" s="11" t="s">
        <v>290</v>
      </c>
      <c r="N76" s="11" t="s">
        <v>290</v>
      </c>
      <c r="O76" s="11" t="s">
        <v>290</v>
      </c>
      <c r="P76" s="11" t="s">
        <v>290</v>
      </c>
      <c r="Q76" s="11" t="s">
        <v>290</v>
      </c>
      <c r="R76" s="11" t="s">
        <v>289</v>
      </c>
      <c r="S76" s="11" t="s">
        <v>114</v>
      </c>
      <c r="T76" s="11" t="s">
        <v>114</v>
      </c>
      <c r="U76" s="11" t="s">
        <v>289</v>
      </c>
      <c r="V76" s="11" t="s">
        <v>114</v>
      </c>
      <c r="W76" s="11" t="s">
        <v>290</v>
      </c>
      <c r="X76" s="11" t="s">
        <v>114</v>
      </c>
      <c r="Y76" s="11" t="s">
        <v>114</v>
      </c>
      <c r="Z76" s="11" t="s">
        <v>289</v>
      </c>
      <c r="AA76" s="15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15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4">
        <v>487</v>
      </c>
      <c r="E78" s="226">
        <v>66</v>
      </c>
      <c r="F78" s="224">
        <v>17</v>
      </c>
      <c r="G78" s="224">
        <v>1428.4</v>
      </c>
      <c r="H78" s="224">
        <v>72.592144661828172</v>
      </c>
      <c r="I78" s="224">
        <v>119</v>
      </c>
      <c r="J78" s="224">
        <v>198</v>
      </c>
      <c r="K78" s="224">
        <v>1650</v>
      </c>
      <c r="L78" s="224">
        <v>170</v>
      </c>
      <c r="M78" s="224">
        <v>220</v>
      </c>
      <c r="N78" s="224">
        <v>1850</v>
      </c>
      <c r="O78" s="224">
        <v>1020.0000000000001</v>
      </c>
      <c r="P78" s="224">
        <v>60</v>
      </c>
      <c r="Q78" s="225">
        <v>3172</v>
      </c>
      <c r="R78" s="224">
        <v>168</v>
      </c>
      <c r="S78" s="224">
        <v>1090</v>
      </c>
      <c r="T78" s="225">
        <v>3224</v>
      </c>
      <c r="U78" s="224">
        <v>486</v>
      </c>
      <c r="V78" s="224">
        <v>653.37599999999998</v>
      </c>
      <c r="W78" s="224">
        <v>556</v>
      </c>
      <c r="X78" s="224">
        <v>463.88794669838518</v>
      </c>
      <c r="Y78" s="225">
        <v>2927.6489999999999</v>
      </c>
      <c r="Z78" s="224">
        <v>74</v>
      </c>
      <c r="AA78" s="227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9">
        <v>1</v>
      </c>
    </row>
    <row r="79" spans="1:65">
      <c r="A79" s="30"/>
      <c r="B79" s="19">
        <v>1</v>
      </c>
      <c r="C79" s="9">
        <v>2</v>
      </c>
      <c r="D79" s="230">
        <v>470</v>
      </c>
      <c r="E79" s="230">
        <v>73</v>
      </c>
      <c r="F79" s="230">
        <v>21</v>
      </c>
      <c r="G79" s="230">
        <v>806.2</v>
      </c>
      <c r="H79" s="230">
        <v>72.719536922419252</v>
      </c>
      <c r="I79" s="230">
        <v>96</v>
      </c>
      <c r="J79" s="230">
        <v>229</v>
      </c>
      <c r="K79" s="230">
        <v>1600</v>
      </c>
      <c r="L79" s="230">
        <v>240</v>
      </c>
      <c r="M79" s="232">
        <v>410</v>
      </c>
      <c r="N79" s="230">
        <v>1740</v>
      </c>
      <c r="O79" s="230">
        <v>920</v>
      </c>
      <c r="P79" s="230">
        <v>60</v>
      </c>
      <c r="Q79" s="231">
        <v>3100</v>
      </c>
      <c r="R79" s="230">
        <v>244</v>
      </c>
      <c r="S79" s="230">
        <v>981.00000000000011</v>
      </c>
      <c r="T79" s="231">
        <v>3241</v>
      </c>
      <c r="U79" s="230">
        <v>488.99999999999994</v>
      </c>
      <c r="V79" s="230">
        <v>762.61429999999996</v>
      </c>
      <c r="W79" s="230">
        <v>447</v>
      </c>
      <c r="X79" s="230">
        <v>483.98836001380579</v>
      </c>
      <c r="Y79" s="231">
        <v>2354.951</v>
      </c>
      <c r="Z79" s="230">
        <v>68</v>
      </c>
      <c r="AA79" s="227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5</v>
      </c>
    </row>
    <row r="80" spans="1:65">
      <c r="A80" s="30"/>
      <c r="B80" s="19">
        <v>1</v>
      </c>
      <c r="C80" s="9">
        <v>3</v>
      </c>
      <c r="D80" s="230">
        <v>473</v>
      </c>
      <c r="E80" s="230">
        <v>69</v>
      </c>
      <c r="F80" s="230">
        <v>18</v>
      </c>
      <c r="G80" s="230">
        <v>1072.4000000000001</v>
      </c>
      <c r="H80" s="230">
        <v>71.145182035472914</v>
      </c>
      <c r="I80" s="230">
        <v>71</v>
      </c>
      <c r="J80" s="230">
        <v>226</v>
      </c>
      <c r="K80" s="230">
        <v>1570</v>
      </c>
      <c r="L80" s="230">
        <v>100</v>
      </c>
      <c r="M80" s="230">
        <v>150</v>
      </c>
      <c r="N80" s="230">
        <v>1460</v>
      </c>
      <c r="O80" s="230">
        <v>1300</v>
      </c>
      <c r="P80" s="230">
        <v>60</v>
      </c>
      <c r="Q80" s="231">
        <v>3180</v>
      </c>
      <c r="R80" s="230">
        <v>313</v>
      </c>
      <c r="S80" s="230">
        <v>1120</v>
      </c>
      <c r="T80" s="231">
        <v>3216</v>
      </c>
      <c r="U80" s="230">
        <v>491</v>
      </c>
      <c r="V80" s="230">
        <v>695.97619999999995</v>
      </c>
      <c r="W80" s="230">
        <v>451</v>
      </c>
      <c r="X80" s="230">
        <v>403.41848272533502</v>
      </c>
      <c r="Y80" s="231">
        <v>2795.9290000000001</v>
      </c>
      <c r="Z80" s="230">
        <v>111</v>
      </c>
      <c r="AA80" s="227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16</v>
      </c>
    </row>
    <row r="81" spans="1:65">
      <c r="A81" s="30"/>
      <c r="B81" s="19">
        <v>1</v>
      </c>
      <c r="C81" s="9">
        <v>4</v>
      </c>
      <c r="D81" s="230">
        <v>490</v>
      </c>
      <c r="E81" s="230">
        <v>73</v>
      </c>
      <c r="F81" s="230">
        <v>20</v>
      </c>
      <c r="G81" s="230">
        <v>1350.9</v>
      </c>
      <c r="H81" s="230">
        <v>72.512676380291012</v>
      </c>
      <c r="I81" s="230">
        <v>93</v>
      </c>
      <c r="J81" s="230">
        <v>262</v>
      </c>
      <c r="K81" s="230">
        <v>1500</v>
      </c>
      <c r="L81" s="230">
        <v>100</v>
      </c>
      <c r="M81" s="230">
        <v>190</v>
      </c>
      <c r="N81" s="230">
        <v>1980</v>
      </c>
      <c r="O81" s="230">
        <v>1240</v>
      </c>
      <c r="P81" s="230">
        <v>70</v>
      </c>
      <c r="Q81" s="231">
        <v>3150</v>
      </c>
      <c r="R81" s="230">
        <v>273</v>
      </c>
      <c r="S81" s="230">
        <v>1080</v>
      </c>
      <c r="T81" s="231">
        <v>3185</v>
      </c>
      <c r="U81" s="230">
        <v>470</v>
      </c>
      <c r="V81" s="230">
        <v>630.84280000000001</v>
      </c>
      <c r="W81" s="230">
        <v>645</v>
      </c>
      <c r="X81" s="230">
        <v>394.61002976308544</v>
      </c>
      <c r="Y81" s="231">
        <v>2034.085</v>
      </c>
      <c r="Z81" s="230">
        <v>100</v>
      </c>
      <c r="AA81" s="227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9">
        <v>521.09552410329297</v>
      </c>
    </row>
    <row r="82" spans="1:65">
      <c r="A82" s="30"/>
      <c r="B82" s="19">
        <v>1</v>
      </c>
      <c r="C82" s="9">
        <v>5</v>
      </c>
      <c r="D82" s="230">
        <v>474</v>
      </c>
      <c r="E82" s="230">
        <v>73</v>
      </c>
      <c r="F82" s="230">
        <v>19</v>
      </c>
      <c r="G82" s="230">
        <v>1550.8</v>
      </c>
      <c r="H82" s="230">
        <v>77.056675027730179</v>
      </c>
      <c r="I82" s="230">
        <v>88</v>
      </c>
      <c r="J82" s="230">
        <v>220</v>
      </c>
      <c r="K82" s="230">
        <v>1540</v>
      </c>
      <c r="L82" s="230">
        <v>110</v>
      </c>
      <c r="M82" s="230">
        <v>220</v>
      </c>
      <c r="N82" s="230">
        <v>1980</v>
      </c>
      <c r="O82" s="230">
        <v>290</v>
      </c>
      <c r="P82" s="230">
        <v>60</v>
      </c>
      <c r="Q82" s="231">
        <v>3164</v>
      </c>
      <c r="R82" s="230">
        <v>154</v>
      </c>
      <c r="S82" s="232">
        <v>1450</v>
      </c>
      <c r="T82" s="231">
        <v>3185</v>
      </c>
      <c r="U82" s="230">
        <v>480</v>
      </c>
      <c r="V82" s="230">
        <v>752.75260000000003</v>
      </c>
      <c r="W82" s="230">
        <v>583</v>
      </c>
      <c r="X82" s="230">
        <v>440.25994605006974</v>
      </c>
      <c r="Y82" s="231">
        <v>2443.6559999999999</v>
      </c>
      <c r="Z82" s="230">
        <v>130</v>
      </c>
      <c r="AA82" s="227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9">
        <v>9</v>
      </c>
    </row>
    <row r="83" spans="1:65">
      <c r="A83" s="30"/>
      <c r="B83" s="19">
        <v>1</v>
      </c>
      <c r="C83" s="9">
        <v>6</v>
      </c>
      <c r="D83" s="230">
        <v>460</v>
      </c>
      <c r="E83" s="230">
        <v>75</v>
      </c>
      <c r="F83" s="230">
        <v>19</v>
      </c>
      <c r="G83" s="230">
        <v>1091.8</v>
      </c>
      <c r="H83" s="230">
        <v>75.759800418629922</v>
      </c>
      <c r="I83" s="230">
        <v>103</v>
      </c>
      <c r="J83" s="232">
        <v>126</v>
      </c>
      <c r="K83" s="230">
        <v>1510</v>
      </c>
      <c r="L83" s="230">
        <v>240</v>
      </c>
      <c r="M83" s="230">
        <v>270</v>
      </c>
      <c r="N83" s="230">
        <v>1740</v>
      </c>
      <c r="O83" s="230">
        <v>730</v>
      </c>
      <c r="P83" s="230">
        <v>60</v>
      </c>
      <c r="Q83" s="231">
        <v>3175</v>
      </c>
      <c r="R83" s="230">
        <v>266</v>
      </c>
      <c r="S83" s="230">
        <v>1010</v>
      </c>
      <c r="T83" s="231">
        <v>3180</v>
      </c>
      <c r="U83" s="230">
        <v>500</v>
      </c>
      <c r="V83" s="230">
        <v>708.62729999999999</v>
      </c>
      <c r="W83" s="230">
        <v>464</v>
      </c>
      <c r="X83" s="230">
        <v>479.02291169805284</v>
      </c>
      <c r="Y83" s="231">
        <v>2270.7399999999998</v>
      </c>
      <c r="Z83" s="230">
        <v>74</v>
      </c>
      <c r="AA83" s="227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33"/>
    </row>
    <row r="84" spans="1:65">
      <c r="A84" s="30"/>
      <c r="B84" s="20" t="s">
        <v>274</v>
      </c>
      <c r="C84" s="12"/>
      <c r="D84" s="234">
        <v>475.66666666666669</v>
      </c>
      <c r="E84" s="234">
        <v>71.5</v>
      </c>
      <c r="F84" s="234">
        <v>19</v>
      </c>
      <c r="G84" s="234">
        <v>1216.7500000000002</v>
      </c>
      <c r="H84" s="234">
        <v>73.631002574395254</v>
      </c>
      <c r="I84" s="234">
        <v>95</v>
      </c>
      <c r="J84" s="234">
        <v>210.16666666666666</v>
      </c>
      <c r="K84" s="234">
        <v>1561.6666666666667</v>
      </c>
      <c r="L84" s="234">
        <v>160</v>
      </c>
      <c r="M84" s="234">
        <v>243.33333333333334</v>
      </c>
      <c r="N84" s="234">
        <v>1791.6666666666667</v>
      </c>
      <c r="O84" s="234">
        <v>916.66666666666663</v>
      </c>
      <c r="P84" s="234">
        <v>61.666666666666664</v>
      </c>
      <c r="Q84" s="234">
        <v>3156.8333333333335</v>
      </c>
      <c r="R84" s="234">
        <v>236.33333333333334</v>
      </c>
      <c r="S84" s="234">
        <v>1121.8333333333333</v>
      </c>
      <c r="T84" s="234">
        <v>3205.1666666666665</v>
      </c>
      <c r="U84" s="234">
        <v>486</v>
      </c>
      <c r="V84" s="234">
        <v>700.69819999999993</v>
      </c>
      <c r="W84" s="234">
        <v>524.33333333333337</v>
      </c>
      <c r="X84" s="234">
        <v>444.19794615812231</v>
      </c>
      <c r="Y84" s="234">
        <v>2471.1683333333335</v>
      </c>
      <c r="Z84" s="234">
        <v>92.833333333333329</v>
      </c>
      <c r="AA84" s="227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33"/>
    </row>
    <row r="85" spans="1:65">
      <c r="A85" s="30"/>
      <c r="B85" s="3" t="s">
        <v>275</v>
      </c>
      <c r="C85" s="29"/>
      <c r="D85" s="230">
        <v>473.5</v>
      </c>
      <c r="E85" s="230">
        <v>73</v>
      </c>
      <c r="F85" s="230">
        <v>19</v>
      </c>
      <c r="G85" s="230">
        <v>1221.3499999999999</v>
      </c>
      <c r="H85" s="230">
        <v>72.655840792123712</v>
      </c>
      <c r="I85" s="230">
        <v>94.5</v>
      </c>
      <c r="J85" s="230">
        <v>223</v>
      </c>
      <c r="K85" s="230">
        <v>1555</v>
      </c>
      <c r="L85" s="230">
        <v>140</v>
      </c>
      <c r="M85" s="230">
        <v>220</v>
      </c>
      <c r="N85" s="230">
        <v>1795</v>
      </c>
      <c r="O85" s="230">
        <v>970</v>
      </c>
      <c r="P85" s="230">
        <v>60</v>
      </c>
      <c r="Q85" s="230">
        <v>3168</v>
      </c>
      <c r="R85" s="230">
        <v>255</v>
      </c>
      <c r="S85" s="230">
        <v>1085</v>
      </c>
      <c r="T85" s="230">
        <v>3200.5</v>
      </c>
      <c r="U85" s="230">
        <v>487.5</v>
      </c>
      <c r="V85" s="230">
        <v>702.30174999999997</v>
      </c>
      <c r="W85" s="230">
        <v>510</v>
      </c>
      <c r="X85" s="230">
        <v>452.07394637422749</v>
      </c>
      <c r="Y85" s="230">
        <v>2399.3035</v>
      </c>
      <c r="Z85" s="230">
        <v>87</v>
      </c>
      <c r="AA85" s="227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33"/>
    </row>
    <row r="86" spans="1:65">
      <c r="A86" s="30"/>
      <c r="B86" s="3" t="s">
        <v>276</v>
      </c>
      <c r="C86" s="29"/>
      <c r="D86" s="230">
        <v>11.147495981908522</v>
      </c>
      <c r="E86" s="230">
        <v>3.3316662497915361</v>
      </c>
      <c r="F86" s="230">
        <v>1.4142135623730951</v>
      </c>
      <c r="G86" s="230">
        <v>275.45673889015649</v>
      </c>
      <c r="H86" s="230">
        <v>2.2630494755766613</v>
      </c>
      <c r="I86" s="230">
        <v>15.937377450509228</v>
      </c>
      <c r="J86" s="230">
        <v>46.088682631060991</v>
      </c>
      <c r="K86" s="230">
        <v>57.067211835402176</v>
      </c>
      <c r="L86" s="230">
        <v>67.230945255886439</v>
      </c>
      <c r="M86" s="230">
        <v>90.700973901423254</v>
      </c>
      <c r="N86" s="230">
        <v>194.77337258123006</v>
      </c>
      <c r="O86" s="230">
        <v>371.41172122950911</v>
      </c>
      <c r="P86" s="230">
        <v>4.0824829046386304</v>
      </c>
      <c r="Q86" s="230">
        <v>29.748389312140361</v>
      </c>
      <c r="R86" s="230">
        <v>62.624808715609362</v>
      </c>
      <c r="S86" s="230">
        <v>168.99753449878079</v>
      </c>
      <c r="T86" s="230">
        <v>25.309418536716066</v>
      </c>
      <c r="U86" s="230">
        <v>10.217631819555837</v>
      </c>
      <c r="V86" s="230">
        <v>52.435864503944245</v>
      </c>
      <c r="W86" s="230">
        <v>82.466154673700231</v>
      </c>
      <c r="X86" s="230">
        <v>38.265350687162645</v>
      </c>
      <c r="Y86" s="230">
        <v>334.46101231304522</v>
      </c>
      <c r="Z86" s="230">
        <v>24.854912324662646</v>
      </c>
      <c r="AA86" s="227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33"/>
    </row>
    <row r="87" spans="1:65">
      <c r="A87" s="30"/>
      <c r="B87" s="3" t="s">
        <v>86</v>
      </c>
      <c r="C87" s="29"/>
      <c r="D87" s="13">
        <v>2.343552063470607E-2</v>
      </c>
      <c r="E87" s="13">
        <v>4.6596730766315188E-2</v>
      </c>
      <c r="F87" s="13">
        <v>7.4432292756478696E-2</v>
      </c>
      <c r="G87" s="13">
        <v>0.22638729310881975</v>
      </c>
      <c r="H87" s="13">
        <v>3.0735008304282187E-2</v>
      </c>
      <c r="I87" s="13">
        <v>0.16776186790009714</v>
      </c>
      <c r="J87" s="13">
        <v>0.21929587294715777</v>
      </c>
      <c r="K87" s="13">
        <v>3.6542504910609716E-2</v>
      </c>
      <c r="L87" s="13">
        <v>0.42019340784929027</v>
      </c>
      <c r="M87" s="13">
        <v>0.37274372836201336</v>
      </c>
      <c r="N87" s="13">
        <v>0.10871071958022142</v>
      </c>
      <c r="O87" s="13">
        <v>0.4051764231594645</v>
      </c>
      <c r="P87" s="13">
        <v>6.6202425480626437E-2</v>
      </c>
      <c r="Q87" s="13">
        <v>9.4234906220813132E-3</v>
      </c>
      <c r="R87" s="13">
        <v>0.26498508624376316</v>
      </c>
      <c r="S87" s="13">
        <v>0.15064406581379955</v>
      </c>
      <c r="T87" s="13">
        <v>7.8964438261294994E-3</v>
      </c>
      <c r="U87" s="13">
        <v>2.1023933785094314E-2</v>
      </c>
      <c r="V87" s="13">
        <v>7.4833736555829963E-2</v>
      </c>
      <c r="W87" s="13">
        <v>0.15727810808715872</v>
      </c>
      <c r="X87" s="13">
        <v>8.6144816782969161E-2</v>
      </c>
      <c r="Y87" s="13">
        <v>0.13534529712182505</v>
      </c>
      <c r="Z87" s="13">
        <v>0.26773693706997465</v>
      </c>
      <c r="AA87" s="15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277</v>
      </c>
      <c r="C88" s="29"/>
      <c r="D88" s="13">
        <v>-8.7179519560834362E-2</v>
      </c>
      <c r="E88" s="13">
        <v>-0.86278907284218564</v>
      </c>
      <c r="F88" s="13">
        <v>-0.96353835502100038</v>
      </c>
      <c r="G88" s="13">
        <v>1.3349845541156724</v>
      </c>
      <c r="H88" s="13">
        <v>-0.85869960656234712</v>
      </c>
      <c r="I88" s="13">
        <v>-0.81769177510500191</v>
      </c>
      <c r="J88" s="13">
        <v>-0.59668303229369735</v>
      </c>
      <c r="K88" s="13">
        <v>1.9968913460809325</v>
      </c>
      <c r="L88" s="13">
        <v>-0.69295456859789806</v>
      </c>
      <c r="M88" s="13">
        <v>-0.53303507307596987</v>
      </c>
      <c r="N88" s="13">
        <v>2.4382691537214543</v>
      </c>
      <c r="O88" s="13">
        <v>0.75911445074120887</v>
      </c>
      <c r="P88" s="13">
        <v>-0.8816595733137732</v>
      </c>
      <c r="Q88" s="13">
        <v>5.05807032936168</v>
      </c>
      <c r="R88" s="13">
        <v>-0.54646831069981183</v>
      </c>
      <c r="S88" s="13">
        <v>1.1528362487161958</v>
      </c>
      <c r="T88" s="13">
        <v>5.1508236367643976</v>
      </c>
      <c r="U88" s="13">
        <v>-6.7349502116115345E-2</v>
      </c>
      <c r="V88" s="13">
        <v>0.34466363188547677</v>
      </c>
      <c r="W88" s="13">
        <v>6.2134658239716423E-3</v>
      </c>
      <c r="X88" s="13">
        <v>-0.14756906246219803</v>
      </c>
      <c r="Y88" s="13">
        <v>3.7422559185971664</v>
      </c>
      <c r="Z88" s="13">
        <v>-0.82184968198857211</v>
      </c>
      <c r="AA88" s="15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278</v>
      </c>
      <c r="C89" s="47"/>
      <c r="D89" s="45">
        <v>0</v>
      </c>
      <c r="E89" s="45">
        <v>0.68</v>
      </c>
      <c r="F89" s="45">
        <v>0.77</v>
      </c>
      <c r="G89" s="45">
        <v>1.24</v>
      </c>
      <c r="H89" s="45">
        <v>0.67</v>
      </c>
      <c r="I89" s="45">
        <v>0.64</v>
      </c>
      <c r="J89" s="45">
        <v>0.45</v>
      </c>
      <c r="K89" s="45">
        <v>1.82</v>
      </c>
      <c r="L89" s="45">
        <v>0.53</v>
      </c>
      <c r="M89" s="45">
        <v>0.39</v>
      </c>
      <c r="N89" s="45">
        <v>2.21</v>
      </c>
      <c r="O89" s="45">
        <v>0.74</v>
      </c>
      <c r="P89" s="45">
        <v>0.69</v>
      </c>
      <c r="Q89" s="45">
        <v>4.5</v>
      </c>
      <c r="R89" s="45">
        <v>0.4</v>
      </c>
      <c r="S89" s="45">
        <v>1.08</v>
      </c>
      <c r="T89" s="45">
        <v>4.58</v>
      </c>
      <c r="U89" s="45">
        <v>0.02</v>
      </c>
      <c r="V89" s="45">
        <v>0.38</v>
      </c>
      <c r="W89" s="45">
        <v>0.08</v>
      </c>
      <c r="X89" s="45">
        <v>0.05</v>
      </c>
      <c r="Y89" s="45">
        <v>3.35</v>
      </c>
      <c r="Z89" s="45">
        <v>0.64</v>
      </c>
      <c r="AA89" s="15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478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236</v>
      </c>
      <c r="E92" s="17" t="s">
        <v>236</v>
      </c>
      <c r="F92" s="17" t="s">
        <v>236</v>
      </c>
      <c r="G92" s="17" t="s">
        <v>236</v>
      </c>
      <c r="H92" s="17" t="s">
        <v>236</v>
      </c>
      <c r="I92" s="17" t="s">
        <v>236</v>
      </c>
      <c r="J92" s="17" t="s">
        <v>236</v>
      </c>
      <c r="K92" s="17" t="s">
        <v>236</v>
      </c>
      <c r="L92" s="17" t="s">
        <v>236</v>
      </c>
      <c r="M92" s="17" t="s">
        <v>236</v>
      </c>
      <c r="N92" s="17" t="s">
        <v>236</v>
      </c>
      <c r="O92" s="17" t="s">
        <v>236</v>
      </c>
      <c r="P92" s="17" t="s">
        <v>236</v>
      </c>
      <c r="Q92" s="17" t="s">
        <v>236</v>
      </c>
      <c r="R92" s="17" t="s">
        <v>236</v>
      </c>
      <c r="S92" s="17" t="s">
        <v>236</v>
      </c>
      <c r="T92" s="17" t="s">
        <v>236</v>
      </c>
      <c r="U92" s="17" t="s">
        <v>236</v>
      </c>
      <c r="V92" s="17" t="s">
        <v>236</v>
      </c>
      <c r="W92" s="17" t="s">
        <v>236</v>
      </c>
      <c r="X92" s="17" t="s">
        <v>236</v>
      </c>
      <c r="Y92" s="17" t="s">
        <v>236</v>
      </c>
      <c r="Z92" s="17" t="s">
        <v>236</v>
      </c>
      <c r="AA92" s="17" t="s">
        <v>236</v>
      </c>
      <c r="AB92" s="17" t="s">
        <v>236</v>
      </c>
      <c r="AC92" s="17" t="s">
        <v>236</v>
      </c>
      <c r="AD92" s="15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237</v>
      </c>
      <c r="C93" s="9" t="s">
        <v>237</v>
      </c>
      <c r="D93" s="151" t="s">
        <v>239</v>
      </c>
      <c r="E93" s="152" t="s">
        <v>241</v>
      </c>
      <c r="F93" s="152" t="s">
        <v>242</v>
      </c>
      <c r="G93" s="152" t="s">
        <v>243</v>
      </c>
      <c r="H93" s="152" t="s">
        <v>244</v>
      </c>
      <c r="I93" s="152" t="s">
        <v>245</v>
      </c>
      <c r="J93" s="152" t="s">
        <v>246</v>
      </c>
      <c r="K93" s="152" t="s">
        <v>247</v>
      </c>
      <c r="L93" s="152" t="s">
        <v>248</v>
      </c>
      <c r="M93" s="152" t="s">
        <v>249</v>
      </c>
      <c r="N93" s="152" t="s">
        <v>250</v>
      </c>
      <c r="O93" s="152" t="s">
        <v>251</v>
      </c>
      <c r="P93" s="152" t="s">
        <v>252</v>
      </c>
      <c r="Q93" s="152" t="s">
        <v>253</v>
      </c>
      <c r="R93" s="152" t="s">
        <v>254</v>
      </c>
      <c r="S93" s="152" t="s">
        <v>255</v>
      </c>
      <c r="T93" s="152" t="s">
        <v>256</v>
      </c>
      <c r="U93" s="152" t="s">
        <v>257</v>
      </c>
      <c r="V93" s="152" t="s">
        <v>258</v>
      </c>
      <c r="W93" s="152" t="s">
        <v>259</v>
      </c>
      <c r="X93" s="152" t="s">
        <v>260</v>
      </c>
      <c r="Y93" s="152" t="s">
        <v>261</v>
      </c>
      <c r="Z93" s="152" t="s">
        <v>263</v>
      </c>
      <c r="AA93" s="152" t="s">
        <v>264</v>
      </c>
      <c r="AB93" s="152" t="s">
        <v>265</v>
      </c>
      <c r="AC93" s="152" t="s">
        <v>266</v>
      </c>
      <c r="AD93" s="15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114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290</v>
      </c>
      <c r="J94" s="11" t="s">
        <v>290</v>
      </c>
      <c r="K94" s="11" t="s">
        <v>289</v>
      </c>
      <c r="L94" s="11" t="s">
        <v>290</v>
      </c>
      <c r="M94" s="11" t="s">
        <v>289</v>
      </c>
      <c r="N94" s="11" t="s">
        <v>289</v>
      </c>
      <c r="O94" s="11" t="s">
        <v>290</v>
      </c>
      <c r="P94" s="11" t="s">
        <v>290</v>
      </c>
      <c r="Q94" s="11" t="s">
        <v>290</v>
      </c>
      <c r="R94" s="11" t="s">
        <v>290</v>
      </c>
      <c r="S94" s="11" t="s">
        <v>290</v>
      </c>
      <c r="T94" s="11" t="s">
        <v>290</v>
      </c>
      <c r="U94" s="11" t="s">
        <v>289</v>
      </c>
      <c r="V94" s="11" t="s">
        <v>289</v>
      </c>
      <c r="W94" s="11" t="s">
        <v>114</v>
      </c>
      <c r="X94" s="11" t="s">
        <v>289</v>
      </c>
      <c r="Y94" s="11" t="s">
        <v>114</v>
      </c>
      <c r="Z94" s="11" t="s">
        <v>290</v>
      </c>
      <c r="AA94" s="11" t="s">
        <v>114</v>
      </c>
      <c r="AB94" s="11" t="s">
        <v>114</v>
      </c>
      <c r="AC94" s="11" t="s">
        <v>289</v>
      </c>
      <c r="AD94" s="15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5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48" t="s">
        <v>103</v>
      </c>
      <c r="E96" s="148">
        <v>2</v>
      </c>
      <c r="F96" s="148">
        <v>2</v>
      </c>
      <c r="G96" s="22">
        <v>2.21</v>
      </c>
      <c r="H96" s="22">
        <v>2.2889446484722296</v>
      </c>
      <c r="I96" s="148">
        <v>2.5</v>
      </c>
      <c r="J96" s="22">
        <v>2.0099999999999998</v>
      </c>
      <c r="K96" s="148">
        <v>2.7336420000000001</v>
      </c>
      <c r="L96" s="22">
        <v>2.2000000000000002</v>
      </c>
      <c r="M96" s="22">
        <v>2.2999999999999998</v>
      </c>
      <c r="N96" s="22">
        <v>2.33</v>
      </c>
      <c r="O96" s="22">
        <v>2.27</v>
      </c>
      <c r="P96" s="22">
        <v>2.35</v>
      </c>
      <c r="Q96" s="22">
        <v>2.2200000000000002</v>
      </c>
      <c r="R96" s="22">
        <v>2.38</v>
      </c>
      <c r="S96" s="22">
        <v>2.31</v>
      </c>
      <c r="T96" s="22">
        <v>2.3199999999999998</v>
      </c>
      <c r="U96" s="148">
        <v>2.92</v>
      </c>
      <c r="V96" s="148">
        <v>2.63</v>
      </c>
      <c r="W96" s="22">
        <v>2.4500000000000002</v>
      </c>
      <c r="X96" s="22">
        <v>2.37</v>
      </c>
      <c r="Y96" s="148">
        <v>1.8345</v>
      </c>
      <c r="Z96" s="148">
        <v>2.5</v>
      </c>
      <c r="AA96" s="22">
        <v>2.2900185920311675</v>
      </c>
      <c r="AB96" s="148">
        <v>1.7230000000000001</v>
      </c>
      <c r="AC96" s="22">
        <v>2.2999999999999998</v>
      </c>
      <c r="AD96" s="15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49" t="s">
        <v>103</v>
      </c>
      <c r="E97" s="149">
        <v>2</v>
      </c>
      <c r="F97" s="149">
        <v>2</v>
      </c>
      <c r="G97" s="11">
        <v>2.2599999999999998</v>
      </c>
      <c r="H97" s="11">
        <v>2.2878689585966661</v>
      </c>
      <c r="I97" s="149">
        <v>2.5</v>
      </c>
      <c r="J97" s="11">
        <v>2</v>
      </c>
      <c r="K97" s="149">
        <v>2.7719330000000002</v>
      </c>
      <c r="L97" s="11">
        <v>2.5</v>
      </c>
      <c r="M97" s="11">
        <v>2.4</v>
      </c>
      <c r="N97" s="11">
        <v>2.2999999999999998</v>
      </c>
      <c r="O97" s="11">
        <v>2.2799999999999998</v>
      </c>
      <c r="P97" s="11">
        <v>2.31</v>
      </c>
      <c r="Q97" s="11">
        <v>2.2400000000000002</v>
      </c>
      <c r="R97" s="11">
        <v>2.25</v>
      </c>
      <c r="S97" s="11">
        <v>2.35</v>
      </c>
      <c r="T97" s="11">
        <v>2.2599999999999998</v>
      </c>
      <c r="U97" s="149">
        <v>3.17</v>
      </c>
      <c r="V97" s="149">
        <v>3.03</v>
      </c>
      <c r="W97" s="11">
        <v>2.5099999999999998</v>
      </c>
      <c r="X97" s="11">
        <v>2.2400000000000002</v>
      </c>
      <c r="Y97" s="149">
        <v>1.8854</v>
      </c>
      <c r="Z97" s="149">
        <v>2.6</v>
      </c>
      <c r="AA97" s="11">
        <v>2.3558950989887997</v>
      </c>
      <c r="AB97" s="149">
        <v>1.7889999999999999</v>
      </c>
      <c r="AC97" s="11">
        <v>2.0699999999999998</v>
      </c>
      <c r="AD97" s="15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49" t="s">
        <v>103</v>
      </c>
      <c r="E98" s="149">
        <v>2</v>
      </c>
      <c r="F98" s="149">
        <v>2</v>
      </c>
      <c r="G98" s="11">
        <v>2.08</v>
      </c>
      <c r="H98" s="11">
        <v>2.293370113269892</v>
      </c>
      <c r="I98" s="149">
        <v>2.6</v>
      </c>
      <c r="J98" s="11">
        <v>2.04</v>
      </c>
      <c r="K98" s="149">
        <v>2.6861440000000001</v>
      </c>
      <c r="L98" s="11">
        <v>2.2000000000000002</v>
      </c>
      <c r="M98" s="11">
        <v>2.2999999999999998</v>
      </c>
      <c r="N98" s="11">
        <v>2.3199999999999998</v>
      </c>
      <c r="O98" s="11">
        <v>2.21</v>
      </c>
      <c r="P98" s="11">
        <v>2.38</v>
      </c>
      <c r="Q98" s="11">
        <v>2.21</v>
      </c>
      <c r="R98" s="11">
        <v>2.29</v>
      </c>
      <c r="S98" s="11">
        <v>2.34</v>
      </c>
      <c r="T98" s="11">
        <v>2.29</v>
      </c>
      <c r="U98" s="149">
        <v>2.96</v>
      </c>
      <c r="V98" s="149">
        <v>2.67</v>
      </c>
      <c r="W98" s="11">
        <v>2.4300000000000002</v>
      </c>
      <c r="X98" s="11">
        <v>2.27</v>
      </c>
      <c r="Y98" s="149">
        <v>1.7968</v>
      </c>
      <c r="Z98" s="149">
        <v>2.6</v>
      </c>
      <c r="AA98" s="11">
        <v>2.2415438339103213</v>
      </c>
      <c r="AB98" s="149">
        <v>1.756</v>
      </c>
      <c r="AC98" s="11">
        <v>2.2799999999999998</v>
      </c>
      <c r="AD98" s="15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49" t="s">
        <v>103</v>
      </c>
      <c r="E99" s="149">
        <v>2</v>
      </c>
      <c r="F99" s="149">
        <v>2</v>
      </c>
      <c r="G99" s="11">
        <v>2.16</v>
      </c>
      <c r="H99" s="11">
        <v>2.287253710292759</v>
      </c>
      <c r="I99" s="149">
        <v>2.8</v>
      </c>
      <c r="J99" s="11">
        <v>2.0499999999999998</v>
      </c>
      <c r="K99" s="149">
        <v>2.728062</v>
      </c>
      <c r="L99" s="11">
        <v>2.1</v>
      </c>
      <c r="M99" s="11">
        <v>2.4</v>
      </c>
      <c r="N99" s="11">
        <v>2.31</v>
      </c>
      <c r="O99" s="11">
        <v>2.2000000000000002</v>
      </c>
      <c r="P99" s="11">
        <v>2.31</v>
      </c>
      <c r="Q99" s="11">
        <v>2.25</v>
      </c>
      <c r="R99" s="11">
        <v>2.34</v>
      </c>
      <c r="S99" s="11">
        <v>2.37</v>
      </c>
      <c r="T99" s="11">
        <v>2.29</v>
      </c>
      <c r="U99" s="149">
        <v>2.97</v>
      </c>
      <c r="V99" s="149">
        <v>2.54</v>
      </c>
      <c r="W99" s="11">
        <v>2.4</v>
      </c>
      <c r="X99" s="11">
        <v>2.2400000000000002</v>
      </c>
      <c r="Y99" s="149">
        <v>1.7929999999999999</v>
      </c>
      <c r="Z99" s="149">
        <v>2.6</v>
      </c>
      <c r="AA99" s="11">
        <v>2.1972026622698158</v>
      </c>
      <c r="AB99" s="149">
        <v>1.76</v>
      </c>
      <c r="AC99" s="11">
        <v>2.2400000000000002</v>
      </c>
      <c r="AD99" s="15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2.2772734858663801</v>
      </c>
    </row>
    <row r="100" spans="1:65">
      <c r="A100" s="30"/>
      <c r="B100" s="19">
        <v>1</v>
      </c>
      <c r="C100" s="9">
        <v>5</v>
      </c>
      <c r="D100" s="149" t="s">
        <v>103</v>
      </c>
      <c r="E100" s="149">
        <v>2</v>
      </c>
      <c r="F100" s="149">
        <v>2</v>
      </c>
      <c r="G100" s="11">
        <v>2.25</v>
      </c>
      <c r="H100" s="11">
        <v>2.2649098550790434</v>
      </c>
      <c r="I100" s="149">
        <v>2.7</v>
      </c>
      <c r="J100" s="11">
        <v>1.9800000000000002</v>
      </c>
      <c r="K100" s="149">
        <v>2.7244350000000002</v>
      </c>
      <c r="L100" s="11">
        <v>2</v>
      </c>
      <c r="M100" s="11">
        <v>2.4</v>
      </c>
      <c r="N100" s="11">
        <v>2.4300000000000002</v>
      </c>
      <c r="O100" s="11">
        <v>2.25</v>
      </c>
      <c r="P100" s="11">
        <v>2.2999999999999998</v>
      </c>
      <c r="Q100" s="11">
        <v>2.23</v>
      </c>
      <c r="R100" s="11">
        <v>2.29</v>
      </c>
      <c r="S100" s="11">
        <v>2.27</v>
      </c>
      <c r="T100" s="11">
        <v>2.2999999999999998</v>
      </c>
      <c r="U100" s="149">
        <v>3.07</v>
      </c>
      <c r="V100" s="149">
        <v>2.78</v>
      </c>
      <c r="W100" s="11">
        <v>2.41</v>
      </c>
      <c r="X100" s="11">
        <v>2.2200000000000002</v>
      </c>
      <c r="Y100" s="149">
        <v>1.9157999999999999</v>
      </c>
      <c r="Z100" s="149">
        <v>2.6</v>
      </c>
      <c r="AA100" s="11">
        <v>2.2569035655569039</v>
      </c>
      <c r="AB100" s="149">
        <v>1.8009999999999999</v>
      </c>
      <c r="AC100" s="11">
        <v>2.4700000000000002</v>
      </c>
      <c r="AD100" s="15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49" t="s">
        <v>103</v>
      </c>
      <c r="E101" s="149">
        <v>2</v>
      </c>
      <c r="F101" s="149">
        <v>2</v>
      </c>
      <c r="G101" s="11">
        <v>2.13</v>
      </c>
      <c r="H101" s="11">
        <v>2.2466696857936412</v>
      </c>
      <c r="I101" s="149">
        <v>2.4</v>
      </c>
      <c r="J101" s="11">
        <v>2.1</v>
      </c>
      <c r="K101" s="149">
        <v>2.637759</v>
      </c>
      <c r="L101" s="11">
        <v>2.1</v>
      </c>
      <c r="M101" s="11">
        <v>2.4</v>
      </c>
      <c r="N101" s="11">
        <v>2.4</v>
      </c>
      <c r="O101" s="11">
        <v>2.2799999999999998</v>
      </c>
      <c r="P101" s="11">
        <v>2.4300000000000002</v>
      </c>
      <c r="Q101" s="11">
        <v>2.2400000000000002</v>
      </c>
      <c r="R101" s="11">
        <v>2.3199999999999998</v>
      </c>
      <c r="S101" s="11">
        <v>2.31</v>
      </c>
      <c r="T101" s="11">
        <v>2.29</v>
      </c>
      <c r="U101" s="149">
        <v>3.01</v>
      </c>
      <c r="V101" s="155">
        <v>1.95</v>
      </c>
      <c r="W101" s="11">
        <v>2.44</v>
      </c>
      <c r="X101" s="11">
        <v>2.42</v>
      </c>
      <c r="Y101" s="149">
        <v>1.8226</v>
      </c>
      <c r="Z101" s="149">
        <v>2.6</v>
      </c>
      <c r="AA101" s="11">
        <v>2.3376739189112574</v>
      </c>
      <c r="AB101" s="149">
        <v>1.776</v>
      </c>
      <c r="AC101" s="11">
        <v>2.3199999999999998</v>
      </c>
      <c r="AD101" s="15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274</v>
      </c>
      <c r="C102" s="12"/>
      <c r="D102" s="23" t="s">
        <v>725</v>
      </c>
      <c r="E102" s="23">
        <v>2</v>
      </c>
      <c r="F102" s="23">
        <v>2</v>
      </c>
      <c r="G102" s="23">
        <v>2.1816666666666666</v>
      </c>
      <c r="H102" s="23">
        <v>2.2781694952507054</v>
      </c>
      <c r="I102" s="23">
        <v>2.583333333333333</v>
      </c>
      <c r="J102" s="23">
        <v>2.0299999999999998</v>
      </c>
      <c r="K102" s="23">
        <v>2.7136624999999999</v>
      </c>
      <c r="L102" s="23">
        <v>2.1833333333333331</v>
      </c>
      <c r="M102" s="23">
        <v>2.3666666666666667</v>
      </c>
      <c r="N102" s="23">
        <v>2.3483333333333332</v>
      </c>
      <c r="O102" s="23">
        <v>2.2483333333333335</v>
      </c>
      <c r="P102" s="23">
        <v>2.3466666666666662</v>
      </c>
      <c r="Q102" s="23">
        <v>2.2316666666666669</v>
      </c>
      <c r="R102" s="23">
        <v>2.311666666666667</v>
      </c>
      <c r="S102" s="23">
        <v>2.3250000000000002</v>
      </c>
      <c r="T102" s="23">
        <v>2.2916666666666665</v>
      </c>
      <c r="U102" s="23">
        <v>3.0166666666666671</v>
      </c>
      <c r="V102" s="23">
        <v>2.6</v>
      </c>
      <c r="W102" s="23">
        <v>2.44</v>
      </c>
      <c r="X102" s="23">
        <v>2.2933333333333334</v>
      </c>
      <c r="Y102" s="23">
        <v>1.84135</v>
      </c>
      <c r="Z102" s="23">
        <v>2.583333333333333</v>
      </c>
      <c r="AA102" s="23">
        <v>2.279872945278044</v>
      </c>
      <c r="AB102" s="23">
        <v>1.7674999999999998</v>
      </c>
      <c r="AC102" s="23">
        <v>2.2799999999999998</v>
      </c>
      <c r="AD102" s="15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275</v>
      </c>
      <c r="C103" s="29"/>
      <c r="D103" s="11" t="s">
        <v>725</v>
      </c>
      <c r="E103" s="11">
        <v>2</v>
      </c>
      <c r="F103" s="11">
        <v>2</v>
      </c>
      <c r="G103" s="11">
        <v>2.1850000000000001</v>
      </c>
      <c r="H103" s="11">
        <v>2.2875613344447125</v>
      </c>
      <c r="I103" s="11">
        <v>2.5499999999999998</v>
      </c>
      <c r="J103" s="11">
        <v>2.0249999999999999</v>
      </c>
      <c r="K103" s="11">
        <v>2.7262485000000001</v>
      </c>
      <c r="L103" s="11">
        <v>2.1500000000000004</v>
      </c>
      <c r="M103" s="11">
        <v>2.4</v>
      </c>
      <c r="N103" s="11">
        <v>2.3250000000000002</v>
      </c>
      <c r="O103" s="11">
        <v>2.2599999999999998</v>
      </c>
      <c r="P103" s="11">
        <v>2.33</v>
      </c>
      <c r="Q103" s="11">
        <v>2.2350000000000003</v>
      </c>
      <c r="R103" s="11">
        <v>2.3049999999999997</v>
      </c>
      <c r="S103" s="11">
        <v>2.3250000000000002</v>
      </c>
      <c r="T103" s="11">
        <v>2.29</v>
      </c>
      <c r="U103" s="11">
        <v>2.99</v>
      </c>
      <c r="V103" s="11">
        <v>2.65</v>
      </c>
      <c r="W103" s="11">
        <v>2.4350000000000001</v>
      </c>
      <c r="X103" s="11">
        <v>2.2549999999999999</v>
      </c>
      <c r="Y103" s="11">
        <v>1.8285499999999999</v>
      </c>
      <c r="Z103" s="11">
        <v>2.6</v>
      </c>
      <c r="AA103" s="11">
        <v>2.2734610787940355</v>
      </c>
      <c r="AB103" s="11">
        <v>1.768</v>
      </c>
      <c r="AC103" s="11">
        <v>2.29</v>
      </c>
      <c r="AD103" s="15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24" t="s">
        <v>725</v>
      </c>
      <c r="E104" s="24">
        <v>0</v>
      </c>
      <c r="F104" s="24">
        <v>0</v>
      </c>
      <c r="G104" s="24">
        <v>7.0828431202919193E-2</v>
      </c>
      <c r="H104" s="24">
        <v>1.8394680320982768E-2</v>
      </c>
      <c r="I104" s="24">
        <v>0.14719601443879746</v>
      </c>
      <c r="J104" s="24">
        <v>4.2895221179054421E-2</v>
      </c>
      <c r="K104" s="24">
        <v>4.6122951123058101E-2</v>
      </c>
      <c r="L104" s="24">
        <v>0.17224014243685085</v>
      </c>
      <c r="M104" s="24">
        <v>5.1639777949432267E-2</v>
      </c>
      <c r="N104" s="24">
        <v>5.3447793842839521E-2</v>
      </c>
      <c r="O104" s="24">
        <v>3.5449494589721006E-2</v>
      </c>
      <c r="P104" s="24">
        <v>5.0859282994028462E-2</v>
      </c>
      <c r="Q104" s="24">
        <v>1.4719601443879772E-2</v>
      </c>
      <c r="R104" s="24">
        <v>4.5350486950711574E-2</v>
      </c>
      <c r="S104" s="24">
        <v>3.5637059362410933E-2</v>
      </c>
      <c r="T104" s="24">
        <v>1.940790217067952E-2</v>
      </c>
      <c r="U104" s="24">
        <v>9.0700973901423232E-2</v>
      </c>
      <c r="V104" s="24">
        <v>0.3603331791550724</v>
      </c>
      <c r="W104" s="24">
        <v>3.8987177379235773E-2</v>
      </c>
      <c r="X104" s="24">
        <v>8.1894240741743576E-2</v>
      </c>
      <c r="Y104" s="24">
        <v>4.9404686012563627E-2</v>
      </c>
      <c r="Z104" s="24">
        <v>4.0824829046386339E-2</v>
      </c>
      <c r="AA104" s="24">
        <v>6.0090504127494435E-2</v>
      </c>
      <c r="AB104" s="24">
        <v>2.7660441066620703E-2</v>
      </c>
      <c r="AC104" s="24">
        <v>0.12946041866145816</v>
      </c>
      <c r="AD104" s="209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6"/>
    </row>
    <row r="105" spans="1:65">
      <c r="A105" s="30"/>
      <c r="B105" s="3" t="s">
        <v>86</v>
      </c>
      <c r="C105" s="29"/>
      <c r="D105" s="13" t="s">
        <v>725</v>
      </c>
      <c r="E105" s="13">
        <v>0</v>
      </c>
      <c r="F105" s="13">
        <v>0</v>
      </c>
      <c r="G105" s="13">
        <v>3.246528550172003E-2</v>
      </c>
      <c r="H105" s="13">
        <v>8.0743247415655927E-3</v>
      </c>
      <c r="I105" s="13">
        <v>5.6979102363405476E-2</v>
      </c>
      <c r="J105" s="13">
        <v>2.1130650827120408E-2</v>
      </c>
      <c r="K105" s="13">
        <v>1.6996568704862193E-2</v>
      </c>
      <c r="L105" s="13">
        <v>7.8888614856572919E-2</v>
      </c>
      <c r="M105" s="13">
        <v>2.1819624485675607E-2</v>
      </c>
      <c r="N105" s="13">
        <v>2.2759883822358919E-2</v>
      </c>
      <c r="O105" s="13">
        <v>1.5767010195576428E-2</v>
      </c>
      <c r="P105" s="13">
        <v>2.1672989912228043E-2</v>
      </c>
      <c r="Q105" s="13">
        <v>6.5957885484151327E-3</v>
      </c>
      <c r="R105" s="13">
        <v>1.9618090966421732E-2</v>
      </c>
      <c r="S105" s="13">
        <v>1.5327767467703627E-2</v>
      </c>
      <c r="T105" s="13">
        <v>8.4689027653874274E-3</v>
      </c>
      <c r="U105" s="13">
        <v>3.0066621182792228E-2</v>
      </c>
      <c r="V105" s="13">
        <v>0.13858968429041246</v>
      </c>
      <c r="W105" s="13">
        <v>1.5978351384932695E-2</v>
      </c>
      <c r="X105" s="13">
        <v>3.5709697997853299E-2</v>
      </c>
      <c r="Y105" s="13">
        <v>2.6830687274317009E-2</v>
      </c>
      <c r="Z105" s="13">
        <v>1.580315963085923E-2</v>
      </c>
      <c r="AA105" s="13">
        <v>2.6356953027558316E-2</v>
      </c>
      <c r="AB105" s="13">
        <v>1.5649471607706199E-2</v>
      </c>
      <c r="AC105" s="13">
        <v>5.6780885377832532E-2</v>
      </c>
      <c r="AD105" s="15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277</v>
      </c>
      <c r="C106" s="29"/>
      <c r="D106" s="13" t="s">
        <v>725</v>
      </c>
      <c r="E106" s="13">
        <v>-0.12175677958191855</v>
      </c>
      <c r="F106" s="13">
        <v>-0.12175677958191855</v>
      </c>
      <c r="G106" s="13">
        <v>-4.198302039394286E-2</v>
      </c>
      <c r="H106" s="13">
        <v>3.9345708360727372E-4</v>
      </c>
      <c r="I106" s="13">
        <v>0.1343974930400218</v>
      </c>
      <c r="J106" s="13">
        <v>-0.10858313127564745</v>
      </c>
      <c r="K106" s="13">
        <v>0.19162784656389098</v>
      </c>
      <c r="L106" s="13">
        <v>-4.1251151043594447E-2</v>
      </c>
      <c r="M106" s="13">
        <v>3.9254477494729656E-2</v>
      </c>
      <c r="N106" s="13">
        <v>3.1203914640897334E-2</v>
      </c>
      <c r="O106" s="13">
        <v>-1.2708246380006671E-2</v>
      </c>
      <c r="P106" s="13">
        <v>3.0472045290548699E-2</v>
      </c>
      <c r="Q106" s="13">
        <v>-2.0026939883490691E-2</v>
      </c>
      <c r="R106" s="13">
        <v>1.5102788933232691E-2</v>
      </c>
      <c r="S106" s="13">
        <v>2.0957743736019774E-2</v>
      </c>
      <c r="T106" s="13">
        <v>6.3203567290515128E-3</v>
      </c>
      <c r="U106" s="13">
        <v>0.3246835241306063</v>
      </c>
      <c r="V106" s="13">
        <v>0.14171618654350593</v>
      </c>
      <c r="W106" s="13">
        <v>7.1456728910059386E-2</v>
      </c>
      <c r="X106" s="13">
        <v>7.0522260794001479E-3</v>
      </c>
      <c r="Y106" s="13">
        <v>-0.19142342304158277</v>
      </c>
      <c r="Z106" s="13">
        <v>0.1343974930400218</v>
      </c>
      <c r="AA106" s="13">
        <v>1.1414788025227995E-3</v>
      </c>
      <c r="AB106" s="13">
        <v>-0.22385255395552062</v>
      </c>
      <c r="AC106" s="13">
        <v>1.1972712766128435E-3</v>
      </c>
      <c r="AD106" s="15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278</v>
      </c>
      <c r="C107" s="47"/>
      <c r="D107" s="45">
        <v>1.4</v>
      </c>
      <c r="E107" s="45" t="s">
        <v>279</v>
      </c>
      <c r="F107" s="45" t="s">
        <v>279</v>
      </c>
      <c r="G107" s="45">
        <v>0.86</v>
      </c>
      <c r="H107" s="45">
        <v>0.17</v>
      </c>
      <c r="I107" s="45">
        <v>1.99</v>
      </c>
      <c r="J107" s="45">
        <v>1.93</v>
      </c>
      <c r="K107" s="45">
        <v>2.92</v>
      </c>
      <c r="L107" s="45">
        <v>0.85</v>
      </c>
      <c r="M107" s="45">
        <v>0.46</v>
      </c>
      <c r="N107" s="45">
        <v>0.33</v>
      </c>
      <c r="O107" s="45">
        <v>0.38</v>
      </c>
      <c r="P107" s="45">
        <v>0.31</v>
      </c>
      <c r="Q107" s="45">
        <v>0.5</v>
      </c>
      <c r="R107" s="45">
        <v>7.0000000000000007E-2</v>
      </c>
      <c r="S107" s="45">
        <v>0.16</v>
      </c>
      <c r="T107" s="45">
        <v>0.08</v>
      </c>
      <c r="U107" s="45">
        <v>5.07</v>
      </c>
      <c r="V107" s="45">
        <v>2.11</v>
      </c>
      <c r="W107" s="45">
        <v>0.98</v>
      </c>
      <c r="X107" s="45">
        <v>7.0000000000000007E-2</v>
      </c>
      <c r="Y107" s="45">
        <v>3.27</v>
      </c>
      <c r="Z107" s="45">
        <v>1.99</v>
      </c>
      <c r="AA107" s="45">
        <v>0.16</v>
      </c>
      <c r="AB107" s="45">
        <v>3.8</v>
      </c>
      <c r="AC107" s="45">
        <v>0.16</v>
      </c>
      <c r="AD107" s="15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291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>
      <c r="BM109" s="55"/>
    </row>
    <row r="110" spans="1:65" ht="15">
      <c r="B110" s="8" t="s">
        <v>479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236</v>
      </c>
      <c r="E111" s="17" t="s">
        <v>236</v>
      </c>
      <c r="F111" s="17" t="s">
        <v>236</v>
      </c>
      <c r="G111" s="17" t="s">
        <v>236</v>
      </c>
      <c r="H111" s="17" t="s">
        <v>236</v>
      </c>
      <c r="I111" s="17" t="s">
        <v>236</v>
      </c>
      <c r="J111" s="17" t="s">
        <v>236</v>
      </c>
      <c r="K111" s="17" t="s">
        <v>236</v>
      </c>
      <c r="L111" s="17" t="s">
        <v>236</v>
      </c>
      <c r="M111" s="17" t="s">
        <v>236</v>
      </c>
      <c r="N111" s="17" t="s">
        <v>236</v>
      </c>
      <c r="O111" s="17" t="s">
        <v>236</v>
      </c>
      <c r="P111" s="17" t="s">
        <v>236</v>
      </c>
      <c r="Q111" s="17" t="s">
        <v>236</v>
      </c>
      <c r="R111" s="17" t="s">
        <v>236</v>
      </c>
      <c r="S111" s="17" t="s">
        <v>236</v>
      </c>
      <c r="T111" s="17" t="s">
        <v>236</v>
      </c>
      <c r="U111" s="17" t="s">
        <v>236</v>
      </c>
      <c r="V111" s="17" t="s">
        <v>236</v>
      </c>
      <c r="W111" s="17" t="s">
        <v>236</v>
      </c>
      <c r="X111" s="17" t="s">
        <v>236</v>
      </c>
      <c r="Y111" s="17" t="s">
        <v>236</v>
      </c>
      <c r="Z111" s="17" t="s">
        <v>236</v>
      </c>
      <c r="AA111" s="17" t="s">
        <v>236</v>
      </c>
      <c r="AB111" s="15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237</v>
      </c>
      <c r="C112" s="9" t="s">
        <v>237</v>
      </c>
      <c r="D112" s="151" t="s">
        <v>239</v>
      </c>
      <c r="E112" s="152" t="s">
        <v>241</v>
      </c>
      <c r="F112" s="152" t="s">
        <v>242</v>
      </c>
      <c r="G112" s="152" t="s">
        <v>243</v>
      </c>
      <c r="H112" s="152" t="s">
        <v>244</v>
      </c>
      <c r="I112" s="152" t="s">
        <v>245</v>
      </c>
      <c r="J112" s="152" t="s">
        <v>246</v>
      </c>
      <c r="K112" s="152" t="s">
        <v>248</v>
      </c>
      <c r="L112" s="152" t="s">
        <v>249</v>
      </c>
      <c r="M112" s="152" t="s">
        <v>250</v>
      </c>
      <c r="N112" s="152" t="s">
        <v>251</v>
      </c>
      <c r="O112" s="152" t="s">
        <v>252</v>
      </c>
      <c r="P112" s="152" t="s">
        <v>253</v>
      </c>
      <c r="Q112" s="152" t="s">
        <v>254</v>
      </c>
      <c r="R112" s="152" t="s">
        <v>255</v>
      </c>
      <c r="S112" s="152" t="s">
        <v>256</v>
      </c>
      <c r="T112" s="152" t="s">
        <v>257</v>
      </c>
      <c r="U112" s="152" t="s">
        <v>258</v>
      </c>
      <c r="V112" s="152" t="s">
        <v>259</v>
      </c>
      <c r="W112" s="152" t="s">
        <v>260</v>
      </c>
      <c r="X112" s="152" t="s">
        <v>261</v>
      </c>
      <c r="Y112" s="152" t="s">
        <v>264</v>
      </c>
      <c r="Z112" s="152" t="s">
        <v>265</v>
      </c>
      <c r="AA112" s="152" t="s">
        <v>266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289</v>
      </c>
      <c r="E113" s="11" t="s">
        <v>289</v>
      </c>
      <c r="F113" s="11" t="s">
        <v>289</v>
      </c>
      <c r="G113" s="11" t="s">
        <v>289</v>
      </c>
      <c r="H113" s="11" t="s">
        <v>289</v>
      </c>
      <c r="I113" s="11" t="s">
        <v>290</v>
      </c>
      <c r="J113" s="11" t="s">
        <v>290</v>
      </c>
      <c r="K113" s="11" t="s">
        <v>290</v>
      </c>
      <c r="L113" s="11" t="s">
        <v>289</v>
      </c>
      <c r="M113" s="11" t="s">
        <v>289</v>
      </c>
      <c r="N113" s="11" t="s">
        <v>290</v>
      </c>
      <c r="O113" s="11" t="s">
        <v>290</v>
      </c>
      <c r="P113" s="11" t="s">
        <v>290</v>
      </c>
      <c r="Q113" s="11" t="s">
        <v>290</v>
      </c>
      <c r="R113" s="11" t="s">
        <v>290</v>
      </c>
      <c r="S113" s="11" t="s">
        <v>290</v>
      </c>
      <c r="T113" s="11" t="s">
        <v>289</v>
      </c>
      <c r="U113" s="11" t="s">
        <v>114</v>
      </c>
      <c r="V113" s="11" t="s">
        <v>114</v>
      </c>
      <c r="W113" s="11" t="s">
        <v>290</v>
      </c>
      <c r="X113" s="11" t="s">
        <v>114</v>
      </c>
      <c r="Y113" s="11" t="s">
        <v>114</v>
      </c>
      <c r="Z113" s="11" t="s">
        <v>114</v>
      </c>
      <c r="AA113" s="11" t="s">
        <v>289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0</v>
      </c>
    </row>
    <row r="115" spans="1:65">
      <c r="A115" s="30"/>
      <c r="B115" s="18">
        <v>1</v>
      </c>
      <c r="C115" s="14">
        <v>1</v>
      </c>
      <c r="D115" s="224">
        <v>195</v>
      </c>
      <c r="E115" s="224">
        <v>184.44</v>
      </c>
      <c r="F115" s="224">
        <v>216.5</v>
      </c>
      <c r="G115" s="224">
        <v>219.23</v>
      </c>
      <c r="H115" s="224">
        <v>213.99758170030842</v>
      </c>
      <c r="I115" s="224">
        <v>217</v>
      </c>
      <c r="J115" s="224">
        <v>202</v>
      </c>
      <c r="K115" s="224">
        <v>203</v>
      </c>
      <c r="L115" s="224">
        <v>227</v>
      </c>
      <c r="M115" s="224">
        <v>212.6</v>
      </c>
      <c r="N115" s="224">
        <v>218</v>
      </c>
      <c r="O115" s="224">
        <v>227</v>
      </c>
      <c r="P115" s="224">
        <v>212</v>
      </c>
      <c r="Q115" s="224">
        <v>230</v>
      </c>
      <c r="R115" s="224">
        <v>220</v>
      </c>
      <c r="S115" s="224">
        <v>197.42</v>
      </c>
      <c r="T115" s="224">
        <v>218</v>
      </c>
      <c r="U115" s="224">
        <v>218</v>
      </c>
      <c r="V115" s="224">
        <v>210.2</v>
      </c>
      <c r="W115" s="224">
        <v>200</v>
      </c>
      <c r="X115" s="225">
        <v>166.9186</v>
      </c>
      <c r="Y115" s="224">
        <v>210.47073801969069</v>
      </c>
      <c r="Z115" s="225">
        <v>168.11699999999999</v>
      </c>
      <c r="AA115" s="224">
        <v>204</v>
      </c>
      <c r="AB115" s="227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9">
        <v>1</v>
      </c>
    </row>
    <row r="116" spans="1:65">
      <c r="A116" s="30"/>
      <c r="B116" s="19">
        <v>1</v>
      </c>
      <c r="C116" s="9">
        <v>2</v>
      </c>
      <c r="D116" s="230">
        <v>204</v>
      </c>
      <c r="E116" s="230">
        <v>191.44</v>
      </c>
      <c r="F116" s="230">
        <v>218.4</v>
      </c>
      <c r="G116" s="230">
        <v>217.95</v>
      </c>
      <c r="H116" s="230">
        <v>210.12661971995539</v>
      </c>
      <c r="I116" s="230">
        <v>212</v>
      </c>
      <c r="J116" s="230">
        <v>210</v>
      </c>
      <c r="K116" s="230">
        <v>206</v>
      </c>
      <c r="L116" s="230">
        <v>226</v>
      </c>
      <c r="M116" s="230">
        <v>204.83</v>
      </c>
      <c r="N116" s="230">
        <v>221</v>
      </c>
      <c r="O116" s="230">
        <v>222</v>
      </c>
      <c r="P116" s="230">
        <v>211</v>
      </c>
      <c r="Q116" s="230">
        <v>217</v>
      </c>
      <c r="R116" s="230">
        <v>221</v>
      </c>
      <c r="S116" s="230">
        <v>194.62</v>
      </c>
      <c r="T116" s="230">
        <v>233</v>
      </c>
      <c r="U116" s="230">
        <v>201</v>
      </c>
      <c r="V116" s="230">
        <v>213.1</v>
      </c>
      <c r="W116" s="230">
        <v>200</v>
      </c>
      <c r="X116" s="231">
        <v>168.98779999999999</v>
      </c>
      <c r="Y116" s="230">
        <v>212.28927660152601</v>
      </c>
      <c r="Z116" s="231">
        <v>175.41900000000001</v>
      </c>
      <c r="AA116" s="230">
        <v>192</v>
      </c>
      <c r="AB116" s="227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9">
        <v>27</v>
      </c>
    </row>
    <row r="117" spans="1:65">
      <c r="A117" s="30"/>
      <c r="B117" s="19">
        <v>1</v>
      </c>
      <c r="C117" s="9">
        <v>3</v>
      </c>
      <c r="D117" s="230">
        <v>210</v>
      </c>
      <c r="E117" s="230">
        <v>191.45</v>
      </c>
      <c r="F117" s="230">
        <v>203.7</v>
      </c>
      <c r="G117" s="230">
        <v>214.52</v>
      </c>
      <c r="H117" s="230">
        <v>211.17186263128946</v>
      </c>
      <c r="I117" s="230">
        <v>216</v>
      </c>
      <c r="J117" s="230">
        <v>211</v>
      </c>
      <c r="K117" s="230">
        <v>203</v>
      </c>
      <c r="L117" s="230">
        <v>226</v>
      </c>
      <c r="M117" s="230">
        <v>205.05</v>
      </c>
      <c r="N117" s="230">
        <v>212</v>
      </c>
      <c r="O117" s="230">
        <v>229</v>
      </c>
      <c r="P117" s="230">
        <v>208</v>
      </c>
      <c r="Q117" s="230">
        <v>220</v>
      </c>
      <c r="R117" s="230">
        <v>223</v>
      </c>
      <c r="S117" s="230">
        <v>195.94</v>
      </c>
      <c r="T117" s="230">
        <v>236</v>
      </c>
      <c r="U117" s="230">
        <v>219</v>
      </c>
      <c r="V117" s="230">
        <v>213.3</v>
      </c>
      <c r="W117" s="230">
        <v>204</v>
      </c>
      <c r="X117" s="231">
        <v>167.078</v>
      </c>
      <c r="Y117" s="230">
        <v>212.7275022819957</v>
      </c>
      <c r="Z117" s="231">
        <v>173.66300000000001</v>
      </c>
      <c r="AA117" s="230">
        <v>211</v>
      </c>
      <c r="AB117" s="227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9">
        <v>16</v>
      </c>
    </row>
    <row r="118" spans="1:65">
      <c r="A118" s="30"/>
      <c r="B118" s="19">
        <v>1</v>
      </c>
      <c r="C118" s="9">
        <v>4</v>
      </c>
      <c r="D118" s="230">
        <v>211</v>
      </c>
      <c r="E118" s="230">
        <v>196.31</v>
      </c>
      <c r="F118" s="230">
        <v>207.8</v>
      </c>
      <c r="G118" s="230">
        <v>215.41</v>
      </c>
      <c r="H118" s="230">
        <v>211.33065343709177</v>
      </c>
      <c r="I118" s="230">
        <v>211</v>
      </c>
      <c r="J118" s="230">
        <v>215</v>
      </c>
      <c r="K118" s="230">
        <v>202</v>
      </c>
      <c r="L118" s="230">
        <v>226</v>
      </c>
      <c r="M118" s="230">
        <v>211.29</v>
      </c>
      <c r="N118" s="230">
        <v>211</v>
      </c>
      <c r="O118" s="230">
        <v>221</v>
      </c>
      <c r="P118" s="230">
        <v>212</v>
      </c>
      <c r="Q118" s="230">
        <v>227</v>
      </c>
      <c r="R118" s="230">
        <v>226</v>
      </c>
      <c r="S118" s="232">
        <v>189.43</v>
      </c>
      <c r="T118" s="230">
        <v>231</v>
      </c>
      <c r="U118" s="230">
        <v>213</v>
      </c>
      <c r="V118" s="230">
        <v>211.1</v>
      </c>
      <c r="W118" s="230">
        <v>203</v>
      </c>
      <c r="X118" s="231">
        <v>169.66800000000001</v>
      </c>
      <c r="Y118" s="230">
        <v>206.73116322641368</v>
      </c>
      <c r="Z118" s="231">
        <v>172.38200000000001</v>
      </c>
      <c r="AA118" s="230">
        <v>206</v>
      </c>
      <c r="AB118" s="227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9">
        <v>211.95478704977532</v>
      </c>
    </row>
    <row r="119" spans="1:65">
      <c r="A119" s="30"/>
      <c r="B119" s="19">
        <v>1</v>
      </c>
      <c r="C119" s="9">
        <v>5</v>
      </c>
      <c r="D119" s="230">
        <v>193</v>
      </c>
      <c r="E119" s="230">
        <v>204.62</v>
      </c>
      <c r="F119" s="230">
        <v>214.9</v>
      </c>
      <c r="G119" s="230">
        <v>216.78</v>
      </c>
      <c r="H119" s="230">
        <v>208.92303733239089</v>
      </c>
      <c r="I119" s="230">
        <v>220</v>
      </c>
      <c r="J119" s="230">
        <v>209</v>
      </c>
      <c r="K119" s="232">
        <v>214</v>
      </c>
      <c r="L119" s="230">
        <v>227</v>
      </c>
      <c r="M119" s="230">
        <v>212.92</v>
      </c>
      <c r="N119" s="230">
        <v>219</v>
      </c>
      <c r="O119" s="230">
        <v>219</v>
      </c>
      <c r="P119" s="230">
        <v>211</v>
      </c>
      <c r="Q119" s="230">
        <v>220</v>
      </c>
      <c r="R119" s="230">
        <v>215</v>
      </c>
      <c r="S119" s="230">
        <v>198.32</v>
      </c>
      <c r="T119" s="230">
        <v>237</v>
      </c>
      <c r="U119" s="230">
        <v>208</v>
      </c>
      <c r="V119" s="230">
        <v>210.1</v>
      </c>
      <c r="W119" s="230">
        <v>205</v>
      </c>
      <c r="X119" s="231">
        <v>169.4402</v>
      </c>
      <c r="Y119" s="230">
        <v>212.07150221021868</v>
      </c>
      <c r="Z119" s="231">
        <v>174.953</v>
      </c>
      <c r="AA119" s="230">
        <v>203</v>
      </c>
      <c r="AB119" s="227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9">
        <v>17</v>
      </c>
    </row>
    <row r="120" spans="1:65">
      <c r="A120" s="30"/>
      <c r="B120" s="19">
        <v>1</v>
      </c>
      <c r="C120" s="9">
        <v>6</v>
      </c>
      <c r="D120" s="230">
        <v>209</v>
      </c>
      <c r="E120" s="230">
        <v>188.1</v>
      </c>
      <c r="F120" s="230">
        <v>206</v>
      </c>
      <c r="G120" s="230">
        <v>217.54</v>
      </c>
      <c r="H120" s="230">
        <v>212.19301571587815</v>
      </c>
      <c r="I120" s="230">
        <v>218</v>
      </c>
      <c r="J120" s="230">
        <v>213</v>
      </c>
      <c r="K120" s="230">
        <v>206</v>
      </c>
      <c r="L120" s="230">
        <v>226</v>
      </c>
      <c r="M120" s="230">
        <v>215.18</v>
      </c>
      <c r="N120" s="230">
        <v>220</v>
      </c>
      <c r="O120" s="230">
        <v>229</v>
      </c>
      <c r="P120" s="230">
        <v>214</v>
      </c>
      <c r="Q120" s="230">
        <v>226</v>
      </c>
      <c r="R120" s="230">
        <v>213</v>
      </c>
      <c r="S120" s="230">
        <v>197.81</v>
      </c>
      <c r="T120" s="230">
        <v>219</v>
      </c>
      <c r="U120" s="230">
        <v>208</v>
      </c>
      <c r="V120" s="230">
        <v>208.6</v>
      </c>
      <c r="W120" s="230">
        <v>206</v>
      </c>
      <c r="X120" s="231">
        <v>174.1696</v>
      </c>
      <c r="Y120" s="230">
        <v>205.70693769358337</v>
      </c>
      <c r="Z120" s="231">
        <v>172.83699999999999</v>
      </c>
      <c r="AA120" s="230">
        <v>209</v>
      </c>
      <c r="AB120" s="227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33"/>
    </row>
    <row r="121" spans="1:65">
      <c r="A121" s="30"/>
      <c r="B121" s="20" t="s">
        <v>274</v>
      </c>
      <c r="C121" s="12"/>
      <c r="D121" s="234">
        <v>203.66666666666666</v>
      </c>
      <c r="E121" s="234">
        <v>192.72666666666666</v>
      </c>
      <c r="F121" s="234">
        <v>211.21666666666667</v>
      </c>
      <c r="G121" s="234">
        <v>216.90499999999997</v>
      </c>
      <c r="H121" s="234">
        <v>211.29046175615235</v>
      </c>
      <c r="I121" s="234">
        <v>215.66666666666666</v>
      </c>
      <c r="J121" s="234">
        <v>210</v>
      </c>
      <c r="K121" s="234">
        <v>205.66666666666666</v>
      </c>
      <c r="L121" s="234">
        <v>226.33333333333334</v>
      </c>
      <c r="M121" s="234">
        <v>210.3116666666667</v>
      </c>
      <c r="N121" s="234">
        <v>216.83333333333334</v>
      </c>
      <c r="O121" s="234">
        <v>224.5</v>
      </c>
      <c r="P121" s="234">
        <v>211.33333333333334</v>
      </c>
      <c r="Q121" s="234">
        <v>223.33333333333334</v>
      </c>
      <c r="R121" s="234">
        <v>219.66666666666666</v>
      </c>
      <c r="S121" s="234">
        <v>195.59</v>
      </c>
      <c r="T121" s="234">
        <v>229</v>
      </c>
      <c r="U121" s="234">
        <v>211.16666666666666</v>
      </c>
      <c r="V121" s="234">
        <v>211.06666666666663</v>
      </c>
      <c r="W121" s="234">
        <v>203</v>
      </c>
      <c r="X121" s="234">
        <v>169.37703333333332</v>
      </c>
      <c r="Y121" s="234">
        <v>209.99952000557133</v>
      </c>
      <c r="Z121" s="234">
        <v>172.89516666666668</v>
      </c>
      <c r="AA121" s="234">
        <v>204.16666666666666</v>
      </c>
      <c r="AB121" s="227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33"/>
    </row>
    <row r="122" spans="1:65">
      <c r="A122" s="30"/>
      <c r="B122" s="3" t="s">
        <v>275</v>
      </c>
      <c r="C122" s="29"/>
      <c r="D122" s="230">
        <v>206.5</v>
      </c>
      <c r="E122" s="230">
        <v>191.44499999999999</v>
      </c>
      <c r="F122" s="230">
        <v>211.35000000000002</v>
      </c>
      <c r="G122" s="230">
        <v>217.16</v>
      </c>
      <c r="H122" s="230">
        <v>211.25125803419061</v>
      </c>
      <c r="I122" s="230">
        <v>216.5</v>
      </c>
      <c r="J122" s="230">
        <v>210.5</v>
      </c>
      <c r="K122" s="230">
        <v>204.5</v>
      </c>
      <c r="L122" s="230">
        <v>226</v>
      </c>
      <c r="M122" s="230">
        <v>211.94499999999999</v>
      </c>
      <c r="N122" s="230">
        <v>218.5</v>
      </c>
      <c r="O122" s="230">
        <v>224.5</v>
      </c>
      <c r="P122" s="230">
        <v>211.5</v>
      </c>
      <c r="Q122" s="230">
        <v>223</v>
      </c>
      <c r="R122" s="230">
        <v>220.5</v>
      </c>
      <c r="S122" s="230">
        <v>196.68</v>
      </c>
      <c r="T122" s="230">
        <v>232</v>
      </c>
      <c r="U122" s="230">
        <v>210.5</v>
      </c>
      <c r="V122" s="230">
        <v>210.64999999999998</v>
      </c>
      <c r="W122" s="230">
        <v>203.5</v>
      </c>
      <c r="X122" s="230">
        <v>169.214</v>
      </c>
      <c r="Y122" s="230">
        <v>211.27112011495467</v>
      </c>
      <c r="Z122" s="230">
        <v>173.25</v>
      </c>
      <c r="AA122" s="230">
        <v>205</v>
      </c>
      <c r="AB122" s="227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33"/>
    </row>
    <row r="123" spans="1:65">
      <c r="A123" s="30"/>
      <c r="B123" s="3" t="s">
        <v>276</v>
      </c>
      <c r="C123" s="29"/>
      <c r="D123" s="230">
        <v>7.8909230554268284</v>
      </c>
      <c r="E123" s="230">
        <v>7.0377827947917453</v>
      </c>
      <c r="F123" s="230">
        <v>6.1395168105207363</v>
      </c>
      <c r="G123" s="230">
        <v>1.7227739259693873</v>
      </c>
      <c r="H123" s="230">
        <v>1.7388507614709556</v>
      </c>
      <c r="I123" s="230">
        <v>3.5023801430836525</v>
      </c>
      <c r="J123" s="230">
        <v>4.4721359549995796</v>
      </c>
      <c r="K123" s="230">
        <v>4.4121045620731456</v>
      </c>
      <c r="L123" s="230">
        <v>0.5163977794943222</v>
      </c>
      <c r="M123" s="230">
        <v>4.3458367050162625</v>
      </c>
      <c r="N123" s="230">
        <v>4.2622372841814737</v>
      </c>
      <c r="O123" s="230">
        <v>4.3703546766824317</v>
      </c>
      <c r="P123" s="230">
        <v>1.9663841605003503</v>
      </c>
      <c r="Q123" s="230">
        <v>5.0464508980734832</v>
      </c>
      <c r="R123" s="230">
        <v>4.8853522561496696</v>
      </c>
      <c r="S123" s="230">
        <v>3.308752030600052</v>
      </c>
      <c r="T123" s="230">
        <v>8.4142735871850522</v>
      </c>
      <c r="U123" s="230">
        <v>6.8532230860133732</v>
      </c>
      <c r="V123" s="230">
        <v>1.838114976454597</v>
      </c>
      <c r="W123" s="230">
        <v>2.5298221281347035</v>
      </c>
      <c r="X123" s="230">
        <v>2.6282426902146372</v>
      </c>
      <c r="Y123" s="230">
        <v>3.0433024228120011</v>
      </c>
      <c r="Z123" s="230">
        <v>2.6188387057370872</v>
      </c>
      <c r="AA123" s="230">
        <v>6.6758270399004997</v>
      </c>
      <c r="AB123" s="227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8"/>
      <c r="AY123" s="228"/>
      <c r="AZ123" s="228"/>
      <c r="BA123" s="228"/>
      <c r="BB123" s="228"/>
      <c r="BC123" s="228"/>
      <c r="BD123" s="228"/>
      <c r="BE123" s="228"/>
      <c r="BF123" s="228"/>
      <c r="BG123" s="228"/>
      <c r="BH123" s="228"/>
      <c r="BI123" s="228"/>
      <c r="BJ123" s="228"/>
      <c r="BK123" s="228"/>
      <c r="BL123" s="228"/>
      <c r="BM123" s="233"/>
    </row>
    <row r="124" spans="1:65">
      <c r="A124" s="30"/>
      <c r="B124" s="3" t="s">
        <v>86</v>
      </c>
      <c r="C124" s="29"/>
      <c r="D124" s="13">
        <v>3.8744303054468882E-2</v>
      </c>
      <c r="E124" s="13">
        <v>3.6516912353203562E-2</v>
      </c>
      <c r="F124" s="13">
        <v>2.906738804002558E-2</v>
      </c>
      <c r="G124" s="13">
        <v>7.9425274934620572E-3</v>
      </c>
      <c r="H124" s="13">
        <v>8.2296699388055734E-3</v>
      </c>
      <c r="I124" s="13">
        <v>1.6239784280140585E-2</v>
      </c>
      <c r="J124" s="13">
        <v>2.1295885499997998E-2</v>
      </c>
      <c r="K124" s="13">
        <v>2.1452696412025019E-2</v>
      </c>
      <c r="L124" s="13">
        <v>2.281580763597889E-3</v>
      </c>
      <c r="M124" s="13">
        <v>2.0663792807577304E-2</v>
      </c>
      <c r="N124" s="13">
        <v>1.9656743816363443E-2</v>
      </c>
      <c r="O124" s="13">
        <v>1.9467058693462949E-2</v>
      </c>
      <c r="P124" s="13">
        <v>9.3046569108849383E-3</v>
      </c>
      <c r="Q124" s="13">
        <v>2.2596048797343955E-2</v>
      </c>
      <c r="R124" s="13">
        <v>2.2239843351212457E-2</v>
      </c>
      <c r="S124" s="13">
        <v>1.6916775042691609E-2</v>
      </c>
      <c r="T124" s="13">
        <v>3.6743552782467478E-2</v>
      </c>
      <c r="U124" s="13">
        <v>3.2454095119242493E-2</v>
      </c>
      <c r="V124" s="13">
        <v>8.7086938240110417E-3</v>
      </c>
      <c r="W124" s="13">
        <v>1.2462177971106913E-2</v>
      </c>
      <c r="X124" s="13">
        <v>1.5517113734317606E-2</v>
      </c>
      <c r="Y124" s="13">
        <v>1.4491949423176118E-2</v>
      </c>
      <c r="Z124" s="13">
        <v>1.5146974644965516E-2</v>
      </c>
      <c r="AA124" s="13">
        <v>3.2697928358696324E-2</v>
      </c>
      <c r="AB124" s="15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277</v>
      </c>
      <c r="C125" s="29"/>
      <c r="D125" s="13">
        <v>-3.910324696352474E-2</v>
      </c>
      <c r="E125" s="13">
        <v>-9.0718028362308911E-2</v>
      </c>
      <c r="F125" s="13">
        <v>-3.482442616100534E-3</v>
      </c>
      <c r="G125" s="13">
        <v>2.335504198384597E-2</v>
      </c>
      <c r="H125" s="13">
        <v>-3.1342783188329504E-3</v>
      </c>
      <c r="I125" s="13">
        <v>1.7512601005891248E-2</v>
      </c>
      <c r="J125" s="13">
        <v>-9.222660535221916E-3</v>
      </c>
      <c r="K125" s="13">
        <v>-2.9667272301955427E-2</v>
      </c>
      <c r="L125" s="13">
        <v>6.7837799200927584E-2</v>
      </c>
      <c r="M125" s="13">
        <v>-7.752221150460481E-3</v>
      </c>
      <c r="N125" s="13">
        <v>2.3016919558473292E-2</v>
      </c>
      <c r="O125" s="13">
        <v>5.918815576115577E-2</v>
      </c>
      <c r="P125" s="13">
        <v>-2.932010760842263E-3</v>
      </c>
      <c r="Q125" s="13">
        <v>5.3683837208573504E-2</v>
      </c>
      <c r="R125" s="13">
        <v>3.6384550329029874E-2</v>
      </c>
      <c r="S125" s="13">
        <v>-7.7208857971828748E-2</v>
      </c>
      <c r="T125" s="13">
        <v>8.0419098749686668E-2</v>
      </c>
      <c r="U125" s="13">
        <v>-3.7183419826398723E-3</v>
      </c>
      <c r="V125" s="13">
        <v>-4.1901407157184378E-3</v>
      </c>
      <c r="W125" s="13">
        <v>-4.2248571850714511E-2</v>
      </c>
      <c r="X125" s="13">
        <v>-0.20088130260744275</v>
      </c>
      <c r="Y125" s="13">
        <v>-9.2249251428552226E-3</v>
      </c>
      <c r="Z125" s="13">
        <v>-0.18428279411276471</v>
      </c>
      <c r="AA125" s="13">
        <v>-3.6744253298132468E-2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278</v>
      </c>
      <c r="C126" s="47"/>
      <c r="D126" s="45">
        <v>0.79</v>
      </c>
      <c r="E126" s="45">
        <v>1.95</v>
      </c>
      <c r="F126" s="45">
        <v>0.01</v>
      </c>
      <c r="G126" s="45">
        <v>0.61</v>
      </c>
      <c r="H126" s="45">
        <v>0.02</v>
      </c>
      <c r="I126" s="45">
        <v>0.48</v>
      </c>
      <c r="J126" s="45">
        <v>0.12</v>
      </c>
      <c r="K126" s="45">
        <v>0.57999999999999996</v>
      </c>
      <c r="L126" s="45">
        <v>1.61</v>
      </c>
      <c r="M126" s="45">
        <v>0.09</v>
      </c>
      <c r="N126" s="45">
        <v>0.61</v>
      </c>
      <c r="O126" s="45">
        <v>1.42</v>
      </c>
      <c r="P126" s="45">
        <v>0.02</v>
      </c>
      <c r="Q126" s="45">
        <v>1.29</v>
      </c>
      <c r="R126" s="45">
        <v>0.91</v>
      </c>
      <c r="S126" s="45">
        <v>1.64</v>
      </c>
      <c r="T126" s="45">
        <v>1.89</v>
      </c>
      <c r="U126" s="45">
        <v>0.01</v>
      </c>
      <c r="V126" s="45">
        <v>0.01</v>
      </c>
      <c r="W126" s="45">
        <v>0.86</v>
      </c>
      <c r="X126" s="45">
        <v>4.42</v>
      </c>
      <c r="Y126" s="45">
        <v>0.12</v>
      </c>
      <c r="Z126" s="45">
        <v>4.05</v>
      </c>
      <c r="AA126" s="45">
        <v>0.74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480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236</v>
      </c>
      <c r="E129" s="17" t="s">
        <v>236</v>
      </c>
      <c r="F129" s="17" t="s">
        <v>236</v>
      </c>
      <c r="G129" s="17" t="s">
        <v>236</v>
      </c>
      <c r="H129" s="17" t="s">
        <v>236</v>
      </c>
      <c r="I129" s="17" t="s">
        <v>236</v>
      </c>
      <c r="J129" s="17" t="s">
        <v>236</v>
      </c>
      <c r="K129" s="17" t="s">
        <v>236</v>
      </c>
      <c r="L129" s="17" t="s">
        <v>236</v>
      </c>
      <c r="M129" s="17" t="s">
        <v>236</v>
      </c>
      <c r="N129" s="17" t="s">
        <v>236</v>
      </c>
      <c r="O129" s="17" t="s">
        <v>236</v>
      </c>
      <c r="P129" s="17" t="s">
        <v>236</v>
      </c>
      <c r="Q129" s="17" t="s">
        <v>236</v>
      </c>
      <c r="R129" s="17" t="s">
        <v>236</v>
      </c>
      <c r="S129" s="17" t="s">
        <v>236</v>
      </c>
      <c r="T129" s="17" t="s">
        <v>236</v>
      </c>
      <c r="U129" s="17" t="s">
        <v>236</v>
      </c>
      <c r="V129" s="17" t="s">
        <v>236</v>
      </c>
      <c r="W129" s="17" t="s">
        <v>236</v>
      </c>
      <c r="X129" s="17" t="s">
        <v>236</v>
      </c>
      <c r="Y129" s="17" t="s">
        <v>236</v>
      </c>
      <c r="Z129" s="17" t="s">
        <v>236</v>
      </c>
      <c r="AA129" s="17" t="s">
        <v>236</v>
      </c>
      <c r="AB129" s="17" t="s">
        <v>236</v>
      </c>
      <c r="AC129" s="17" t="s">
        <v>236</v>
      </c>
      <c r="AD129" s="15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237</v>
      </c>
      <c r="C130" s="9" t="s">
        <v>237</v>
      </c>
      <c r="D130" s="151" t="s">
        <v>239</v>
      </c>
      <c r="E130" s="152" t="s">
        <v>241</v>
      </c>
      <c r="F130" s="152" t="s">
        <v>242</v>
      </c>
      <c r="G130" s="152" t="s">
        <v>243</v>
      </c>
      <c r="H130" s="152" t="s">
        <v>244</v>
      </c>
      <c r="I130" s="152" t="s">
        <v>245</v>
      </c>
      <c r="J130" s="152" t="s">
        <v>246</v>
      </c>
      <c r="K130" s="152" t="s">
        <v>247</v>
      </c>
      <c r="L130" s="152" t="s">
        <v>248</v>
      </c>
      <c r="M130" s="152" t="s">
        <v>249</v>
      </c>
      <c r="N130" s="152" t="s">
        <v>250</v>
      </c>
      <c r="O130" s="152" t="s">
        <v>251</v>
      </c>
      <c r="P130" s="152" t="s">
        <v>252</v>
      </c>
      <c r="Q130" s="152" t="s">
        <v>253</v>
      </c>
      <c r="R130" s="152" t="s">
        <v>254</v>
      </c>
      <c r="S130" s="152" t="s">
        <v>255</v>
      </c>
      <c r="T130" s="152" t="s">
        <v>256</v>
      </c>
      <c r="U130" s="152" t="s">
        <v>257</v>
      </c>
      <c r="V130" s="152" t="s">
        <v>258</v>
      </c>
      <c r="W130" s="152" t="s">
        <v>259</v>
      </c>
      <c r="X130" s="152" t="s">
        <v>260</v>
      </c>
      <c r="Y130" s="152" t="s">
        <v>261</v>
      </c>
      <c r="Z130" s="152" t="s">
        <v>263</v>
      </c>
      <c r="AA130" s="152" t="s">
        <v>264</v>
      </c>
      <c r="AB130" s="152" t="s">
        <v>265</v>
      </c>
      <c r="AC130" s="152" t="s">
        <v>266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114</v>
      </c>
      <c r="E131" s="11" t="s">
        <v>289</v>
      </c>
      <c r="F131" s="11" t="s">
        <v>289</v>
      </c>
      <c r="G131" s="11" t="s">
        <v>114</v>
      </c>
      <c r="H131" s="11" t="s">
        <v>289</v>
      </c>
      <c r="I131" s="11" t="s">
        <v>290</v>
      </c>
      <c r="J131" s="11" t="s">
        <v>290</v>
      </c>
      <c r="K131" s="11" t="s">
        <v>114</v>
      </c>
      <c r="L131" s="11" t="s">
        <v>290</v>
      </c>
      <c r="M131" s="11" t="s">
        <v>114</v>
      </c>
      <c r="N131" s="11" t="s">
        <v>114</v>
      </c>
      <c r="O131" s="11" t="s">
        <v>290</v>
      </c>
      <c r="P131" s="11" t="s">
        <v>290</v>
      </c>
      <c r="Q131" s="11" t="s">
        <v>290</v>
      </c>
      <c r="R131" s="11" t="s">
        <v>290</v>
      </c>
      <c r="S131" s="11" t="s">
        <v>290</v>
      </c>
      <c r="T131" s="11" t="s">
        <v>290</v>
      </c>
      <c r="U131" s="11" t="s">
        <v>114</v>
      </c>
      <c r="V131" s="11" t="s">
        <v>289</v>
      </c>
      <c r="W131" s="11" t="s">
        <v>114</v>
      </c>
      <c r="X131" s="11" t="s">
        <v>290</v>
      </c>
      <c r="Y131" s="11" t="s">
        <v>114</v>
      </c>
      <c r="Z131" s="11" t="s">
        <v>290</v>
      </c>
      <c r="AA131" s="11" t="s">
        <v>114</v>
      </c>
      <c r="AB131" s="11" t="s">
        <v>114</v>
      </c>
      <c r="AC131" s="11" t="s">
        <v>114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1">
        <v>0.84</v>
      </c>
      <c r="E133" s="211">
        <v>0.91999999999999993</v>
      </c>
      <c r="F133" s="211">
        <v>0.81000000000000016</v>
      </c>
      <c r="G133" s="211">
        <v>0.83409999999999995</v>
      </c>
      <c r="H133" s="211">
        <v>0.80776328164098732</v>
      </c>
      <c r="I133" s="211">
        <v>0.89</v>
      </c>
      <c r="J133" s="211">
        <v>0.8</v>
      </c>
      <c r="K133" s="211">
        <v>0.84067160000000019</v>
      </c>
      <c r="L133" s="211">
        <v>0.81000000000000016</v>
      </c>
      <c r="M133" s="211">
        <v>0.873</v>
      </c>
      <c r="N133" s="211">
        <v>0.83879999999999999</v>
      </c>
      <c r="O133" s="211">
        <v>0.84</v>
      </c>
      <c r="P133" s="211">
        <v>0.81000000000000016</v>
      </c>
      <c r="Q133" s="211">
        <v>0.81000000000000016</v>
      </c>
      <c r="R133" s="211">
        <v>0.90000000000000013</v>
      </c>
      <c r="S133" s="211">
        <v>0.81999999999999984</v>
      </c>
      <c r="T133" s="211">
        <v>0.84819999999999995</v>
      </c>
      <c r="U133" s="235">
        <v>0.60099999999999998</v>
      </c>
      <c r="V133" s="211">
        <v>0.86999999999999988</v>
      </c>
      <c r="W133" s="211">
        <v>0.81000000000000016</v>
      </c>
      <c r="X133" s="211">
        <v>0.78</v>
      </c>
      <c r="Y133" s="211">
        <v>0.81079999999999985</v>
      </c>
      <c r="Z133" s="211">
        <v>0.79300000000000004</v>
      </c>
      <c r="AA133" s="211">
        <v>0.82227194551105398</v>
      </c>
      <c r="AB133" s="211">
        <v>0.75239860000000003</v>
      </c>
      <c r="AC133" s="211">
        <v>0.85699999999999998</v>
      </c>
      <c r="AD133" s="209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2">
        <v>1</v>
      </c>
    </row>
    <row r="134" spans="1:65">
      <c r="A134" s="30"/>
      <c r="B134" s="19">
        <v>1</v>
      </c>
      <c r="C134" s="9">
        <v>2</v>
      </c>
      <c r="D134" s="24">
        <v>0.85000000000000009</v>
      </c>
      <c r="E134" s="24">
        <v>0.93</v>
      </c>
      <c r="F134" s="24">
        <v>0.81000000000000016</v>
      </c>
      <c r="G134" s="24">
        <v>0.86049999999999993</v>
      </c>
      <c r="H134" s="24">
        <v>0.79043765417071699</v>
      </c>
      <c r="I134" s="24">
        <v>0.85000000000000009</v>
      </c>
      <c r="J134" s="24">
        <v>0.8</v>
      </c>
      <c r="K134" s="24">
        <v>0.84466839999999999</v>
      </c>
      <c r="L134" s="236">
        <v>0.90000000000000013</v>
      </c>
      <c r="M134" s="24">
        <v>0.86</v>
      </c>
      <c r="N134" s="24">
        <v>0.80310000000000004</v>
      </c>
      <c r="O134" s="24">
        <v>0.86999999999999988</v>
      </c>
      <c r="P134" s="24">
        <v>0.81000000000000016</v>
      </c>
      <c r="Q134" s="24">
        <v>0.81000000000000016</v>
      </c>
      <c r="R134" s="24">
        <v>0.85000000000000009</v>
      </c>
      <c r="S134" s="24">
        <v>0.83</v>
      </c>
      <c r="T134" s="24">
        <v>0.82310000000000005</v>
      </c>
      <c r="U134" s="237">
        <v>0.72299999999999998</v>
      </c>
      <c r="V134" s="24">
        <v>0.85000000000000009</v>
      </c>
      <c r="W134" s="24">
        <v>0.81000000000000016</v>
      </c>
      <c r="X134" s="24">
        <v>0.78</v>
      </c>
      <c r="Y134" s="24">
        <v>0.80759999999999998</v>
      </c>
      <c r="Z134" s="24">
        <v>0.84299999999999997</v>
      </c>
      <c r="AA134" s="24">
        <v>0.82850221770849553</v>
      </c>
      <c r="AB134" s="24">
        <v>0.80363050000000003</v>
      </c>
      <c r="AC134" s="24">
        <v>0.86199999999999988</v>
      </c>
      <c r="AD134" s="209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2" t="e">
        <v>#N/A</v>
      </c>
    </row>
    <row r="135" spans="1:65">
      <c r="A135" s="30"/>
      <c r="B135" s="19">
        <v>1</v>
      </c>
      <c r="C135" s="9">
        <v>3</v>
      </c>
      <c r="D135" s="24">
        <v>0.85000000000000009</v>
      </c>
      <c r="E135" s="24">
        <v>0.89</v>
      </c>
      <c r="F135" s="24">
        <v>0.81000000000000016</v>
      </c>
      <c r="G135" s="24">
        <v>0.83610000000000007</v>
      </c>
      <c r="H135" s="24">
        <v>0.79447163916230912</v>
      </c>
      <c r="I135" s="24">
        <v>0.90000000000000013</v>
      </c>
      <c r="J135" s="24">
        <v>0.79</v>
      </c>
      <c r="K135" s="24">
        <v>0.84190359999999997</v>
      </c>
      <c r="L135" s="24">
        <v>0.81999999999999984</v>
      </c>
      <c r="M135" s="24">
        <v>0.85299999999999998</v>
      </c>
      <c r="N135" s="24">
        <v>0.80929999999999991</v>
      </c>
      <c r="O135" s="24">
        <v>0.84</v>
      </c>
      <c r="P135" s="24">
        <v>0.81000000000000016</v>
      </c>
      <c r="Q135" s="24">
        <v>0.8</v>
      </c>
      <c r="R135" s="24">
        <v>0.86</v>
      </c>
      <c r="S135" s="24">
        <v>0.83</v>
      </c>
      <c r="T135" s="24">
        <v>0.83540000000000003</v>
      </c>
      <c r="U135" s="237">
        <v>0.76700000000000002</v>
      </c>
      <c r="V135" s="24">
        <v>0.86</v>
      </c>
      <c r="W135" s="24">
        <v>0.81999999999999984</v>
      </c>
      <c r="X135" s="24">
        <v>0.8</v>
      </c>
      <c r="Y135" s="24">
        <v>0.80289999999999995</v>
      </c>
      <c r="Z135" s="24">
        <v>0.82899999999999996</v>
      </c>
      <c r="AA135" s="24">
        <v>0.82253636170141575</v>
      </c>
      <c r="AB135" s="24">
        <v>0.77007570000000003</v>
      </c>
      <c r="AC135" s="24">
        <v>0.84899999999999998</v>
      </c>
      <c r="AD135" s="209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2">
        <v>16</v>
      </c>
    </row>
    <row r="136" spans="1:65">
      <c r="A136" s="30"/>
      <c r="B136" s="19">
        <v>1</v>
      </c>
      <c r="C136" s="9">
        <v>4</v>
      </c>
      <c r="D136" s="24">
        <v>0.86999999999999988</v>
      </c>
      <c r="E136" s="24">
        <v>0.91</v>
      </c>
      <c r="F136" s="24">
        <v>0.81000000000000016</v>
      </c>
      <c r="G136" s="24">
        <v>0.82369999999999999</v>
      </c>
      <c r="H136" s="24">
        <v>0.80722990214571588</v>
      </c>
      <c r="I136" s="236">
        <v>0.95</v>
      </c>
      <c r="J136" s="24">
        <v>0.8</v>
      </c>
      <c r="K136" s="24">
        <v>0.84910560000000002</v>
      </c>
      <c r="L136" s="24">
        <v>0.79</v>
      </c>
      <c r="M136" s="24">
        <v>0.876</v>
      </c>
      <c r="N136" s="24">
        <v>0.81259999999999999</v>
      </c>
      <c r="O136" s="24">
        <v>0.83</v>
      </c>
      <c r="P136" s="24">
        <v>0.79</v>
      </c>
      <c r="Q136" s="24">
        <v>0.81999999999999984</v>
      </c>
      <c r="R136" s="24">
        <v>0.88</v>
      </c>
      <c r="S136" s="24">
        <v>0.83</v>
      </c>
      <c r="T136" s="24">
        <v>0.8345999999999999</v>
      </c>
      <c r="U136" s="237">
        <v>0.77200000000000002</v>
      </c>
      <c r="V136" s="24">
        <v>0.85000000000000009</v>
      </c>
      <c r="W136" s="24">
        <v>0.81000000000000016</v>
      </c>
      <c r="X136" s="24">
        <v>0.79</v>
      </c>
      <c r="Y136" s="24">
        <v>0.80590000000000006</v>
      </c>
      <c r="Z136" s="24">
        <v>0.83599999999999997</v>
      </c>
      <c r="AA136" s="24">
        <v>0.828582903146175</v>
      </c>
      <c r="AB136" s="24">
        <v>0.78810179999999996</v>
      </c>
      <c r="AC136" s="24">
        <v>0.80300000000000005</v>
      </c>
      <c r="AD136" s="209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2">
        <v>0.830648290723626</v>
      </c>
    </row>
    <row r="137" spans="1:65">
      <c r="A137" s="30"/>
      <c r="B137" s="19">
        <v>1</v>
      </c>
      <c r="C137" s="9">
        <v>5</v>
      </c>
      <c r="D137" s="24">
        <v>0.84</v>
      </c>
      <c r="E137" s="24">
        <v>0.89</v>
      </c>
      <c r="F137" s="24">
        <v>0.83</v>
      </c>
      <c r="G137" s="24">
        <v>0.83700000000000008</v>
      </c>
      <c r="H137" s="24">
        <v>0.78509558923113754</v>
      </c>
      <c r="I137" s="24">
        <v>0.86999999999999988</v>
      </c>
      <c r="J137" s="24">
        <v>0.8</v>
      </c>
      <c r="K137" s="24">
        <v>0.84086759999999983</v>
      </c>
      <c r="L137" s="24">
        <v>0.85000000000000009</v>
      </c>
      <c r="M137" s="24">
        <v>0.873</v>
      </c>
      <c r="N137" s="24">
        <v>0.84290000000000009</v>
      </c>
      <c r="O137" s="24">
        <v>0.86</v>
      </c>
      <c r="P137" s="24">
        <v>0.8</v>
      </c>
      <c r="Q137" s="24">
        <v>0.81000000000000016</v>
      </c>
      <c r="R137" s="24">
        <v>0.85000000000000009</v>
      </c>
      <c r="S137" s="24">
        <v>0.8</v>
      </c>
      <c r="T137" s="24">
        <v>0.84430000000000005</v>
      </c>
      <c r="U137" s="237">
        <v>0.77200000000000002</v>
      </c>
      <c r="V137" s="24">
        <v>0.86999999999999988</v>
      </c>
      <c r="W137" s="24">
        <v>0.8</v>
      </c>
      <c r="X137" s="24">
        <v>0.81999999999999984</v>
      </c>
      <c r="Y137" s="24">
        <v>0.80759999999999998</v>
      </c>
      <c r="Z137" s="24">
        <v>0.82199999999999995</v>
      </c>
      <c r="AA137" s="24">
        <v>0.83359956297762661</v>
      </c>
      <c r="AB137" s="24">
        <v>0.77232229999999991</v>
      </c>
      <c r="AC137" s="236">
        <v>0.74</v>
      </c>
      <c r="AD137" s="209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2">
        <v>18</v>
      </c>
    </row>
    <row r="138" spans="1:65">
      <c r="A138" s="30"/>
      <c r="B138" s="19">
        <v>1</v>
      </c>
      <c r="C138" s="9">
        <v>6</v>
      </c>
      <c r="D138" s="24">
        <v>0.86</v>
      </c>
      <c r="E138" s="24">
        <v>0.83</v>
      </c>
      <c r="F138" s="24">
        <v>0.8</v>
      </c>
      <c r="G138" s="24">
        <v>0.84620000000000006</v>
      </c>
      <c r="H138" s="24">
        <v>0.79017726002910871</v>
      </c>
      <c r="I138" s="24">
        <v>0.88</v>
      </c>
      <c r="J138" s="236">
        <v>0.77</v>
      </c>
      <c r="K138" s="24">
        <v>0.8482208</v>
      </c>
      <c r="L138" s="24">
        <v>0.81000000000000016</v>
      </c>
      <c r="M138" s="24">
        <v>0.878</v>
      </c>
      <c r="N138" s="24">
        <v>0.83809999999999996</v>
      </c>
      <c r="O138" s="24">
        <v>0.86</v>
      </c>
      <c r="P138" s="24">
        <v>0.84</v>
      </c>
      <c r="Q138" s="24">
        <v>0.81999999999999984</v>
      </c>
      <c r="R138" s="24">
        <v>0.86</v>
      </c>
      <c r="S138" s="24">
        <v>0.81000000000000016</v>
      </c>
      <c r="T138" s="24">
        <v>0.83619999999999994</v>
      </c>
      <c r="U138" s="237">
        <v>0.68200000000000005</v>
      </c>
      <c r="V138" s="24">
        <v>0.83</v>
      </c>
      <c r="W138" s="24">
        <v>0.8</v>
      </c>
      <c r="X138" s="24">
        <v>0.8</v>
      </c>
      <c r="Y138" s="24">
        <v>0.8123999999999999</v>
      </c>
      <c r="Z138" s="24">
        <v>0.84299999999999997</v>
      </c>
      <c r="AA138" s="24">
        <v>0.82987122022149218</v>
      </c>
      <c r="AB138" s="24">
        <v>0.78441349999999999</v>
      </c>
      <c r="AC138" s="24">
        <v>0.86799999999999999</v>
      </c>
      <c r="AD138" s="209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20" t="s">
        <v>274</v>
      </c>
      <c r="C139" s="12"/>
      <c r="D139" s="213">
        <v>0.85166666666666668</v>
      </c>
      <c r="E139" s="213">
        <v>0.89500000000000002</v>
      </c>
      <c r="F139" s="213">
        <v>0.81166666666666665</v>
      </c>
      <c r="G139" s="213">
        <v>0.8395999999999999</v>
      </c>
      <c r="H139" s="213">
        <v>0.79586255439666254</v>
      </c>
      <c r="I139" s="213">
        <v>0.89000000000000012</v>
      </c>
      <c r="J139" s="213">
        <v>0.79333333333333333</v>
      </c>
      <c r="K139" s="213">
        <v>0.84423959999999998</v>
      </c>
      <c r="L139" s="213">
        <v>0.83000000000000007</v>
      </c>
      <c r="M139" s="213">
        <v>0.86883333333333335</v>
      </c>
      <c r="N139" s="213">
        <v>0.82413333333333327</v>
      </c>
      <c r="O139" s="213">
        <v>0.85000000000000009</v>
      </c>
      <c r="P139" s="213">
        <v>0.81</v>
      </c>
      <c r="Q139" s="213">
        <v>0.81166666666666687</v>
      </c>
      <c r="R139" s="213">
        <v>0.8666666666666667</v>
      </c>
      <c r="S139" s="213">
        <v>0.82000000000000017</v>
      </c>
      <c r="T139" s="213">
        <v>0.83696666666666664</v>
      </c>
      <c r="U139" s="213">
        <v>0.71950000000000003</v>
      </c>
      <c r="V139" s="213">
        <v>0.85499999999999998</v>
      </c>
      <c r="W139" s="213">
        <v>0.80833333333333346</v>
      </c>
      <c r="X139" s="213">
        <v>0.79500000000000004</v>
      </c>
      <c r="Y139" s="213">
        <v>0.80786666666666662</v>
      </c>
      <c r="Z139" s="213">
        <v>0.82766666666666655</v>
      </c>
      <c r="AA139" s="213">
        <v>0.82756070187770991</v>
      </c>
      <c r="AB139" s="213">
        <v>0.77849040000000003</v>
      </c>
      <c r="AC139" s="213">
        <v>0.82983333333333331</v>
      </c>
      <c r="AD139" s="209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275</v>
      </c>
      <c r="C140" s="29"/>
      <c r="D140" s="24">
        <v>0.85000000000000009</v>
      </c>
      <c r="E140" s="24">
        <v>0.9</v>
      </c>
      <c r="F140" s="24">
        <v>0.81000000000000016</v>
      </c>
      <c r="G140" s="24">
        <v>0.83655000000000013</v>
      </c>
      <c r="H140" s="24">
        <v>0.792454646666513</v>
      </c>
      <c r="I140" s="24">
        <v>0.88500000000000001</v>
      </c>
      <c r="J140" s="24">
        <v>0.8</v>
      </c>
      <c r="K140" s="24">
        <v>0.84328599999999998</v>
      </c>
      <c r="L140" s="24">
        <v>0.81499999999999995</v>
      </c>
      <c r="M140" s="24">
        <v>0.873</v>
      </c>
      <c r="N140" s="24">
        <v>0.82535000000000003</v>
      </c>
      <c r="O140" s="24">
        <v>0.85</v>
      </c>
      <c r="P140" s="24">
        <v>0.81000000000000016</v>
      </c>
      <c r="Q140" s="24">
        <v>0.81000000000000016</v>
      </c>
      <c r="R140" s="24">
        <v>0.86</v>
      </c>
      <c r="S140" s="24">
        <v>0.82499999999999996</v>
      </c>
      <c r="T140" s="24">
        <v>0.83579999999999999</v>
      </c>
      <c r="U140" s="24">
        <v>0.745</v>
      </c>
      <c r="V140" s="24">
        <v>0.85499999999999998</v>
      </c>
      <c r="W140" s="24">
        <v>0.81000000000000016</v>
      </c>
      <c r="X140" s="24">
        <v>0.79500000000000004</v>
      </c>
      <c r="Y140" s="24">
        <v>0.80759999999999998</v>
      </c>
      <c r="Z140" s="24">
        <v>0.83250000000000002</v>
      </c>
      <c r="AA140" s="24">
        <v>0.82854256042733532</v>
      </c>
      <c r="AB140" s="24">
        <v>0.77836789999999989</v>
      </c>
      <c r="AC140" s="24">
        <v>0.85299999999999998</v>
      </c>
      <c r="AD140" s="209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276</v>
      </c>
      <c r="C141" s="29"/>
      <c r="D141" s="24">
        <v>1.169045194450009E-2</v>
      </c>
      <c r="E141" s="24">
        <v>3.5637059362410933E-2</v>
      </c>
      <c r="F141" s="24">
        <v>9.8319208025017032E-3</v>
      </c>
      <c r="G141" s="24">
        <v>1.2509516377542324E-2</v>
      </c>
      <c r="H141" s="24">
        <v>9.4916616286476515E-3</v>
      </c>
      <c r="I141" s="24">
        <v>3.4058772731852788E-2</v>
      </c>
      <c r="J141" s="24">
        <v>1.2110601416389977E-2</v>
      </c>
      <c r="K141" s="24">
        <v>3.722087663664038E-3</v>
      </c>
      <c r="L141" s="24">
        <v>3.9496835316263017E-2</v>
      </c>
      <c r="M141" s="24">
        <v>9.9883265198263751E-3</v>
      </c>
      <c r="N141" s="24">
        <v>1.7651137829235466E-2</v>
      </c>
      <c r="O141" s="24">
        <v>1.5491933384829652E-2</v>
      </c>
      <c r="P141" s="24">
        <v>1.6733200530681485E-2</v>
      </c>
      <c r="Q141" s="24">
        <v>7.5277265270907038E-3</v>
      </c>
      <c r="R141" s="24">
        <v>1.9663841605003521E-2</v>
      </c>
      <c r="S141" s="24">
        <v>1.2649110640673459E-2</v>
      </c>
      <c r="T141" s="24">
        <v>8.7280391077644917E-3</v>
      </c>
      <c r="U141" s="24">
        <v>6.8160839196711773E-2</v>
      </c>
      <c r="V141" s="24">
        <v>1.5165750888103055E-2</v>
      </c>
      <c r="W141" s="24">
        <v>7.5277265270907627E-3</v>
      </c>
      <c r="X141" s="24">
        <v>1.5165750888103043E-2</v>
      </c>
      <c r="Y141" s="24">
        <v>3.4009802508492126E-3</v>
      </c>
      <c r="Z141" s="24">
        <v>1.8843212748007324E-2</v>
      </c>
      <c r="AA141" s="24">
        <v>4.4034673612252479E-3</v>
      </c>
      <c r="AB141" s="24">
        <v>1.7601826112764549E-2</v>
      </c>
      <c r="AC141" s="24">
        <v>4.977315206681876E-2</v>
      </c>
      <c r="AD141" s="209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6"/>
    </row>
    <row r="142" spans="1:65">
      <c r="A142" s="30"/>
      <c r="B142" s="3" t="s">
        <v>86</v>
      </c>
      <c r="C142" s="29"/>
      <c r="D142" s="13">
        <v>1.372655805616449E-2</v>
      </c>
      <c r="E142" s="13">
        <v>3.9817943421688193E-2</v>
      </c>
      <c r="F142" s="13">
        <v>1.2113249448667396E-2</v>
      </c>
      <c r="G142" s="13">
        <v>1.4899376342951793E-2</v>
      </c>
      <c r="H142" s="13">
        <v>1.1926257337038818E-2</v>
      </c>
      <c r="I142" s="13">
        <v>3.8268283968373916E-2</v>
      </c>
      <c r="J142" s="13">
        <v>1.5265463970239467E-2</v>
      </c>
      <c r="K142" s="13">
        <v>4.4088048744266887E-3</v>
      </c>
      <c r="L142" s="13">
        <v>4.7586548573810859E-2</v>
      </c>
      <c r="M142" s="13">
        <v>1.1496251509487482E-2</v>
      </c>
      <c r="N142" s="13">
        <v>2.141781810698366E-2</v>
      </c>
      <c r="O142" s="13">
        <v>1.8225803982152528E-2</v>
      </c>
      <c r="P142" s="13">
        <v>2.0658272260100599E-2</v>
      </c>
      <c r="Q142" s="13">
        <v>9.2744063988797146E-3</v>
      </c>
      <c r="R142" s="13">
        <v>2.2689048005773291E-2</v>
      </c>
      <c r="S142" s="13">
        <v>1.5425744683748117E-2</v>
      </c>
      <c r="T142" s="13">
        <v>1.0428180064237316E-2</v>
      </c>
      <c r="U142" s="13">
        <v>9.473361945338675E-2</v>
      </c>
      <c r="V142" s="13">
        <v>1.7737720336962637E-2</v>
      </c>
      <c r="W142" s="13">
        <v>9.3126513737205301E-3</v>
      </c>
      <c r="X142" s="13">
        <v>1.9076416211450366E-2</v>
      </c>
      <c r="Y142" s="13">
        <v>4.2098286650221316E-3</v>
      </c>
      <c r="Z142" s="13">
        <v>2.2766668644390649E-2</v>
      </c>
      <c r="AA142" s="13">
        <v>5.3210203810233076E-3</v>
      </c>
      <c r="AB142" s="13">
        <v>2.2610203173686595E-2</v>
      </c>
      <c r="AC142" s="13">
        <v>5.9979697208458034E-2</v>
      </c>
      <c r="AD142" s="15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277</v>
      </c>
      <c r="C143" s="29"/>
      <c r="D143" s="13">
        <v>2.5303580562033412E-2</v>
      </c>
      <c r="E143" s="13">
        <v>7.747166880980827E-2</v>
      </c>
      <c r="F143" s="13">
        <v>-2.2851577820527824E-2</v>
      </c>
      <c r="G143" s="13">
        <v>1.0776774449960724E-2</v>
      </c>
      <c r="H143" s="13">
        <v>-4.1877816056973494E-2</v>
      </c>
      <c r="I143" s="13">
        <v>7.1452274011988059E-2</v>
      </c>
      <c r="J143" s="13">
        <v>-4.4922692079201743E-2</v>
      </c>
      <c r="K143" s="13">
        <v>1.636229127075417E-2</v>
      </c>
      <c r="L143" s="13">
        <v>-7.8046356185379473E-4</v>
      </c>
      <c r="M143" s="13">
        <v>4.5970169367882674E-2</v>
      </c>
      <c r="N143" s="13">
        <v>-7.8432201246295685E-3</v>
      </c>
      <c r="O143" s="13">
        <v>2.3297115629426823E-2</v>
      </c>
      <c r="P143" s="13">
        <v>-2.4858042753134413E-2</v>
      </c>
      <c r="Q143" s="13">
        <v>-2.2851577820527602E-2</v>
      </c>
      <c r="R143" s="13">
        <v>4.3361764955494042E-2</v>
      </c>
      <c r="S143" s="13">
        <v>-1.2819253157493993E-2</v>
      </c>
      <c r="T143" s="13">
        <v>7.6065598564420966E-3</v>
      </c>
      <c r="U143" s="13">
        <v>-0.13380908859367935</v>
      </c>
      <c r="V143" s="13">
        <v>2.9316510427246811E-2</v>
      </c>
      <c r="W143" s="13">
        <v>-2.6864507685741112E-2</v>
      </c>
      <c r="X143" s="13">
        <v>-4.2916227146594932E-2</v>
      </c>
      <c r="Y143" s="13">
        <v>-2.7426317866871219E-2</v>
      </c>
      <c r="Z143" s="13">
        <v>-3.5895144675034407E-3</v>
      </c>
      <c r="AA143" s="13">
        <v>-3.7170832473829574E-3</v>
      </c>
      <c r="AB143" s="13">
        <v>-6.2791787217413297E-2</v>
      </c>
      <c r="AC143" s="13">
        <v>-9.8111005511458682E-4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278</v>
      </c>
      <c r="C144" s="47"/>
      <c r="D144" s="45">
        <v>0.82</v>
      </c>
      <c r="E144" s="45">
        <v>2.31</v>
      </c>
      <c r="F144" s="45">
        <v>0.55000000000000004</v>
      </c>
      <c r="G144" s="45">
        <v>0.41</v>
      </c>
      <c r="H144" s="45">
        <v>1.1000000000000001</v>
      </c>
      <c r="I144" s="45">
        <v>2.14</v>
      </c>
      <c r="J144" s="45">
        <v>1.18</v>
      </c>
      <c r="K144" s="45">
        <v>0.56999999999999995</v>
      </c>
      <c r="L144" s="45">
        <v>0.08</v>
      </c>
      <c r="M144" s="45">
        <v>1.41</v>
      </c>
      <c r="N144" s="45">
        <v>0.12</v>
      </c>
      <c r="O144" s="45">
        <v>0.77</v>
      </c>
      <c r="P144" s="45">
        <v>0.61</v>
      </c>
      <c r="Q144" s="45">
        <v>0.55000000000000004</v>
      </c>
      <c r="R144" s="45">
        <v>1.34</v>
      </c>
      <c r="S144" s="45">
        <v>0.27</v>
      </c>
      <c r="T144" s="45">
        <v>0.32</v>
      </c>
      <c r="U144" s="45">
        <v>3.72</v>
      </c>
      <c r="V144" s="45">
        <v>0.94</v>
      </c>
      <c r="W144" s="45">
        <v>0.67</v>
      </c>
      <c r="X144" s="45">
        <v>1.1200000000000001</v>
      </c>
      <c r="Y144" s="45">
        <v>0.68</v>
      </c>
      <c r="Z144" s="45">
        <v>0.01</v>
      </c>
      <c r="AA144" s="45">
        <v>0.01</v>
      </c>
      <c r="AB144" s="45">
        <v>1.69</v>
      </c>
      <c r="AC144" s="45">
        <v>7.0000000000000007E-2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481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236</v>
      </c>
      <c r="E147" s="17" t="s">
        <v>236</v>
      </c>
      <c r="F147" s="17" t="s">
        <v>236</v>
      </c>
      <c r="G147" s="17" t="s">
        <v>236</v>
      </c>
      <c r="H147" s="17" t="s">
        <v>236</v>
      </c>
      <c r="I147" s="17" t="s">
        <v>236</v>
      </c>
      <c r="J147" s="17" t="s">
        <v>236</v>
      </c>
      <c r="K147" s="17" t="s">
        <v>236</v>
      </c>
      <c r="L147" s="17" t="s">
        <v>236</v>
      </c>
      <c r="M147" s="17" t="s">
        <v>236</v>
      </c>
      <c r="N147" s="17" t="s">
        <v>236</v>
      </c>
      <c r="O147" s="17" t="s">
        <v>236</v>
      </c>
      <c r="P147" s="17" t="s">
        <v>236</v>
      </c>
      <c r="Q147" s="17" t="s">
        <v>236</v>
      </c>
      <c r="R147" s="17" t="s">
        <v>236</v>
      </c>
      <c r="S147" s="17" t="s">
        <v>236</v>
      </c>
      <c r="T147" s="17" t="s">
        <v>236</v>
      </c>
      <c r="U147" s="17" t="s">
        <v>236</v>
      </c>
      <c r="V147" s="17" t="s">
        <v>236</v>
      </c>
      <c r="W147" s="17" t="s">
        <v>236</v>
      </c>
      <c r="X147" s="17" t="s">
        <v>236</v>
      </c>
      <c r="Y147" s="17" t="s">
        <v>236</v>
      </c>
      <c r="Z147" s="17" t="s">
        <v>236</v>
      </c>
      <c r="AA147" s="17" t="s">
        <v>236</v>
      </c>
      <c r="AB147" s="17" t="s">
        <v>236</v>
      </c>
      <c r="AC147" s="17" t="s">
        <v>236</v>
      </c>
      <c r="AD147" s="15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237</v>
      </c>
      <c r="C148" s="9" t="s">
        <v>237</v>
      </c>
      <c r="D148" s="151" t="s">
        <v>239</v>
      </c>
      <c r="E148" s="152" t="s">
        <v>241</v>
      </c>
      <c r="F148" s="152" t="s">
        <v>242</v>
      </c>
      <c r="G148" s="152" t="s">
        <v>243</v>
      </c>
      <c r="H148" s="152" t="s">
        <v>244</v>
      </c>
      <c r="I148" s="152" t="s">
        <v>245</v>
      </c>
      <c r="J148" s="152" t="s">
        <v>246</v>
      </c>
      <c r="K148" s="152" t="s">
        <v>247</v>
      </c>
      <c r="L148" s="152" t="s">
        <v>248</v>
      </c>
      <c r="M148" s="152" t="s">
        <v>249</v>
      </c>
      <c r="N148" s="152" t="s">
        <v>250</v>
      </c>
      <c r="O148" s="152" t="s">
        <v>251</v>
      </c>
      <c r="P148" s="152" t="s">
        <v>252</v>
      </c>
      <c r="Q148" s="152" t="s">
        <v>253</v>
      </c>
      <c r="R148" s="152" t="s">
        <v>254</v>
      </c>
      <c r="S148" s="152" t="s">
        <v>255</v>
      </c>
      <c r="T148" s="152" t="s">
        <v>256</v>
      </c>
      <c r="U148" s="152" t="s">
        <v>257</v>
      </c>
      <c r="V148" s="152" t="s">
        <v>258</v>
      </c>
      <c r="W148" s="152" t="s">
        <v>259</v>
      </c>
      <c r="X148" s="152" t="s">
        <v>260</v>
      </c>
      <c r="Y148" s="152" t="s">
        <v>261</v>
      </c>
      <c r="Z148" s="152" t="s">
        <v>263</v>
      </c>
      <c r="AA148" s="152" t="s">
        <v>264</v>
      </c>
      <c r="AB148" s="152" t="s">
        <v>265</v>
      </c>
      <c r="AC148" s="152" t="s">
        <v>266</v>
      </c>
      <c r="AD148" s="15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290</v>
      </c>
      <c r="J149" s="11" t="s">
        <v>290</v>
      </c>
      <c r="K149" s="11" t="s">
        <v>289</v>
      </c>
      <c r="L149" s="11" t="s">
        <v>290</v>
      </c>
      <c r="M149" s="11" t="s">
        <v>289</v>
      </c>
      <c r="N149" s="11" t="s">
        <v>289</v>
      </c>
      <c r="O149" s="11" t="s">
        <v>290</v>
      </c>
      <c r="P149" s="11" t="s">
        <v>290</v>
      </c>
      <c r="Q149" s="11" t="s">
        <v>290</v>
      </c>
      <c r="R149" s="11" t="s">
        <v>290</v>
      </c>
      <c r="S149" s="11" t="s">
        <v>290</v>
      </c>
      <c r="T149" s="11" t="s">
        <v>290</v>
      </c>
      <c r="U149" s="11" t="s">
        <v>289</v>
      </c>
      <c r="V149" s="11" t="s">
        <v>289</v>
      </c>
      <c r="W149" s="11" t="s">
        <v>114</v>
      </c>
      <c r="X149" s="11" t="s">
        <v>289</v>
      </c>
      <c r="Y149" s="11" t="s">
        <v>114</v>
      </c>
      <c r="Z149" s="11" t="s">
        <v>290</v>
      </c>
      <c r="AA149" s="11" t="s">
        <v>114</v>
      </c>
      <c r="AB149" s="11" t="s">
        <v>114</v>
      </c>
      <c r="AC149" s="11" t="s">
        <v>289</v>
      </c>
      <c r="AD149" s="15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15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14">
        <v>17.7</v>
      </c>
      <c r="E151" s="214">
        <v>16.72</v>
      </c>
      <c r="F151" s="214">
        <v>15.9</v>
      </c>
      <c r="G151" s="214">
        <v>16.14</v>
      </c>
      <c r="H151" s="214">
        <v>16.703807551038999</v>
      </c>
      <c r="I151" s="214">
        <v>18.399999999999999</v>
      </c>
      <c r="J151" s="214">
        <v>16</v>
      </c>
      <c r="K151" s="215">
        <v>19.431999999999999</v>
      </c>
      <c r="L151" s="214">
        <v>15.94</v>
      </c>
      <c r="M151" s="214">
        <v>16.899999999999999</v>
      </c>
      <c r="N151" s="214">
        <v>16.559999999999999</v>
      </c>
      <c r="O151" s="214">
        <v>18.2</v>
      </c>
      <c r="P151" s="214">
        <v>16.55</v>
      </c>
      <c r="Q151" s="214">
        <v>17.100000000000001</v>
      </c>
      <c r="R151" s="214">
        <v>17.25</v>
      </c>
      <c r="S151" s="214">
        <v>16.649999999999999</v>
      </c>
      <c r="T151" s="214">
        <v>15.979999999999999</v>
      </c>
      <c r="U151" s="238">
        <v>15.83</v>
      </c>
      <c r="V151" s="214">
        <v>17</v>
      </c>
      <c r="W151" s="215">
        <v>18.82</v>
      </c>
      <c r="X151" s="214">
        <v>17.22</v>
      </c>
      <c r="Y151" s="238">
        <v>18.156500000000001</v>
      </c>
      <c r="Z151" s="215" t="s">
        <v>101</v>
      </c>
      <c r="AA151" s="214">
        <v>15.683092525835463</v>
      </c>
      <c r="AB151" s="214">
        <v>14.93</v>
      </c>
      <c r="AC151" s="214">
        <v>15.92</v>
      </c>
      <c r="AD151" s="216"/>
      <c r="AE151" s="217"/>
      <c r="AF151" s="217"/>
      <c r="AG151" s="217"/>
      <c r="AH151" s="217"/>
      <c r="AI151" s="217"/>
      <c r="AJ151" s="217"/>
      <c r="AK151" s="217"/>
      <c r="AL151" s="217"/>
      <c r="AM151" s="217"/>
      <c r="AN151" s="217"/>
      <c r="AO151" s="217"/>
      <c r="AP151" s="217"/>
      <c r="AQ151" s="217"/>
      <c r="AR151" s="217"/>
      <c r="AS151" s="217"/>
      <c r="AT151" s="217"/>
      <c r="AU151" s="217"/>
      <c r="AV151" s="217"/>
      <c r="AW151" s="217"/>
      <c r="AX151" s="217"/>
      <c r="AY151" s="217"/>
      <c r="AZ151" s="217"/>
      <c r="BA151" s="217"/>
      <c r="BB151" s="217"/>
      <c r="BC151" s="217"/>
      <c r="BD151" s="217"/>
      <c r="BE151" s="217"/>
      <c r="BF151" s="217"/>
      <c r="BG151" s="217"/>
      <c r="BH151" s="217"/>
      <c r="BI151" s="217"/>
      <c r="BJ151" s="217"/>
      <c r="BK151" s="217"/>
      <c r="BL151" s="217"/>
      <c r="BM151" s="218">
        <v>1</v>
      </c>
    </row>
    <row r="152" spans="1:65">
      <c r="A152" s="30"/>
      <c r="B152" s="19">
        <v>1</v>
      </c>
      <c r="C152" s="9">
        <v>2</v>
      </c>
      <c r="D152" s="219">
        <v>18.510000000000002</v>
      </c>
      <c r="E152" s="219">
        <v>16.059999999999999</v>
      </c>
      <c r="F152" s="219">
        <v>15.6</v>
      </c>
      <c r="G152" s="219">
        <v>16.010000000000002</v>
      </c>
      <c r="H152" s="219">
        <v>16.339959336940442</v>
      </c>
      <c r="I152" s="219">
        <v>17.899999999999999</v>
      </c>
      <c r="J152" s="219">
        <v>15.9</v>
      </c>
      <c r="K152" s="220">
        <v>19.329000000000001</v>
      </c>
      <c r="L152" s="219">
        <v>15.509999999999998</v>
      </c>
      <c r="M152" s="219">
        <v>16.899999999999999</v>
      </c>
      <c r="N152" s="221">
        <v>16.21</v>
      </c>
      <c r="O152" s="219">
        <v>17.55</v>
      </c>
      <c r="P152" s="219">
        <v>16.05</v>
      </c>
      <c r="Q152" s="219">
        <v>17.149999999999999</v>
      </c>
      <c r="R152" s="219">
        <v>16.600000000000001</v>
      </c>
      <c r="S152" s="219">
        <v>16.2</v>
      </c>
      <c r="T152" s="219">
        <v>15.45</v>
      </c>
      <c r="U152" s="219">
        <v>16.760000000000002</v>
      </c>
      <c r="V152" s="219">
        <v>16.5</v>
      </c>
      <c r="W152" s="220">
        <v>19.489999999999998</v>
      </c>
      <c r="X152" s="219">
        <v>16.920000000000002</v>
      </c>
      <c r="Y152" s="219">
        <v>14.5341</v>
      </c>
      <c r="Z152" s="220" t="s">
        <v>101</v>
      </c>
      <c r="AA152" s="219">
        <v>15.643600704123951</v>
      </c>
      <c r="AB152" s="219">
        <v>14.992000000000001</v>
      </c>
      <c r="AC152" s="219">
        <v>16.8</v>
      </c>
      <c r="AD152" s="216"/>
      <c r="AE152" s="217"/>
      <c r="AF152" s="217"/>
      <c r="AG152" s="217"/>
      <c r="AH152" s="217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17"/>
      <c r="AT152" s="217"/>
      <c r="AU152" s="217"/>
      <c r="AV152" s="217"/>
      <c r="AW152" s="217"/>
      <c r="AX152" s="217"/>
      <c r="AY152" s="217"/>
      <c r="AZ152" s="217"/>
      <c r="BA152" s="217"/>
      <c r="BB152" s="217"/>
      <c r="BC152" s="217"/>
      <c r="BD152" s="217"/>
      <c r="BE152" s="217"/>
      <c r="BF152" s="217"/>
      <c r="BG152" s="217"/>
      <c r="BH152" s="217"/>
      <c r="BI152" s="217"/>
      <c r="BJ152" s="217"/>
      <c r="BK152" s="217"/>
      <c r="BL152" s="217"/>
      <c r="BM152" s="218">
        <v>28</v>
      </c>
    </row>
    <row r="153" spans="1:65">
      <c r="A153" s="30"/>
      <c r="B153" s="19">
        <v>1</v>
      </c>
      <c r="C153" s="9">
        <v>3</v>
      </c>
      <c r="D153" s="219">
        <v>17.239999999999998</v>
      </c>
      <c r="E153" s="219">
        <v>16.48</v>
      </c>
      <c r="F153" s="219">
        <v>15.7</v>
      </c>
      <c r="G153" s="219">
        <v>16.190000000000001</v>
      </c>
      <c r="H153" s="219">
        <v>16.477674891837999</v>
      </c>
      <c r="I153" s="219">
        <v>18.5</v>
      </c>
      <c r="J153" s="219">
        <v>16</v>
      </c>
      <c r="K153" s="220">
        <v>19.722999999999999</v>
      </c>
      <c r="L153" s="219">
        <v>15.590000000000002</v>
      </c>
      <c r="M153" s="219">
        <v>17</v>
      </c>
      <c r="N153" s="219">
        <v>16.8</v>
      </c>
      <c r="O153" s="219">
        <v>17.7</v>
      </c>
      <c r="P153" s="219">
        <v>17.149999999999999</v>
      </c>
      <c r="Q153" s="219">
        <v>17.75</v>
      </c>
      <c r="R153" s="219">
        <v>16.75</v>
      </c>
      <c r="S153" s="219">
        <v>16.75</v>
      </c>
      <c r="T153" s="219">
        <v>15.740000000000002</v>
      </c>
      <c r="U153" s="219">
        <v>16.63</v>
      </c>
      <c r="V153" s="219">
        <v>17.100000000000001</v>
      </c>
      <c r="W153" s="220">
        <v>19.79</v>
      </c>
      <c r="X153" s="219">
        <v>17.07</v>
      </c>
      <c r="Y153" s="219">
        <v>14.654299999999999</v>
      </c>
      <c r="Z153" s="220" t="s">
        <v>101</v>
      </c>
      <c r="AA153" s="219">
        <v>15.749283761504834</v>
      </c>
      <c r="AB153" s="219">
        <v>14.824999999999999</v>
      </c>
      <c r="AC153" s="219">
        <v>16.22</v>
      </c>
      <c r="AD153" s="216"/>
      <c r="AE153" s="217"/>
      <c r="AF153" s="217"/>
      <c r="AG153" s="217"/>
      <c r="AH153" s="217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17"/>
      <c r="AT153" s="217"/>
      <c r="AU153" s="217"/>
      <c r="AV153" s="217"/>
      <c r="AW153" s="217"/>
      <c r="AX153" s="217"/>
      <c r="AY153" s="217"/>
      <c r="AZ153" s="217"/>
      <c r="BA153" s="217"/>
      <c r="BB153" s="217"/>
      <c r="BC153" s="217"/>
      <c r="BD153" s="217"/>
      <c r="BE153" s="217"/>
      <c r="BF153" s="217"/>
      <c r="BG153" s="217"/>
      <c r="BH153" s="217"/>
      <c r="BI153" s="217"/>
      <c r="BJ153" s="217"/>
      <c r="BK153" s="217"/>
      <c r="BL153" s="217"/>
      <c r="BM153" s="218">
        <v>16</v>
      </c>
    </row>
    <row r="154" spans="1:65">
      <c r="A154" s="30"/>
      <c r="B154" s="19">
        <v>1</v>
      </c>
      <c r="C154" s="9">
        <v>4</v>
      </c>
      <c r="D154" s="219">
        <v>17.670000000000002</v>
      </c>
      <c r="E154" s="219">
        <v>16.25</v>
      </c>
      <c r="F154" s="219">
        <v>15.6</v>
      </c>
      <c r="G154" s="219">
        <v>16.440000000000001</v>
      </c>
      <c r="H154" s="219">
        <v>16.732789570053342</v>
      </c>
      <c r="I154" s="219">
        <v>18.600000000000001</v>
      </c>
      <c r="J154" s="219">
        <v>16.7</v>
      </c>
      <c r="K154" s="220">
        <v>19.280999999999999</v>
      </c>
      <c r="L154" s="219">
        <v>15.540000000000001</v>
      </c>
      <c r="M154" s="219">
        <v>16.600000000000001</v>
      </c>
      <c r="N154" s="219">
        <v>16.97</v>
      </c>
      <c r="O154" s="219">
        <v>17.350000000000001</v>
      </c>
      <c r="P154" s="219">
        <v>16.55</v>
      </c>
      <c r="Q154" s="219">
        <v>18.5</v>
      </c>
      <c r="R154" s="219">
        <v>17.149999999999999</v>
      </c>
      <c r="S154" s="219">
        <v>16.600000000000001</v>
      </c>
      <c r="T154" s="219">
        <v>14.97</v>
      </c>
      <c r="U154" s="219">
        <v>16.45</v>
      </c>
      <c r="V154" s="219">
        <v>17</v>
      </c>
      <c r="W154" s="220">
        <v>19.64</v>
      </c>
      <c r="X154" s="219">
        <v>17.57</v>
      </c>
      <c r="Y154" s="219">
        <v>14.512700000000001</v>
      </c>
      <c r="Z154" s="220" t="s">
        <v>101</v>
      </c>
      <c r="AA154" s="219">
        <v>15.412128767392403</v>
      </c>
      <c r="AB154" s="219">
        <v>14.693</v>
      </c>
      <c r="AC154" s="219">
        <v>15.92</v>
      </c>
      <c r="AD154" s="216"/>
      <c r="AE154" s="217"/>
      <c r="AF154" s="217"/>
      <c r="AG154" s="217"/>
      <c r="AH154" s="217"/>
      <c r="AI154" s="217"/>
      <c r="AJ154" s="217"/>
      <c r="AK154" s="217"/>
      <c r="AL154" s="217"/>
      <c r="AM154" s="217"/>
      <c r="AN154" s="217"/>
      <c r="AO154" s="217"/>
      <c r="AP154" s="217"/>
      <c r="AQ154" s="217"/>
      <c r="AR154" s="217"/>
      <c r="AS154" s="217"/>
      <c r="AT154" s="217"/>
      <c r="AU154" s="217"/>
      <c r="AV154" s="217"/>
      <c r="AW154" s="217"/>
      <c r="AX154" s="217"/>
      <c r="AY154" s="217"/>
      <c r="AZ154" s="217"/>
      <c r="BA154" s="217"/>
      <c r="BB154" s="217"/>
      <c r="BC154" s="217"/>
      <c r="BD154" s="217"/>
      <c r="BE154" s="217"/>
      <c r="BF154" s="217"/>
      <c r="BG154" s="217"/>
      <c r="BH154" s="217"/>
      <c r="BI154" s="217"/>
      <c r="BJ154" s="217"/>
      <c r="BK154" s="217"/>
      <c r="BL154" s="217"/>
      <c r="BM154" s="218">
        <v>16.480420372196008</v>
      </c>
    </row>
    <row r="155" spans="1:65">
      <c r="A155" s="30"/>
      <c r="B155" s="19">
        <v>1</v>
      </c>
      <c r="C155" s="9">
        <v>5</v>
      </c>
      <c r="D155" s="219">
        <v>15.85</v>
      </c>
      <c r="E155" s="219">
        <v>17.329999999999998</v>
      </c>
      <c r="F155" s="219">
        <v>16.3</v>
      </c>
      <c r="G155" s="219">
        <v>16.59</v>
      </c>
      <c r="H155" s="219">
        <v>16.359665624632182</v>
      </c>
      <c r="I155" s="219">
        <v>18.399999999999999</v>
      </c>
      <c r="J155" s="219">
        <v>16.100000000000001</v>
      </c>
      <c r="K155" s="220">
        <v>19.311</v>
      </c>
      <c r="L155" s="219">
        <v>15.400000000000002</v>
      </c>
      <c r="M155" s="219">
        <v>16.8</v>
      </c>
      <c r="N155" s="219">
        <v>16.86</v>
      </c>
      <c r="O155" s="219">
        <v>17.5</v>
      </c>
      <c r="P155" s="219">
        <v>16.2</v>
      </c>
      <c r="Q155" s="219">
        <v>18.149999999999999</v>
      </c>
      <c r="R155" s="219">
        <v>17.149999999999999</v>
      </c>
      <c r="S155" s="219">
        <v>16.7</v>
      </c>
      <c r="T155" s="219">
        <v>15.509999999999998</v>
      </c>
      <c r="U155" s="219">
        <v>16.46</v>
      </c>
      <c r="V155" s="219">
        <v>17</v>
      </c>
      <c r="W155" s="220">
        <v>19.5</v>
      </c>
      <c r="X155" s="219">
        <v>16.97</v>
      </c>
      <c r="Y155" s="219">
        <v>14.587999999999999</v>
      </c>
      <c r="Z155" s="220" t="s">
        <v>101</v>
      </c>
      <c r="AA155" s="219">
        <v>15.25151934258111</v>
      </c>
      <c r="AB155" s="219">
        <v>15.359</v>
      </c>
      <c r="AC155" s="219">
        <v>15.71</v>
      </c>
      <c r="AD155" s="216"/>
      <c r="AE155" s="217"/>
      <c r="AF155" s="217"/>
      <c r="AG155" s="217"/>
      <c r="AH155" s="217"/>
      <c r="AI155" s="217"/>
      <c r="AJ155" s="217"/>
      <c r="AK155" s="217"/>
      <c r="AL155" s="217"/>
      <c r="AM155" s="217"/>
      <c r="AN155" s="217"/>
      <c r="AO155" s="217"/>
      <c r="AP155" s="217"/>
      <c r="AQ155" s="217"/>
      <c r="AR155" s="217"/>
      <c r="AS155" s="217"/>
      <c r="AT155" s="217"/>
      <c r="AU155" s="217"/>
      <c r="AV155" s="217"/>
      <c r="AW155" s="217"/>
      <c r="AX155" s="217"/>
      <c r="AY155" s="217"/>
      <c r="AZ155" s="217"/>
      <c r="BA155" s="217"/>
      <c r="BB155" s="217"/>
      <c r="BC155" s="217"/>
      <c r="BD155" s="217"/>
      <c r="BE155" s="217"/>
      <c r="BF155" s="217"/>
      <c r="BG155" s="217"/>
      <c r="BH155" s="217"/>
      <c r="BI155" s="217"/>
      <c r="BJ155" s="217"/>
      <c r="BK155" s="217"/>
      <c r="BL155" s="217"/>
      <c r="BM155" s="218">
        <v>19</v>
      </c>
    </row>
    <row r="156" spans="1:65">
      <c r="A156" s="30"/>
      <c r="B156" s="19">
        <v>1</v>
      </c>
      <c r="C156" s="9">
        <v>6</v>
      </c>
      <c r="D156" s="219">
        <v>16.350000000000001</v>
      </c>
      <c r="E156" s="219">
        <v>16.13</v>
      </c>
      <c r="F156" s="219">
        <v>15.299999999999999</v>
      </c>
      <c r="G156" s="219">
        <v>16.190000000000001</v>
      </c>
      <c r="H156" s="219">
        <v>16.382988950702963</v>
      </c>
      <c r="I156" s="219">
        <v>18.399999999999999</v>
      </c>
      <c r="J156" s="219">
        <v>16.7</v>
      </c>
      <c r="K156" s="220">
        <v>19.472999999999999</v>
      </c>
      <c r="L156" s="219">
        <v>15.26</v>
      </c>
      <c r="M156" s="219">
        <v>16.899999999999999</v>
      </c>
      <c r="N156" s="219">
        <v>16.86</v>
      </c>
      <c r="O156" s="219">
        <v>17.899999999999999</v>
      </c>
      <c r="P156" s="219">
        <v>17.3</v>
      </c>
      <c r="Q156" s="219">
        <v>17.100000000000001</v>
      </c>
      <c r="R156" s="219">
        <v>16.899999999999999</v>
      </c>
      <c r="S156" s="219">
        <v>16.8</v>
      </c>
      <c r="T156" s="219">
        <v>15.489999999999998</v>
      </c>
      <c r="U156" s="219">
        <v>16.579999999999998</v>
      </c>
      <c r="V156" s="219">
        <v>16.7</v>
      </c>
      <c r="W156" s="220">
        <v>18.87</v>
      </c>
      <c r="X156" s="219">
        <v>17.5</v>
      </c>
      <c r="Y156" s="219">
        <v>14.6944</v>
      </c>
      <c r="Z156" s="220" t="s">
        <v>101</v>
      </c>
      <c r="AA156" s="219">
        <v>15.256300336404504</v>
      </c>
      <c r="AB156" s="219">
        <v>15.02</v>
      </c>
      <c r="AC156" s="219">
        <v>16.89</v>
      </c>
      <c r="AD156" s="216"/>
      <c r="AE156" s="217"/>
      <c r="AF156" s="217"/>
      <c r="AG156" s="217"/>
      <c r="AH156" s="217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17"/>
      <c r="AT156" s="217"/>
      <c r="AU156" s="217"/>
      <c r="AV156" s="217"/>
      <c r="AW156" s="217"/>
      <c r="AX156" s="217"/>
      <c r="AY156" s="217"/>
      <c r="AZ156" s="217"/>
      <c r="BA156" s="217"/>
      <c r="BB156" s="217"/>
      <c r="BC156" s="217"/>
      <c r="BD156" s="217"/>
      <c r="BE156" s="217"/>
      <c r="BF156" s="217"/>
      <c r="BG156" s="217"/>
      <c r="BH156" s="217"/>
      <c r="BI156" s="217"/>
      <c r="BJ156" s="217"/>
      <c r="BK156" s="217"/>
      <c r="BL156" s="217"/>
      <c r="BM156" s="222"/>
    </row>
    <row r="157" spans="1:65">
      <c r="A157" s="30"/>
      <c r="B157" s="20" t="s">
        <v>274</v>
      </c>
      <c r="C157" s="12"/>
      <c r="D157" s="223">
        <v>17.22</v>
      </c>
      <c r="E157" s="223">
        <v>16.495000000000001</v>
      </c>
      <c r="F157" s="223">
        <v>15.733333333333334</v>
      </c>
      <c r="G157" s="223">
        <v>16.260000000000002</v>
      </c>
      <c r="H157" s="223">
        <v>16.499480987534323</v>
      </c>
      <c r="I157" s="223">
        <v>18.366666666666671</v>
      </c>
      <c r="J157" s="223">
        <v>16.233333333333331</v>
      </c>
      <c r="K157" s="223">
        <v>19.424833333333332</v>
      </c>
      <c r="L157" s="223">
        <v>15.540000000000001</v>
      </c>
      <c r="M157" s="223">
        <v>16.849999999999998</v>
      </c>
      <c r="N157" s="223">
        <v>16.709999999999997</v>
      </c>
      <c r="O157" s="223">
        <v>17.700000000000003</v>
      </c>
      <c r="P157" s="223">
        <v>16.633333333333333</v>
      </c>
      <c r="Q157" s="223">
        <v>17.625</v>
      </c>
      <c r="R157" s="223">
        <v>16.966666666666669</v>
      </c>
      <c r="S157" s="223">
        <v>16.616666666666664</v>
      </c>
      <c r="T157" s="223">
        <v>15.523333333333333</v>
      </c>
      <c r="U157" s="223">
        <v>16.451666666666664</v>
      </c>
      <c r="V157" s="223">
        <v>16.883333333333333</v>
      </c>
      <c r="W157" s="223">
        <v>19.35166666666667</v>
      </c>
      <c r="X157" s="223">
        <v>17.208333333333332</v>
      </c>
      <c r="Y157" s="223">
        <v>15.19</v>
      </c>
      <c r="Z157" s="223" t="s">
        <v>725</v>
      </c>
      <c r="AA157" s="223">
        <v>15.499320906307043</v>
      </c>
      <c r="AB157" s="223">
        <v>14.969833333333332</v>
      </c>
      <c r="AC157" s="223">
        <v>16.243333333333332</v>
      </c>
      <c r="AD157" s="216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7"/>
      <c r="AU157" s="217"/>
      <c r="AV157" s="217"/>
      <c r="AW157" s="217"/>
      <c r="AX157" s="217"/>
      <c r="AY157" s="217"/>
      <c r="AZ157" s="217"/>
      <c r="BA157" s="217"/>
      <c r="BB157" s="217"/>
      <c r="BC157" s="217"/>
      <c r="BD157" s="217"/>
      <c r="BE157" s="217"/>
      <c r="BF157" s="217"/>
      <c r="BG157" s="217"/>
      <c r="BH157" s="217"/>
      <c r="BI157" s="217"/>
      <c r="BJ157" s="217"/>
      <c r="BK157" s="217"/>
      <c r="BL157" s="217"/>
      <c r="BM157" s="222"/>
    </row>
    <row r="158" spans="1:65">
      <c r="A158" s="30"/>
      <c r="B158" s="3" t="s">
        <v>275</v>
      </c>
      <c r="C158" s="29"/>
      <c r="D158" s="219">
        <v>17.454999999999998</v>
      </c>
      <c r="E158" s="219">
        <v>16.365000000000002</v>
      </c>
      <c r="F158" s="219">
        <v>15.649999999999999</v>
      </c>
      <c r="G158" s="219">
        <v>16.190000000000001</v>
      </c>
      <c r="H158" s="219">
        <v>16.430331921270479</v>
      </c>
      <c r="I158" s="219">
        <v>18.399999999999999</v>
      </c>
      <c r="J158" s="219">
        <v>16.05</v>
      </c>
      <c r="K158" s="219">
        <v>19.380499999999998</v>
      </c>
      <c r="L158" s="219">
        <v>15.524999999999999</v>
      </c>
      <c r="M158" s="219">
        <v>16.899999999999999</v>
      </c>
      <c r="N158" s="219">
        <v>16.829999999999998</v>
      </c>
      <c r="O158" s="219">
        <v>17.625</v>
      </c>
      <c r="P158" s="219">
        <v>16.55</v>
      </c>
      <c r="Q158" s="219">
        <v>17.45</v>
      </c>
      <c r="R158" s="219">
        <v>17.024999999999999</v>
      </c>
      <c r="S158" s="219">
        <v>16.674999999999997</v>
      </c>
      <c r="T158" s="219">
        <v>15.499999999999998</v>
      </c>
      <c r="U158" s="219">
        <v>16.52</v>
      </c>
      <c r="V158" s="219">
        <v>17</v>
      </c>
      <c r="W158" s="219">
        <v>19.494999999999997</v>
      </c>
      <c r="X158" s="219">
        <v>17.145</v>
      </c>
      <c r="Y158" s="219">
        <v>14.62115</v>
      </c>
      <c r="Z158" s="219" t="s">
        <v>725</v>
      </c>
      <c r="AA158" s="219">
        <v>15.527864735758177</v>
      </c>
      <c r="AB158" s="219">
        <v>14.961</v>
      </c>
      <c r="AC158" s="219">
        <v>16.07</v>
      </c>
      <c r="AD158" s="216"/>
      <c r="AE158" s="217"/>
      <c r="AF158" s="217"/>
      <c r="AG158" s="217"/>
      <c r="AH158" s="217"/>
      <c r="AI158" s="217"/>
      <c r="AJ158" s="217"/>
      <c r="AK158" s="217"/>
      <c r="AL158" s="217"/>
      <c r="AM158" s="217"/>
      <c r="AN158" s="217"/>
      <c r="AO158" s="217"/>
      <c r="AP158" s="217"/>
      <c r="AQ158" s="217"/>
      <c r="AR158" s="217"/>
      <c r="AS158" s="217"/>
      <c r="AT158" s="217"/>
      <c r="AU158" s="217"/>
      <c r="AV158" s="217"/>
      <c r="AW158" s="217"/>
      <c r="AX158" s="217"/>
      <c r="AY158" s="217"/>
      <c r="AZ158" s="217"/>
      <c r="BA158" s="217"/>
      <c r="BB158" s="217"/>
      <c r="BC158" s="217"/>
      <c r="BD158" s="217"/>
      <c r="BE158" s="217"/>
      <c r="BF158" s="217"/>
      <c r="BG158" s="217"/>
      <c r="BH158" s="217"/>
      <c r="BI158" s="217"/>
      <c r="BJ158" s="217"/>
      <c r="BK158" s="217"/>
      <c r="BL158" s="217"/>
      <c r="BM158" s="222"/>
    </row>
    <row r="159" spans="1:65">
      <c r="A159" s="30"/>
      <c r="B159" s="3" t="s">
        <v>276</v>
      </c>
      <c r="C159" s="29"/>
      <c r="D159" s="24">
        <v>0.97274868285698579</v>
      </c>
      <c r="E159" s="24">
        <v>0.47551025225540589</v>
      </c>
      <c r="F159" s="24">
        <v>0.33862466931200846</v>
      </c>
      <c r="G159" s="24">
        <v>0.2135415650406258</v>
      </c>
      <c r="H159" s="24">
        <v>0.17619513750211946</v>
      </c>
      <c r="I159" s="24">
        <v>0.24221202832780001</v>
      </c>
      <c r="J159" s="24">
        <v>0.36696957185394308</v>
      </c>
      <c r="K159" s="24">
        <v>0.16377108006808336</v>
      </c>
      <c r="L159" s="24">
        <v>0.22864820139244454</v>
      </c>
      <c r="M159" s="24">
        <v>0.13784048752090136</v>
      </c>
      <c r="N159" s="24">
        <v>0.28042824394129728</v>
      </c>
      <c r="O159" s="24">
        <v>0.30822070014844799</v>
      </c>
      <c r="P159" s="24">
        <v>0.50066622281382878</v>
      </c>
      <c r="Q159" s="24">
        <v>0.60559887714558991</v>
      </c>
      <c r="R159" s="24">
        <v>0.25819888974716038</v>
      </c>
      <c r="S159" s="24">
        <v>0.21602468994692894</v>
      </c>
      <c r="T159" s="24">
        <v>0.33714487489307399</v>
      </c>
      <c r="U159" s="24">
        <v>0.32554057606797143</v>
      </c>
      <c r="V159" s="24">
        <v>0.2316606713852544</v>
      </c>
      <c r="W159" s="24">
        <v>0.40769678275241056</v>
      </c>
      <c r="X159" s="24">
        <v>0.27389170609324154</v>
      </c>
      <c r="Y159" s="24">
        <v>1.4549268160289031</v>
      </c>
      <c r="Z159" s="24" t="s">
        <v>725</v>
      </c>
      <c r="AA159" s="24">
        <v>0.22142139853686252</v>
      </c>
      <c r="AB159" s="24">
        <v>0.22523713429775907</v>
      </c>
      <c r="AC159" s="24">
        <v>0.49439525348314867</v>
      </c>
      <c r="AD159" s="15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5.6489470549186169E-2</v>
      </c>
      <c r="E160" s="13">
        <v>2.8827538784807871E-2</v>
      </c>
      <c r="F160" s="13">
        <v>2.1522754405424265E-2</v>
      </c>
      <c r="G160" s="13">
        <v>1.3132937579374278E-2</v>
      </c>
      <c r="H160" s="13">
        <v>1.0678829087729384E-2</v>
      </c>
      <c r="I160" s="13">
        <v>1.3187587749245007E-2</v>
      </c>
      <c r="J160" s="13">
        <v>2.2605928450961588E-2</v>
      </c>
      <c r="K160" s="13">
        <v>8.4310159710379341E-3</v>
      </c>
      <c r="L160" s="13">
        <v>1.4713526473130279E-2</v>
      </c>
      <c r="M160" s="13">
        <v>8.1804443632582415E-3</v>
      </c>
      <c r="N160" s="13">
        <v>1.6782061277157232E-2</v>
      </c>
      <c r="O160" s="13">
        <v>1.7413598878443386E-2</v>
      </c>
      <c r="P160" s="13">
        <v>3.0100173716262252E-2</v>
      </c>
      <c r="Q160" s="13">
        <v>3.4360219979891624E-2</v>
      </c>
      <c r="R160" s="13">
        <v>1.5218009218889607E-2</v>
      </c>
      <c r="S160" s="13">
        <v>1.3000482845351794E-2</v>
      </c>
      <c r="T160" s="13">
        <v>2.1718587603161303E-2</v>
      </c>
      <c r="U160" s="13">
        <v>1.9787695840419704E-2</v>
      </c>
      <c r="V160" s="13">
        <v>1.3721263853025927E-2</v>
      </c>
      <c r="W160" s="13">
        <v>2.1067786551670509E-2</v>
      </c>
      <c r="X160" s="13">
        <v>1.591622505142324E-2</v>
      </c>
      <c r="Y160" s="13">
        <v>9.578188387287051E-2</v>
      </c>
      <c r="Z160" s="13" t="s">
        <v>725</v>
      </c>
      <c r="AA160" s="13">
        <v>1.4285877418459081E-2</v>
      </c>
      <c r="AB160" s="13">
        <v>1.5046068268256767E-2</v>
      </c>
      <c r="AC160" s="13">
        <v>3.0436810187757974E-2</v>
      </c>
      <c r="AD160" s="15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277</v>
      </c>
      <c r="C161" s="29"/>
      <c r="D161" s="13">
        <v>4.4876259895149984E-2</v>
      </c>
      <c r="E161" s="13">
        <v>8.8466358713712445E-4</v>
      </c>
      <c r="F161" s="13">
        <v>-4.5331795062890423E-2</v>
      </c>
      <c r="G161" s="13">
        <v>-1.3374681423046431E-2</v>
      </c>
      <c r="H161" s="13">
        <v>1.1565612349593302E-3</v>
      </c>
      <c r="I161" s="13">
        <v>0.11445377313632932</v>
      </c>
      <c r="J161" s="13">
        <v>-1.4992763126329911E-2</v>
      </c>
      <c r="K161" s="13">
        <v>0.17866127772473694</v>
      </c>
      <c r="L161" s="13">
        <v>-5.7062887411693852E-2</v>
      </c>
      <c r="M161" s="13">
        <v>2.2425376262094954E-2</v>
      </c>
      <c r="N161" s="13">
        <v>1.3930447319857819E-2</v>
      </c>
      <c r="O161" s="13">
        <v>7.4001730554248413E-2</v>
      </c>
      <c r="P161" s="13">
        <v>9.2784624229187429E-3</v>
      </c>
      <c r="Q161" s="13">
        <v>6.9450875763764186E-2</v>
      </c>
      <c r="R161" s="13">
        <v>2.9504483713959306E-2</v>
      </c>
      <c r="S161" s="13">
        <v>8.2671613583664705E-3</v>
      </c>
      <c r="T161" s="13">
        <v>-5.8074188476245903E-2</v>
      </c>
      <c r="U161" s="13">
        <v>-1.7447191806984064E-3</v>
      </c>
      <c r="V161" s="13">
        <v>2.4447978391199054E-2</v>
      </c>
      <c r="W161" s="13">
        <v>0.17422166605135381</v>
      </c>
      <c r="X161" s="13">
        <v>4.4168349149963371E-2</v>
      </c>
      <c r="Y161" s="13">
        <v>-7.8300209767286466E-2</v>
      </c>
      <c r="Z161" s="13" t="s">
        <v>725</v>
      </c>
      <c r="AA161" s="13">
        <v>-5.9531216057095881E-2</v>
      </c>
      <c r="AB161" s="13">
        <v>-9.1659496830018727E-2</v>
      </c>
      <c r="AC161" s="13">
        <v>-1.4385982487598592E-2</v>
      </c>
      <c r="AD161" s="15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278</v>
      </c>
      <c r="C162" s="47"/>
      <c r="D162" s="45">
        <v>0.68</v>
      </c>
      <c r="E162" s="45">
        <v>0.06</v>
      </c>
      <c r="F162" s="45">
        <v>0.85</v>
      </c>
      <c r="G162" s="45">
        <v>0.31</v>
      </c>
      <c r="H162" s="45">
        <v>0.06</v>
      </c>
      <c r="I162" s="45">
        <v>1.86</v>
      </c>
      <c r="J162" s="45">
        <v>0.33</v>
      </c>
      <c r="K162" s="45">
        <v>2.95</v>
      </c>
      <c r="L162" s="45">
        <v>1.05</v>
      </c>
      <c r="M162" s="45">
        <v>0.3</v>
      </c>
      <c r="N162" s="45">
        <v>0.16</v>
      </c>
      <c r="O162" s="45">
        <v>1.17</v>
      </c>
      <c r="P162" s="45">
        <v>0.08</v>
      </c>
      <c r="Q162" s="45">
        <v>1.1000000000000001</v>
      </c>
      <c r="R162" s="45">
        <v>0.42</v>
      </c>
      <c r="S162" s="45">
        <v>0.06</v>
      </c>
      <c r="T162" s="45">
        <v>1.06</v>
      </c>
      <c r="U162" s="45">
        <v>0.11</v>
      </c>
      <c r="V162" s="45">
        <v>0.33</v>
      </c>
      <c r="W162" s="45">
        <v>2.87</v>
      </c>
      <c r="X162" s="45">
        <v>0.67</v>
      </c>
      <c r="Y162" s="45">
        <v>1.41</v>
      </c>
      <c r="Z162" s="45">
        <v>16.5</v>
      </c>
      <c r="AA162" s="45">
        <v>1.0900000000000001</v>
      </c>
      <c r="AB162" s="45">
        <v>1.63</v>
      </c>
      <c r="AC162" s="45">
        <v>0.32</v>
      </c>
      <c r="AD162" s="15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BM163" s="55"/>
    </row>
    <row r="164" spans="1:65" ht="15">
      <c r="B164" s="8" t="s">
        <v>482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236</v>
      </c>
      <c r="E165" s="17" t="s">
        <v>236</v>
      </c>
      <c r="F165" s="17" t="s">
        <v>236</v>
      </c>
      <c r="G165" s="17" t="s">
        <v>236</v>
      </c>
      <c r="H165" s="17" t="s">
        <v>236</v>
      </c>
      <c r="I165" s="17" t="s">
        <v>236</v>
      </c>
      <c r="J165" s="17" t="s">
        <v>236</v>
      </c>
      <c r="K165" s="17" t="s">
        <v>236</v>
      </c>
      <c r="L165" s="17" t="s">
        <v>236</v>
      </c>
      <c r="M165" s="17" t="s">
        <v>236</v>
      </c>
      <c r="N165" s="17" t="s">
        <v>236</v>
      </c>
      <c r="O165" s="17" t="s">
        <v>236</v>
      </c>
      <c r="P165" s="17" t="s">
        <v>236</v>
      </c>
      <c r="Q165" s="17" t="s">
        <v>236</v>
      </c>
      <c r="R165" s="17" t="s">
        <v>236</v>
      </c>
      <c r="S165" s="17" t="s">
        <v>236</v>
      </c>
      <c r="T165" s="17" t="s">
        <v>236</v>
      </c>
      <c r="U165" s="17" t="s">
        <v>236</v>
      </c>
      <c r="V165" s="17" t="s">
        <v>236</v>
      </c>
      <c r="W165" s="17" t="s">
        <v>236</v>
      </c>
      <c r="X165" s="17" t="s">
        <v>236</v>
      </c>
      <c r="Y165" s="17" t="s">
        <v>236</v>
      </c>
      <c r="Z165" s="17" t="s">
        <v>236</v>
      </c>
      <c r="AA165" s="15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237</v>
      </c>
      <c r="C166" s="9" t="s">
        <v>237</v>
      </c>
      <c r="D166" s="151" t="s">
        <v>239</v>
      </c>
      <c r="E166" s="152" t="s">
        <v>241</v>
      </c>
      <c r="F166" s="152" t="s">
        <v>242</v>
      </c>
      <c r="G166" s="152" t="s">
        <v>243</v>
      </c>
      <c r="H166" s="152" t="s">
        <v>244</v>
      </c>
      <c r="I166" s="152" t="s">
        <v>245</v>
      </c>
      <c r="J166" s="152" t="s">
        <v>246</v>
      </c>
      <c r="K166" s="152" t="s">
        <v>247</v>
      </c>
      <c r="L166" s="152" t="s">
        <v>248</v>
      </c>
      <c r="M166" s="152" t="s">
        <v>250</v>
      </c>
      <c r="N166" s="152" t="s">
        <v>251</v>
      </c>
      <c r="O166" s="152" t="s">
        <v>252</v>
      </c>
      <c r="P166" s="152" t="s">
        <v>253</v>
      </c>
      <c r="Q166" s="152" t="s">
        <v>254</v>
      </c>
      <c r="R166" s="152" t="s">
        <v>255</v>
      </c>
      <c r="S166" s="152" t="s">
        <v>256</v>
      </c>
      <c r="T166" s="152" t="s">
        <v>257</v>
      </c>
      <c r="U166" s="152" t="s">
        <v>258</v>
      </c>
      <c r="V166" s="152" t="s">
        <v>260</v>
      </c>
      <c r="W166" s="152" t="s">
        <v>261</v>
      </c>
      <c r="X166" s="152" t="s">
        <v>263</v>
      </c>
      <c r="Y166" s="152" t="s">
        <v>265</v>
      </c>
      <c r="Z166" s="152" t="s">
        <v>266</v>
      </c>
      <c r="AA166" s="15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290</v>
      </c>
      <c r="J167" s="11" t="s">
        <v>290</v>
      </c>
      <c r="K167" s="11" t="s">
        <v>289</v>
      </c>
      <c r="L167" s="11" t="s">
        <v>290</v>
      </c>
      <c r="M167" s="11" t="s">
        <v>114</v>
      </c>
      <c r="N167" s="11" t="s">
        <v>290</v>
      </c>
      <c r="O167" s="11" t="s">
        <v>290</v>
      </c>
      <c r="P167" s="11" t="s">
        <v>290</v>
      </c>
      <c r="Q167" s="11" t="s">
        <v>290</v>
      </c>
      <c r="R167" s="11" t="s">
        <v>290</v>
      </c>
      <c r="S167" s="11" t="s">
        <v>290</v>
      </c>
      <c r="T167" s="11" t="s">
        <v>289</v>
      </c>
      <c r="U167" s="11" t="s">
        <v>289</v>
      </c>
      <c r="V167" s="11" t="s">
        <v>290</v>
      </c>
      <c r="W167" s="11" t="s">
        <v>289</v>
      </c>
      <c r="X167" s="11" t="s">
        <v>290</v>
      </c>
      <c r="Y167" s="11" t="s">
        <v>114</v>
      </c>
      <c r="Z167" s="11" t="s">
        <v>289</v>
      </c>
      <c r="AA167" s="15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9"/>
      <c r="C168" s="9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15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24">
        <v>59</v>
      </c>
      <c r="E169" s="224">
        <v>55.16</v>
      </c>
      <c r="F169" s="224">
        <v>53</v>
      </c>
      <c r="G169" s="224">
        <v>73.09</v>
      </c>
      <c r="H169" s="224">
        <v>69.351516795684446</v>
      </c>
      <c r="I169" s="224">
        <v>64.400000000000006</v>
      </c>
      <c r="J169" s="224">
        <v>75.599999999999994</v>
      </c>
      <c r="K169" s="225">
        <v>86.989000000000004</v>
      </c>
      <c r="L169" s="224">
        <v>64.7</v>
      </c>
      <c r="M169" s="224">
        <v>71</v>
      </c>
      <c r="N169" s="224">
        <v>69.900000000000006</v>
      </c>
      <c r="O169" s="224">
        <v>65</v>
      </c>
      <c r="P169" s="224">
        <v>57.7</v>
      </c>
      <c r="Q169" s="226">
        <v>70.5</v>
      </c>
      <c r="R169" s="224">
        <v>71.099999999999994</v>
      </c>
      <c r="S169" s="224">
        <v>70.599999999999994</v>
      </c>
      <c r="T169" s="225">
        <v>44.49</v>
      </c>
      <c r="U169" s="224">
        <v>74.599999999999994</v>
      </c>
      <c r="V169" s="224">
        <v>66</v>
      </c>
      <c r="W169" s="224">
        <v>66.854600000000005</v>
      </c>
      <c r="X169" s="226">
        <v>68</v>
      </c>
      <c r="Y169" s="224">
        <v>57.685000000000002</v>
      </c>
      <c r="Z169" s="224">
        <v>61.61</v>
      </c>
      <c r="AA169" s="227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228"/>
      <c r="BB169" s="228"/>
      <c r="BC169" s="228"/>
      <c r="BD169" s="228"/>
      <c r="BE169" s="228"/>
      <c r="BF169" s="228"/>
      <c r="BG169" s="228"/>
      <c r="BH169" s="228"/>
      <c r="BI169" s="228"/>
      <c r="BJ169" s="228"/>
      <c r="BK169" s="228"/>
      <c r="BL169" s="228"/>
      <c r="BM169" s="229">
        <v>1</v>
      </c>
    </row>
    <row r="170" spans="1:65">
      <c r="A170" s="30"/>
      <c r="B170" s="19">
        <v>1</v>
      </c>
      <c r="C170" s="9">
        <v>2</v>
      </c>
      <c r="D170" s="230">
        <v>62</v>
      </c>
      <c r="E170" s="230">
        <v>56.63</v>
      </c>
      <c r="F170" s="230">
        <v>56</v>
      </c>
      <c r="G170" s="230">
        <v>72.95</v>
      </c>
      <c r="H170" s="230">
        <v>67.445375071907279</v>
      </c>
      <c r="I170" s="230">
        <v>63.5</v>
      </c>
      <c r="J170" s="230">
        <v>77.5</v>
      </c>
      <c r="K170" s="231">
        <v>86.498999999999995</v>
      </c>
      <c r="L170" s="230">
        <v>64.2</v>
      </c>
      <c r="M170" s="230">
        <v>68</v>
      </c>
      <c r="N170" s="230">
        <v>64</v>
      </c>
      <c r="O170" s="230">
        <v>65</v>
      </c>
      <c r="P170" s="230">
        <v>58.3</v>
      </c>
      <c r="Q170" s="230">
        <v>66.400000000000006</v>
      </c>
      <c r="R170" s="230">
        <v>68.599999999999994</v>
      </c>
      <c r="S170" s="230">
        <v>68.8</v>
      </c>
      <c r="T170" s="231">
        <v>49.35</v>
      </c>
      <c r="U170" s="230">
        <v>72.3</v>
      </c>
      <c r="V170" s="230">
        <v>66</v>
      </c>
      <c r="W170" s="230">
        <v>69.647999999999996</v>
      </c>
      <c r="X170" s="230">
        <v>72</v>
      </c>
      <c r="Y170" s="230">
        <v>58.771000000000001</v>
      </c>
      <c r="Z170" s="230">
        <v>61.879999999999995</v>
      </c>
      <c r="AA170" s="227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9">
        <v>29</v>
      </c>
    </row>
    <row r="171" spans="1:65">
      <c r="A171" s="30"/>
      <c r="B171" s="19">
        <v>1</v>
      </c>
      <c r="C171" s="9">
        <v>3</v>
      </c>
      <c r="D171" s="230">
        <v>65</v>
      </c>
      <c r="E171" s="230">
        <v>57.31</v>
      </c>
      <c r="F171" s="230">
        <v>50</v>
      </c>
      <c r="G171" s="230">
        <v>73.34</v>
      </c>
      <c r="H171" s="230">
        <v>67.444464523372233</v>
      </c>
      <c r="I171" s="230">
        <v>61.199999999999996</v>
      </c>
      <c r="J171" s="230">
        <v>79.2</v>
      </c>
      <c r="K171" s="231">
        <v>86.599000000000004</v>
      </c>
      <c r="L171" s="230">
        <v>65.900000000000006</v>
      </c>
      <c r="M171" s="230">
        <v>67</v>
      </c>
      <c r="N171" s="230">
        <v>70.7</v>
      </c>
      <c r="O171" s="230">
        <v>65.900000000000006</v>
      </c>
      <c r="P171" s="230">
        <v>59.2</v>
      </c>
      <c r="Q171" s="230">
        <v>66.8</v>
      </c>
      <c r="R171" s="230">
        <v>71.3</v>
      </c>
      <c r="S171" s="230">
        <v>70.099999999999994</v>
      </c>
      <c r="T171" s="231">
        <v>55.8</v>
      </c>
      <c r="U171" s="230">
        <v>71.3</v>
      </c>
      <c r="V171" s="230">
        <v>68</v>
      </c>
      <c r="W171" s="230">
        <v>68.732699999999994</v>
      </c>
      <c r="X171" s="230">
        <v>71</v>
      </c>
      <c r="Y171" s="230">
        <v>58.341999999999999</v>
      </c>
      <c r="Z171" s="230">
        <v>62.3</v>
      </c>
      <c r="AA171" s="227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16</v>
      </c>
    </row>
    <row r="172" spans="1:65">
      <c r="A172" s="30"/>
      <c r="B172" s="19">
        <v>1</v>
      </c>
      <c r="C172" s="9">
        <v>4</v>
      </c>
      <c r="D172" s="230">
        <v>62</v>
      </c>
      <c r="E172" s="230">
        <v>60.07</v>
      </c>
      <c r="F172" s="230">
        <v>55</v>
      </c>
      <c r="G172" s="230">
        <v>73.25</v>
      </c>
      <c r="H172" s="230">
        <v>67.082430436286046</v>
      </c>
      <c r="I172" s="230">
        <v>63.6</v>
      </c>
      <c r="J172" s="230">
        <v>81.7</v>
      </c>
      <c r="K172" s="231">
        <v>86.242000000000004</v>
      </c>
      <c r="L172" s="230">
        <v>63.79999999999999</v>
      </c>
      <c r="M172" s="230">
        <v>70</v>
      </c>
      <c r="N172" s="230">
        <v>66.8</v>
      </c>
      <c r="O172" s="230">
        <v>64.400000000000006</v>
      </c>
      <c r="P172" s="230">
        <v>60.7</v>
      </c>
      <c r="Q172" s="230">
        <v>66.5</v>
      </c>
      <c r="R172" s="230">
        <v>70.900000000000006</v>
      </c>
      <c r="S172" s="230">
        <v>66.7</v>
      </c>
      <c r="T172" s="231">
        <v>54.49</v>
      </c>
      <c r="U172" s="230">
        <v>73.2</v>
      </c>
      <c r="V172" s="230">
        <v>68</v>
      </c>
      <c r="W172" s="230">
        <v>66.733999999999995</v>
      </c>
      <c r="X172" s="230">
        <v>71</v>
      </c>
      <c r="Y172" s="230">
        <v>56.174999999999997</v>
      </c>
      <c r="Z172" s="230">
        <v>61.12</v>
      </c>
      <c r="AA172" s="227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66.155348313718918</v>
      </c>
    </row>
    <row r="173" spans="1:65">
      <c r="A173" s="30"/>
      <c r="B173" s="19">
        <v>1</v>
      </c>
      <c r="C173" s="9">
        <v>5</v>
      </c>
      <c r="D173" s="230">
        <v>59</v>
      </c>
      <c r="E173" s="230">
        <v>62.03</v>
      </c>
      <c r="F173" s="230">
        <v>53</v>
      </c>
      <c r="G173" s="230">
        <v>73.19</v>
      </c>
      <c r="H173" s="230">
        <v>65.463213291058921</v>
      </c>
      <c r="I173" s="230">
        <v>62</v>
      </c>
      <c r="J173" s="230">
        <v>77.5</v>
      </c>
      <c r="K173" s="231">
        <v>86.936000000000007</v>
      </c>
      <c r="L173" s="230">
        <v>64.099999999999994</v>
      </c>
      <c r="M173" s="230">
        <v>78</v>
      </c>
      <c r="N173" s="230">
        <v>68</v>
      </c>
      <c r="O173" s="230">
        <v>63.1</v>
      </c>
      <c r="P173" s="230">
        <v>60.8</v>
      </c>
      <c r="Q173" s="230">
        <v>67.400000000000006</v>
      </c>
      <c r="R173" s="230">
        <v>69.3</v>
      </c>
      <c r="S173" s="230">
        <v>69.8</v>
      </c>
      <c r="T173" s="231">
        <v>52.43</v>
      </c>
      <c r="U173" s="230">
        <v>72.2</v>
      </c>
      <c r="V173" s="230">
        <v>69</v>
      </c>
      <c r="W173" s="230">
        <v>69.291799999999995</v>
      </c>
      <c r="X173" s="230">
        <v>71</v>
      </c>
      <c r="Y173" s="230">
        <v>60.695</v>
      </c>
      <c r="Z173" s="232">
        <v>59.58</v>
      </c>
      <c r="AA173" s="227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9">
        <v>20</v>
      </c>
    </row>
    <row r="174" spans="1:65">
      <c r="A174" s="30"/>
      <c r="B174" s="19">
        <v>1</v>
      </c>
      <c r="C174" s="9">
        <v>6</v>
      </c>
      <c r="D174" s="230">
        <v>63</v>
      </c>
      <c r="E174" s="230">
        <v>60.11</v>
      </c>
      <c r="F174" s="230">
        <v>52</v>
      </c>
      <c r="G174" s="230">
        <v>73.239999999999995</v>
      </c>
      <c r="H174" s="230">
        <v>67.851487410274359</v>
      </c>
      <c r="I174" s="230">
        <v>64.599999999999994</v>
      </c>
      <c r="J174" s="230">
        <v>75</v>
      </c>
      <c r="K174" s="231">
        <v>86.872</v>
      </c>
      <c r="L174" s="230">
        <v>64.099999999999994</v>
      </c>
      <c r="M174" s="230">
        <v>72</v>
      </c>
      <c r="N174" s="230">
        <v>69.400000000000006</v>
      </c>
      <c r="O174" s="230">
        <v>66</v>
      </c>
      <c r="P174" s="230">
        <v>61.3</v>
      </c>
      <c r="Q174" s="230">
        <v>68</v>
      </c>
      <c r="R174" s="230">
        <v>72.400000000000006</v>
      </c>
      <c r="S174" s="230">
        <v>69.3</v>
      </c>
      <c r="T174" s="231">
        <v>45.99</v>
      </c>
      <c r="U174" s="230">
        <v>70.2</v>
      </c>
      <c r="V174" s="230">
        <v>68</v>
      </c>
      <c r="W174" s="230">
        <v>66.892300000000006</v>
      </c>
      <c r="X174" s="230">
        <v>72</v>
      </c>
      <c r="Y174" s="230">
        <v>58.283999999999999</v>
      </c>
      <c r="Z174" s="230">
        <v>61.790000000000006</v>
      </c>
      <c r="AA174" s="227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33"/>
    </row>
    <row r="175" spans="1:65">
      <c r="A175" s="30"/>
      <c r="B175" s="20" t="s">
        <v>274</v>
      </c>
      <c r="C175" s="12"/>
      <c r="D175" s="234">
        <v>61.666666666666664</v>
      </c>
      <c r="E175" s="234">
        <v>58.551666666666669</v>
      </c>
      <c r="F175" s="234">
        <v>53.166666666666664</v>
      </c>
      <c r="G175" s="234">
        <v>73.176666666666662</v>
      </c>
      <c r="H175" s="234">
        <v>67.439747921430566</v>
      </c>
      <c r="I175" s="234">
        <v>63.216666666666661</v>
      </c>
      <c r="J175" s="234">
        <v>77.75</v>
      </c>
      <c r="K175" s="234">
        <v>86.689499999999995</v>
      </c>
      <c r="L175" s="234">
        <v>64.466666666666683</v>
      </c>
      <c r="M175" s="234">
        <v>71</v>
      </c>
      <c r="N175" s="234">
        <v>68.13333333333334</v>
      </c>
      <c r="O175" s="234">
        <v>64.900000000000006</v>
      </c>
      <c r="P175" s="234">
        <v>59.666666666666664</v>
      </c>
      <c r="Q175" s="234">
        <v>67.600000000000009</v>
      </c>
      <c r="R175" s="234">
        <v>70.600000000000009</v>
      </c>
      <c r="S175" s="234">
        <v>69.216666666666669</v>
      </c>
      <c r="T175" s="234">
        <v>50.425000000000004</v>
      </c>
      <c r="U175" s="234">
        <v>72.3</v>
      </c>
      <c r="V175" s="234">
        <v>67.5</v>
      </c>
      <c r="W175" s="234">
        <v>68.025566666666649</v>
      </c>
      <c r="X175" s="234">
        <v>70.833333333333329</v>
      </c>
      <c r="Y175" s="234">
        <v>58.325333333333333</v>
      </c>
      <c r="Z175" s="234">
        <v>61.38</v>
      </c>
      <c r="AA175" s="227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33"/>
    </row>
    <row r="176" spans="1:65">
      <c r="A176" s="30"/>
      <c r="B176" s="3" t="s">
        <v>275</v>
      </c>
      <c r="C176" s="29"/>
      <c r="D176" s="230">
        <v>62</v>
      </c>
      <c r="E176" s="230">
        <v>58.69</v>
      </c>
      <c r="F176" s="230">
        <v>53</v>
      </c>
      <c r="G176" s="230">
        <v>73.215000000000003</v>
      </c>
      <c r="H176" s="230">
        <v>67.444919797639756</v>
      </c>
      <c r="I176" s="230">
        <v>63.55</v>
      </c>
      <c r="J176" s="230">
        <v>77.5</v>
      </c>
      <c r="K176" s="230">
        <v>86.735500000000002</v>
      </c>
      <c r="L176" s="230">
        <v>64.150000000000006</v>
      </c>
      <c r="M176" s="230">
        <v>70.5</v>
      </c>
      <c r="N176" s="230">
        <v>68.7</v>
      </c>
      <c r="O176" s="230">
        <v>65</v>
      </c>
      <c r="P176" s="230">
        <v>59.95</v>
      </c>
      <c r="Q176" s="230">
        <v>67.099999999999994</v>
      </c>
      <c r="R176" s="230">
        <v>71</v>
      </c>
      <c r="S176" s="230">
        <v>69.55</v>
      </c>
      <c r="T176" s="230">
        <v>50.89</v>
      </c>
      <c r="U176" s="230">
        <v>72.25</v>
      </c>
      <c r="V176" s="230">
        <v>68</v>
      </c>
      <c r="W176" s="230">
        <v>67.8125</v>
      </c>
      <c r="X176" s="230">
        <v>71</v>
      </c>
      <c r="Y176" s="230">
        <v>58.313000000000002</v>
      </c>
      <c r="Z176" s="230">
        <v>61.7</v>
      </c>
      <c r="AA176" s="227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33"/>
    </row>
    <row r="177" spans="1:65">
      <c r="A177" s="30"/>
      <c r="B177" s="3" t="s">
        <v>276</v>
      </c>
      <c r="C177" s="29"/>
      <c r="D177" s="219">
        <v>2.3380903889000244</v>
      </c>
      <c r="E177" s="219">
        <v>2.5911573990529155</v>
      </c>
      <c r="F177" s="219">
        <v>2.1369760566432809</v>
      </c>
      <c r="G177" s="219">
        <v>0.13793718377097008</v>
      </c>
      <c r="H177" s="219">
        <v>1.2536992044859918</v>
      </c>
      <c r="I177" s="219">
        <v>1.3482086880993869</v>
      </c>
      <c r="J177" s="219">
        <v>2.4501020386914525</v>
      </c>
      <c r="K177" s="219">
        <v>0.29274750212427203</v>
      </c>
      <c r="L177" s="219">
        <v>0.76070143069845364</v>
      </c>
      <c r="M177" s="219">
        <v>3.8987177379235853</v>
      </c>
      <c r="N177" s="219">
        <v>2.4573698676973068</v>
      </c>
      <c r="O177" s="219">
        <v>1.0695793565696752</v>
      </c>
      <c r="P177" s="219">
        <v>1.481440740180539</v>
      </c>
      <c r="Q177" s="219">
        <v>1.5427248620541505</v>
      </c>
      <c r="R177" s="219">
        <v>1.3971399357258416</v>
      </c>
      <c r="S177" s="219">
        <v>1.3819068950789188</v>
      </c>
      <c r="T177" s="219">
        <v>4.5931242090759943</v>
      </c>
      <c r="U177" s="219">
        <v>1.5178932768808202</v>
      </c>
      <c r="V177" s="219">
        <v>1.2247448713915889</v>
      </c>
      <c r="W177" s="219">
        <v>1.3460516374443656</v>
      </c>
      <c r="X177" s="219">
        <v>1.4719601443879742</v>
      </c>
      <c r="Y177" s="219">
        <v>1.4730842021645161</v>
      </c>
      <c r="Z177" s="219">
        <v>0.96176920308356739</v>
      </c>
      <c r="AA177" s="216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2"/>
    </row>
    <row r="178" spans="1:65">
      <c r="A178" s="30"/>
      <c r="B178" s="3" t="s">
        <v>86</v>
      </c>
      <c r="C178" s="29"/>
      <c r="D178" s="13">
        <v>3.7914979279459859E-2</v>
      </c>
      <c r="E178" s="13">
        <v>4.4254203963216228E-2</v>
      </c>
      <c r="F178" s="13">
        <v>4.0193907021503716E-2</v>
      </c>
      <c r="G178" s="13">
        <v>1.8849886180153522E-3</v>
      </c>
      <c r="H178" s="13">
        <v>1.8589915341121841E-2</v>
      </c>
      <c r="I178" s="13">
        <v>2.1326791796984768E-2</v>
      </c>
      <c r="J178" s="13">
        <v>3.1512566414037976E-2</v>
      </c>
      <c r="K178" s="13">
        <v>3.3769660930593908E-3</v>
      </c>
      <c r="L178" s="13">
        <v>1.1799918780224201E-2</v>
      </c>
      <c r="M178" s="13">
        <v>5.4911517435543455E-2</v>
      </c>
      <c r="N178" s="13">
        <v>3.6067072422171817E-2</v>
      </c>
      <c r="O178" s="13">
        <v>1.6480421518793146E-2</v>
      </c>
      <c r="P178" s="13">
        <v>2.4828615757215736E-2</v>
      </c>
      <c r="Q178" s="13">
        <v>2.2821373699025892E-2</v>
      </c>
      <c r="R178" s="13">
        <v>1.9789517503198888E-2</v>
      </c>
      <c r="S178" s="13">
        <v>1.9964944306461625E-2</v>
      </c>
      <c r="T178" s="13">
        <v>9.1088234190897246E-2</v>
      </c>
      <c r="U178" s="13">
        <v>2.0994374507341911E-2</v>
      </c>
      <c r="V178" s="13">
        <v>1.8144368465060578E-2</v>
      </c>
      <c r="W178" s="13">
        <v>1.9787437332792514E-2</v>
      </c>
      <c r="X178" s="13">
        <v>2.0780613803124341E-2</v>
      </c>
      <c r="Y178" s="13">
        <v>2.5256335763153507E-2</v>
      </c>
      <c r="Z178" s="13">
        <v>1.5669097476108951E-2</v>
      </c>
      <c r="AA178" s="15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277</v>
      </c>
      <c r="C179" s="29"/>
      <c r="D179" s="13">
        <v>-6.7850623743468619E-2</v>
      </c>
      <c r="E179" s="13">
        <v>-0.11493676385761609</v>
      </c>
      <c r="F179" s="13">
        <v>-0.19633607830855804</v>
      </c>
      <c r="G179" s="13">
        <v>0.10613379767349373</v>
      </c>
      <c r="H179" s="13">
        <v>1.9414902051771099E-2</v>
      </c>
      <c r="I179" s="13">
        <v>-4.4420923205128804E-2</v>
      </c>
      <c r="J179" s="13">
        <v>0.17526401087478893</v>
      </c>
      <c r="K179" s="13">
        <v>0.31039291923768508</v>
      </c>
      <c r="L179" s="13">
        <v>-2.5526003416144749E-2</v>
      </c>
      <c r="M179" s="13">
        <v>7.3231444014276725E-2</v>
      </c>
      <c r="N179" s="13">
        <v>2.9899094631540724E-2</v>
      </c>
      <c r="O179" s="13">
        <v>-1.8975764555963837E-2</v>
      </c>
      <c r="P179" s="13">
        <v>-9.8082495405842574E-2</v>
      </c>
      <c r="Q179" s="13">
        <v>2.1837262188241002E-2</v>
      </c>
      <c r="R179" s="13">
        <v>6.7185069681802156E-2</v>
      </c>
      <c r="S179" s="13">
        <v>4.6274691781993171E-2</v>
      </c>
      <c r="T179" s="13">
        <v>-0.23777893571239561</v>
      </c>
      <c r="U179" s="13">
        <v>9.2882160594819796E-2</v>
      </c>
      <c r="V179" s="13">
        <v>2.0325668605122305E-2</v>
      </c>
      <c r="W179" s="13">
        <v>2.8270100613466242E-2</v>
      </c>
      <c r="X179" s="13">
        <v>7.0712121375745562E-2</v>
      </c>
      <c r="Y179" s="13">
        <v>-0.11835800400074137</v>
      </c>
      <c r="Z179" s="13">
        <v>-7.2183858681742152E-2</v>
      </c>
      <c r="AA179" s="15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278</v>
      </c>
      <c r="C180" s="47"/>
      <c r="D180" s="45">
        <v>0.92</v>
      </c>
      <c r="E180" s="45">
        <v>1.41</v>
      </c>
      <c r="F180" s="45">
        <v>2.2599999999999998</v>
      </c>
      <c r="G180" s="45">
        <v>0.89</v>
      </c>
      <c r="H180" s="45">
        <v>0.01</v>
      </c>
      <c r="I180" s="45">
        <v>0.67</v>
      </c>
      <c r="J180" s="45">
        <v>1.61</v>
      </c>
      <c r="K180" s="45">
        <v>3.02</v>
      </c>
      <c r="L180" s="45">
        <v>0.48</v>
      </c>
      <c r="M180" s="45">
        <v>0.55000000000000004</v>
      </c>
      <c r="N180" s="45">
        <v>0.1</v>
      </c>
      <c r="O180" s="45">
        <v>0.41</v>
      </c>
      <c r="P180" s="45">
        <v>1.23</v>
      </c>
      <c r="Q180" s="45">
        <v>0.02</v>
      </c>
      <c r="R180" s="45">
        <v>0.49</v>
      </c>
      <c r="S180" s="45">
        <v>0.27</v>
      </c>
      <c r="T180" s="45">
        <v>2.69</v>
      </c>
      <c r="U180" s="45">
        <v>0.76</v>
      </c>
      <c r="V180" s="45">
        <v>0</v>
      </c>
      <c r="W180" s="45">
        <v>0.08</v>
      </c>
      <c r="X180" s="45">
        <v>0.52</v>
      </c>
      <c r="Y180" s="45">
        <v>1.44</v>
      </c>
      <c r="Z180" s="45">
        <v>0.96</v>
      </c>
      <c r="AA180" s="15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5"/>
    </row>
    <row r="182" spans="1:65" ht="15">
      <c r="B182" s="8" t="s">
        <v>483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236</v>
      </c>
      <c r="E183" s="17" t="s">
        <v>236</v>
      </c>
      <c r="F183" s="17" t="s">
        <v>236</v>
      </c>
      <c r="G183" s="17" t="s">
        <v>236</v>
      </c>
      <c r="H183" s="17" t="s">
        <v>236</v>
      </c>
      <c r="I183" s="17" t="s">
        <v>236</v>
      </c>
      <c r="J183" s="17" t="s">
        <v>236</v>
      </c>
      <c r="K183" s="17" t="s">
        <v>236</v>
      </c>
      <c r="L183" s="17" t="s">
        <v>236</v>
      </c>
      <c r="M183" s="17" t="s">
        <v>236</v>
      </c>
      <c r="N183" s="17" t="s">
        <v>236</v>
      </c>
      <c r="O183" s="17" t="s">
        <v>236</v>
      </c>
      <c r="P183" s="17" t="s">
        <v>236</v>
      </c>
      <c r="Q183" s="17" t="s">
        <v>236</v>
      </c>
      <c r="R183" s="17" t="s">
        <v>236</v>
      </c>
      <c r="S183" s="17" t="s">
        <v>236</v>
      </c>
      <c r="T183" s="17" t="s">
        <v>236</v>
      </c>
      <c r="U183" s="17" t="s">
        <v>236</v>
      </c>
      <c r="V183" s="17" t="s">
        <v>236</v>
      </c>
      <c r="W183" s="17" t="s">
        <v>236</v>
      </c>
      <c r="X183" s="17" t="s">
        <v>236</v>
      </c>
      <c r="Y183" s="17" t="s">
        <v>236</v>
      </c>
      <c r="Z183" s="17" t="s">
        <v>236</v>
      </c>
      <c r="AA183" s="17" t="s">
        <v>236</v>
      </c>
      <c r="AB183" s="17" t="s">
        <v>236</v>
      </c>
      <c r="AC183" s="15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237</v>
      </c>
      <c r="C184" s="9" t="s">
        <v>237</v>
      </c>
      <c r="D184" s="151" t="s">
        <v>239</v>
      </c>
      <c r="E184" s="152" t="s">
        <v>241</v>
      </c>
      <c r="F184" s="152" t="s">
        <v>242</v>
      </c>
      <c r="G184" s="152" t="s">
        <v>243</v>
      </c>
      <c r="H184" s="152" t="s">
        <v>244</v>
      </c>
      <c r="I184" s="152" t="s">
        <v>245</v>
      </c>
      <c r="J184" s="152" t="s">
        <v>246</v>
      </c>
      <c r="K184" s="152" t="s">
        <v>248</v>
      </c>
      <c r="L184" s="152" t="s">
        <v>249</v>
      </c>
      <c r="M184" s="152" t="s">
        <v>250</v>
      </c>
      <c r="N184" s="152" t="s">
        <v>251</v>
      </c>
      <c r="O184" s="152" t="s">
        <v>252</v>
      </c>
      <c r="P184" s="152" t="s">
        <v>253</v>
      </c>
      <c r="Q184" s="152" t="s">
        <v>254</v>
      </c>
      <c r="R184" s="152" t="s">
        <v>255</v>
      </c>
      <c r="S184" s="152" t="s">
        <v>256</v>
      </c>
      <c r="T184" s="152" t="s">
        <v>257</v>
      </c>
      <c r="U184" s="152" t="s">
        <v>258</v>
      </c>
      <c r="V184" s="152" t="s">
        <v>259</v>
      </c>
      <c r="W184" s="152" t="s">
        <v>260</v>
      </c>
      <c r="X184" s="152" t="s">
        <v>261</v>
      </c>
      <c r="Y184" s="152" t="s">
        <v>263</v>
      </c>
      <c r="Z184" s="152" t="s">
        <v>264</v>
      </c>
      <c r="AA184" s="152" t="s">
        <v>265</v>
      </c>
      <c r="AB184" s="152" t="s">
        <v>266</v>
      </c>
      <c r="AC184" s="15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290</v>
      </c>
      <c r="J185" s="11" t="s">
        <v>290</v>
      </c>
      <c r="K185" s="11" t="s">
        <v>290</v>
      </c>
      <c r="L185" s="11" t="s">
        <v>289</v>
      </c>
      <c r="M185" s="11" t="s">
        <v>289</v>
      </c>
      <c r="N185" s="11" t="s">
        <v>290</v>
      </c>
      <c r="O185" s="11" t="s">
        <v>290</v>
      </c>
      <c r="P185" s="11" t="s">
        <v>290</v>
      </c>
      <c r="Q185" s="11" t="s">
        <v>290</v>
      </c>
      <c r="R185" s="11" t="s">
        <v>290</v>
      </c>
      <c r="S185" s="11" t="s">
        <v>290</v>
      </c>
      <c r="T185" s="11" t="s">
        <v>289</v>
      </c>
      <c r="U185" s="11" t="s">
        <v>114</v>
      </c>
      <c r="V185" s="11" t="s">
        <v>114</v>
      </c>
      <c r="W185" s="11" t="s">
        <v>289</v>
      </c>
      <c r="X185" s="11" t="s">
        <v>114</v>
      </c>
      <c r="Y185" s="11" t="s">
        <v>290</v>
      </c>
      <c r="Z185" s="11" t="s">
        <v>114</v>
      </c>
      <c r="AA185" s="11" t="s">
        <v>114</v>
      </c>
      <c r="AB185" s="11" t="s">
        <v>289</v>
      </c>
      <c r="AC185" s="15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15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8.6</v>
      </c>
      <c r="E187" s="22">
        <v>7.3</v>
      </c>
      <c r="F187" s="22">
        <v>8.3000000000000007</v>
      </c>
      <c r="G187" s="22">
        <v>8</v>
      </c>
      <c r="H187" s="22">
        <v>7.366964396689287</v>
      </c>
      <c r="I187" s="148">
        <v>7</v>
      </c>
      <c r="J187" s="22">
        <v>7.84</v>
      </c>
      <c r="K187" s="22">
        <v>7.7100000000000009</v>
      </c>
      <c r="L187" s="148">
        <v>8</v>
      </c>
      <c r="M187" s="22">
        <v>8</v>
      </c>
      <c r="N187" s="22">
        <v>8.1999999999999993</v>
      </c>
      <c r="O187" s="22">
        <v>7.7000000000000011</v>
      </c>
      <c r="P187" s="22">
        <v>7.2</v>
      </c>
      <c r="Q187" s="22">
        <v>8.3000000000000007</v>
      </c>
      <c r="R187" s="22">
        <v>7.8</v>
      </c>
      <c r="S187" s="148">
        <v>6.9</v>
      </c>
      <c r="T187" s="154">
        <v>8.4</v>
      </c>
      <c r="U187" s="22">
        <v>8.1</v>
      </c>
      <c r="V187" s="148">
        <v>10.79</v>
      </c>
      <c r="W187" s="22">
        <v>8</v>
      </c>
      <c r="X187" s="148">
        <v>14.713900000000001</v>
      </c>
      <c r="Y187" s="148">
        <v>3</v>
      </c>
      <c r="Z187" s="22">
        <v>7.83592379005316</v>
      </c>
      <c r="AA187" s="22">
        <v>7.8849999999999998</v>
      </c>
      <c r="AB187" s="148">
        <v>6.5</v>
      </c>
      <c r="AC187" s="15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8.6999999999999993</v>
      </c>
      <c r="E188" s="11">
        <v>7.6</v>
      </c>
      <c r="F188" s="11">
        <v>8.1999999999999993</v>
      </c>
      <c r="G188" s="11">
        <v>7.8</v>
      </c>
      <c r="H188" s="11">
        <v>7.2553036697378017</v>
      </c>
      <c r="I188" s="149">
        <v>7</v>
      </c>
      <c r="J188" s="11">
        <v>7.7000000000000011</v>
      </c>
      <c r="K188" s="11">
        <v>7.37</v>
      </c>
      <c r="L188" s="149">
        <v>8</v>
      </c>
      <c r="M188" s="11">
        <v>7.7000000000000011</v>
      </c>
      <c r="N188" s="11">
        <v>8.1</v>
      </c>
      <c r="O188" s="11">
        <v>7.7000000000000011</v>
      </c>
      <c r="P188" s="11">
        <v>7.1</v>
      </c>
      <c r="Q188" s="11">
        <v>8.3000000000000007</v>
      </c>
      <c r="R188" s="11">
        <v>7.4</v>
      </c>
      <c r="S188" s="149">
        <v>6.6</v>
      </c>
      <c r="T188" s="11">
        <v>8.6999999999999993</v>
      </c>
      <c r="U188" s="11">
        <v>8.3000000000000007</v>
      </c>
      <c r="V188" s="149">
        <v>10.64</v>
      </c>
      <c r="W188" s="11">
        <v>7.9</v>
      </c>
      <c r="X188" s="149">
        <v>18.745200000000001</v>
      </c>
      <c r="Y188" s="149">
        <v>4</v>
      </c>
      <c r="Z188" s="11">
        <v>7.8690551188030158</v>
      </c>
      <c r="AA188" s="11">
        <v>7.4630000000000001</v>
      </c>
      <c r="AB188" s="149">
        <v>6.4</v>
      </c>
      <c r="AC188" s="15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17</v>
      </c>
    </row>
    <row r="189" spans="1:65">
      <c r="A189" s="30"/>
      <c r="B189" s="19">
        <v>1</v>
      </c>
      <c r="C189" s="9">
        <v>3</v>
      </c>
      <c r="D189" s="11">
        <v>8.6</v>
      </c>
      <c r="E189" s="11">
        <v>7.7000000000000011</v>
      </c>
      <c r="F189" s="11">
        <v>8.1999999999999993</v>
      </c>
      <c r="G189" s="11">
        <v>7.6</v>
      </c>
      <c r="H189" s="11">
        <v>7.3202260721343055</v>
      </c>
      <c r="I189" s="149">
        <v>7</v>
      </c>
      <c r="J189" s="11">
        <v>7.7199999999999989</v>
      </c>
      <c r="K189" s="11">
        <v>7.59</v>
      </c>
      <c r="L189" s="149">
        <v>8</v>
      </c>
      <c r="M189" s="11">
        <v>7.9</v>
      </c>
      <c r="N189" s="11">
        <v>7.7000000000000011</v>
      </c>
      <c r="O189" s="11">
        <v>7.9</v>
      </c>
      <c r="P189" s="11">
        <v>7.4</v>
      </c>
      <c r="Q189" s="11">
        <v>8</v>
      </c>
      <c r="R189" s="11">
        <v>7.6</v>
      </c>
      <c r="S189" s="149">
        <v>6.8</v>
      </c>
      <c r="T189" s="11">
        <v>8.6999999999999993</v>
      </c>
      <c r="U189" s="11">
        <v>8.4</v>
      </c>
      <c r="V189" s="149">
        <v>10.83</v>
      </c>
      <c r="W189" s="11">
        <v>7.9</v>
      </c>
      <c r="X189" s="149">
        <v>18.601600000000001</v>
      </c>
      <c r="Y189" s="149">
        <v>4</v>
      </c>
      <c r="Z189" s="11">
        <v>7.87053807440439</v>
      </c>
      <c r="AA189" s="11">
        <v>7.4850000000000003</v>
      </c>
      <c r="AB189" s="149">
        <v>6.8</v>
      </c>
      <c r="AC189" s="15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8.8000000000000007</v>
      </c>
      <c r="E190" s="11">
        <v>7.8</v>
      </c>
      <c r="F190" s="11">
        <v>8.1</v>
      </c>
      <c r="G190" s="11">
        <v>7.8</v>
      </c>
      <c r="H190" s="11">
        <v>7.5150688288926846</v>
      </c>
      <c r="I190" s="149">
        <v>7</v>
      </c>
      <c r="J190" s="11">
        <v>8.1300000000000008</v>
      </c>
      <c r="K190" s="11">
        <v>7.53</v>
      </c>
      <c r="L190" s="149">
        <v>8</v>
      </c>
      <c r="M190" s="11">
        <v>8.1</v>
      </c>
      <c r="N190" s="11">
        <v>7.7000000000000011</v>
      </c>
      <c r="O190" s="11">
        <v>7.6</v>
      </c>
      <c r="P190" s="11">
        <v>7.7000000000000011</v>
      </c>
      <c r="Q190" s="11">
        <v>8.5</v>
      </c>
      <c r="R190" s="11">
        <v>7.7000000000000011</v>
      </c>
      <c r="S190" s="149">
        <v>6.5</v>
      </c>
      <c r="T190" s="11">
        <v>8.6999999999999993</v>
      </c>
      <c r="U190" s="155">
        <v>9.3000000000000007</v>
      </c>
      <c r="V190" s="149">
        <v>10.71</v>
      </c>
      <c r="W190" s="11">
        <v>8.3000000000000007</v>
      </c>
      <c r="X190" s="155">
        <v>33.190899999999999</v>
      </c>
      <c r="Y190" s="149">
        <v>3</v>
      </c>
      <c r="Z190" s="11">
        <v>7.7947271011727839</v>
      </c>
      <c r="AA190" s="11">
        <v>7.4169999999999998</v>
      </c>
      <c r="AB190" s="149">
        <v>7</v>
      </c>
      <c r="AC190" s="15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7.9090098255901449</v>
      </c>
    </row>
    <row r="191" spans="1:65">
      <c r="A191" s="30"/>
      <c r="B191" s="19">
        <v>1</v>
      </c>
      <c r="C191" s="9">
        <v>5</v>
      </c>
      <c r="D191" s="155">
        <v>8.1999999999999993</v>
      </c>
      <c r="E191" s="11">
        <v>8.1999999999999993</v>
      </c>
      <c r="F191" s="11">
        <v>8.3000000000000007</v>
      </c>
      <c r="G191" s="11">
        <v>7.9</v>
      </c>
      <c r="H191" s="11">
        <v>7.3143340546156477</v>
      </c>
      <c r="I191" s="149">
        <v>7</v>
      </c>
      <c r="J191" s="11">
        <v>7.79</v>
      </c>
      <c r="K191" s="11">
        <v>7.8299999999999992</v>
      </c>
      <c r="L191" s="149">
        <v>8</v>
      </c>
      <c r="M191" s="11">
        <v>8.1</v>
      </c>
      <c r="N191" s="11">
        <v>7.9</v>
      </c>
      <c r="O191" s="11">
        <v>7.6</v>
      </c>
      <c r="P191" s="11">
        <v>7.5</v>
      </c>
      <c r="Q191" s="11">
        <v>8.4</v>
      </c>
      <c r="R191" s="11">
        <v>7.3</v>
      </c>
      <c r="S191" s="149">
        <v>6.8</v>
      </c>
      <c r="T191" s="11">
        <v>8.6999999999999993</v>
      </c>
      <c r="U191" s="11">
        <v>8.1</v>
      </c>
      <c r="V191" s="149">
        <v>10.68</v>
      </c>
      <c r="W191" s="11">
        <v>7.9</v>
      </c>
      <c r="X191" s="149">
        <v>15.392099999999997</v>
      </c>
      <c r="Y191" s="149">
        <v>3</v>
      </c>
      <c r="Z191" s="11">
        <v>7.7815640884412174</v>
      </c>
      <c r="AA191" s="11">
        <v>7.9089999999999998</v>
      </c>
      <c r="AB191" s="149">
        <v>6.5</v>
      </c>
      <c r="AC191" s="15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21</v>
      </c>
    </row>
    <row r="192" spans="1:65">
      <c r="A192" s="30"/>
      <c r="B192" s="19">
        <v>1</v>
      </c>
      <c r="C192" s="9">
        <v>6</v>
      </c>
      <c r="D192" s="11">
        <v>8.6</v>
      </c>
      <c r="E192" s="11">
        <v>7.5</v>
      </c>
      <c r="F192" s="11">
        <v>7.9</v>
      </c>
      <c r="G192" s="11">
        <v>7.6</v>
      </c>
      <c r="H192" s="11">
        <v>7.3359429590666796</v>
      </c>
      <c r="I192" s="149">
        <v>7</v>
      </c>
      <c r="J192" s="11">
        <v>8.09</v>
      </c>
      <c r="K192" s="11">
        <v>7.49</v>
      </c>
      <c r="L192" s="149">
        <v>8</v>
      </c>
      <c r="M192" s="11">
        <v>8</v>
      </c>
      <c r="N192" s="11">
        <v>8.1999999999999993</v>
      </c>
      <c r="O192" s="11">
        <v>8</v>
      </c>
      <c r="P192" s="11">
        <v>7.2</v>
      </c>
      <c r="Q192" s="11">
        <v>8.1999999999999993</v>
      </c>
      <c r="R192" s="11">
        <v>7.7000000000000011</v>
      </c>
      <c r="S192" s="149">
        <v>6.8</v>
      </c>
      <c r="T192" s="11">
        <v>8.6</v>
      </c>
      <c r="U192" s="11">
        <v>8</v>
      </c>
      <c r="V192" s="149">
        <v>10.53</v>
      </c>
      <c r="W192" s="11">
        <v>8.1999999999999993</v>
      </c>
      <c r="X192" s="149">
        <v>14.4091</v>
      </c>
      <c r="Y192" s="149">
        <v>4</v>
      </c>
      <c r="Z192" s="11">
        <v>7.8174130097246461</v>
      </c>
      <c r="AA192" s="11">
        <v>7.6269999999999998</v>
      </c>
      <c r="AB192" s="149">
        <v>6.6</v>
      </c>
      <c r="AC192" s="15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274</v>
      </c>
      <c r="C193" s="12"/>
      <c r="D193" s="23">
        <v>8.5833333333333339</v>
      </c>
      <c r="E193" s="23">
        <v>7.6833333333333336</v>
      </c>
      <c r="F193" s="23">
        <v>8.1666666666666661</v>
      </c>
      <c r="G193" s="23">
        <v>7.7833333333333341</v>
      </c>
      <c r="H193" s="23">
        <v>7.3513066635227338</v>
      </c>
      <c r="I193" s="23">
        <v>7</v>
      </c>
      <c r="J193" s="23">
        <v>7.878333333333333</v>
      </c>
      <c r="K193" s="23">
        <v>7.5866666666666669</v>
      </c>
      <c r="L193" s="23">
        <v>8</v>
      </c>
      <c r="M193" s="23">
        <v>7.9666666666666677</v>
      </c>
      <c r="N193" s="23">
        <v>7.9666666666666659</v>
      </c>
      <c r="O193" s="23">
        <v>7.7500000000000009</v>
      </c>
      <c r="P193" s="23">
        <v>7.3500000000000014</v>
      </c>
      <c r="Q193" s="23">
        <v>8.2833333333333332</v>
      </c>
      <c r="R193" s="23">
        <v>7.583333333333333</v>
      </c>
      <c r="S193" s="23">
        <v>6.7333333333333334</v>
      </c>
      <c r="T193" s="23">
        <v>8.6333333333333346</v>
      </c>
      <c r="U193" s="23">
        <v>8.3666666666666654</v>
      </c>
      <c r="V193" s="23">
        <v>10.696666666666665</v>
      </c>
      <c r="W193" s="23">
        <v>8.0333333333333332</v>
      </c>
      <c r="X193" s="23">
        <v>19.175466666666665</v>
      </c>
      <c r="Y193" s="23">
        <v>3.5</v>
      </c>
      <c r="Z193" s="23">
        <v>7.8282035304332025</v>
      </c>
      <c r="AA193" s="23">
        <v>7.6310000000000002</v>
      </c>
      <c r="AB193" s="23">
        <v>6.6333333333333337</v>
      </c>
      <c r="AC193" s="15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1">
        <v>8.6</v>
      </c>
      <c r="E194" s="11">
        <v>7.65</v>
      </c>
      <c r="F194" s="11">
        <v>8.1999999999999993</v>
      </c>
      <c r="G194" s="11">
        <v>7.8</v>
      </c>
      <c r="H194" s="11">
        <v>7.3280845156004926</v>
      </c>
      <c r="I194" s="11">
        <v>7</v>
      </c>
      <c r="J194" s="11">
        <v>7.8149999999999995</v>
      </c>
      <c r="K194" s="11">
        <v>7.5600000000000005</v>
      </c>
      <c r="L194" s="11">
        <v>8</v>
      </c>
      <c r="M194" s="11">
        <v>8</v>
      </c>
      <c r="N194" s="11">
        <v>8</v>
      </c>
      <c r="O194" s="11">
        <v>7.7000000000000011</v>
      </c>
      <c r="P194" s="11">
        <v>7.3000000000000007</v>
      </c>
      <c r="Q194" s="11">
        <v>8.3000000000000007</v>
      </c>
      <c r="R194" s="11">
        <v>7.65</v>
      </c>
      <c r="S194" s="11">
        <v>6.8</v>
      </c>
      <c r="T194" s="11">
        <v>8.6999999999999993</v>
      </c>
      <c r="U194" s="11">
        <v>8.1999999999999993</v>
      </c>
      <c r="V194" s="11">
        <v>10.695</v>
      </c>
      <c r="W194" s="11">
        <v>7.95</v>
      </c>
      <c r="X194" s="11">
        <v>16.996849999999998</v>
      </c>
      <c r="Y194" s="11">
        <v>3.5</v>
      </c>
      <c r="Z194" s="11">
        <v>7.8266683998889031</v>
      </c>
      <c r="AA194" s="11">
        <v>7.556</v>
      </c>
      <c r="AB194" s="11">
        <v>6.55</v>
      </c>
      <c r="AC194" s="15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276</v>
      </c>
      <c r="C195" s="29"/>
      <c r="D195" s="24">
        <v>0.20412414523193181</v>
      </c>
      <c r="E195" s="24">
        <v>0.30605010483034728</v>
      </c>
      <c r="F195" s="24">
        <v>0.15055453054181631</v>
      </c>
      <c r="G195" s="24">
        <v>0.16020819787597243</v>
      </c>
      <c r="H195" s="24">
        <v>8.8146249625612044E-2</v>
      </c>
      <c r="I195" s="24">
        <v>0</v>
      </c>
      <c r="J195" s="24">
        <v>0.18669940189156131</v>
      </c>
      <c r="K195" s="24">
        <v>0.16366632722300151</v>
      </c>
      <c r="L195" s="24">
        <v>0</v>
      </c>
      <c r="M195" s="24">
        <v>0.15055453054181567</v>
      </c>
      <c r="N195" s="24">
        <v>0.2338090388900016</v>
      </c>
      <c r="O195" s="24">
        <v>0.16431676725154989</v>
      </c>
      <c r="P195" s="24">
        <v>0.22583179581272467</v>
      </c>
      <c r="Q195" s="24">
        <v>0.17224014243685098</v>
      </c>
      <c r="R195" s="24">
        <v>0.19407902170679536</v>
      </c>
      <c r="S195" s="24">
        <v>0.15055453054181631</v>
      </c>
      <c r="T195" s="24">
        <v>0.12110601416389924</v>
      </c>
      <c r="U195" s="24">
        <v>0.48027769744874366</v>
      </c>
      <c r="V195" s="24">
        <v>0.1076413798994916</v>
      </c>
      <c r="W195" s="24">
        <v>0.17511900715418255</v>
      </c>
      <c r="X195" s="24">
        <v>7.1257914021297912</v>
      </c>
      <c r="Y195" s="24">
        <v>0.54772255750516607</v>
      </c>
      <c r="Z195" s="24">
        <v>3.7237111855507696E-2</v>
      </c>
      <c r="AA195" s="24">
        <v>0.21778521529249859</v>
      </c>
      <c r="AB195" s="24">
        <v>0.22509257354845499</v>
      </c>
      <c r="AC195" s="209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56"/>
    </row>
    <row r="196" spans="1:65">
      <c r="A196" s="30"/>
      <c r="B196" s="3" t="s">
        <v>86</v>
      </c>
      <c r="C196" s="29"/>
      <c r="D196" s="13">
        <v>2.3781453813428947E-2</v>
      </c>
      <c r="E196" s="13">
        <v>3.9832985444296823E-2</v>
      </c>
      <c r="F196" s="13">
        <v>1.8435248637773426E-2</v>
      </c>
      <c r="G196" s="13">
        <v>2.0583494373786607E-2</v>
      </c>
      <c r="H196" s="13">
        <v>1.1990555374732866E-2</v>
      </c>
      <c r="I196" s="13">
        <v>0</v>
      </c>
      <c r="J196" s="13">
        <v>2.369782973025953E-2</v>
      </c>
      <c r="K196" s="13">
        <v>2.1572890231502835E-2</v>
      </c>
      <c r="L196" s="13">
        <v>0</v>
      </c>
      <c r="M196" s="13">
        <v>1.8898058227006149E-2</v>
      </c>
      <c r="N196" s="13">
        <v>2.9348414923431165E-2</v>
      </c>
      <c r="O196" s="13">
        <v>2.1202163516329017E-2</v>
      </c>
      <c r="P196" s="13">
        <v>3.0725414396289064E-2</v>
      </c>
      <c r="Q196" s="13">
        <v>2.0793578563804947E-2</v>
      </c>
      <c r="R196" s="13">
        <v>2.5592838027269717E-2</v>
      </c>
      <c r="S196" s="13">
        <v>2.2359583743834104E-2</v>
      </c>
      <c r="T196" s="13">
        <v>1.4027723648328095E-2</v>
      </c>
      <c r="U196" s="13">
        <v>5.7403708858415586E-2</v>
      </c>
      <c r="V196" s="13">
        <v>1.0063076961622775E-2</v>
      </c>
      <c r="W196" s="13">
        <v>2.1799046533715671E-2</v>
      </c>
      <c r="X196" s="13">
        <v>0.37160980360998386</v>
      </c>
      <c r="Y196" s="13">
        <v>0.15649215928719032</v>
      </c>
      <c r="Z196" s="13">
        <v>4.756788924910214E-3</v>
      </c>
      <c r="AA196" s="13">
        <v>2.8539538106735499E-2</v>
      </c>
      <c r="AB196" s="13">
        <v>3.3933553801274621E-2</v>
      </c>
      <c r="AC196" s="15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277</v>
      </c>
      <c r="C197" s="29"/>
      <c r="D197" s="13">
        <v>8.5260168164334349E-2</v>
      </c>
      <c r="E197" s="13">
        <v>-2.8534101895615227E-2</v>
      </c>
      <c r="F197" s="13">
        <v>3.2577635729172494E-2</v>
      </c>
      <c r="G197" s="13">
        <v>-1.5890294111176373E-2</v>
      </c>
      <c r="H197" s="13">
        <v>-7.0514915819540946E-2</v>
      </c>
      <c r="I197" s="13">
        <v>-0.11493345508928077</v>
      </c>
      <c r="J197" s="13">
        <v>-3.8786767159595392E-3</v>
      </c>
      <c r="K197" s="13">
        <v>-4.0756449420572771E-2</v>
      </c>
      <c r="L197" s="13">
        <v>1.1504622755107663E-2</v>
      </c>
      <c r="M197" s="13">
        <v>7.2900201602950077E-3</v>
      </c>
      <c r="N197" s="13">
        <v>7.2900201602947856E-3</v>
      </c>
      <c r="O197" s="13">
        <v>-2.010489670598925E-2</v>
      </c>
      <c r="P197" s="13">
        <v>-7.0680127843744556E-2</v>
      </c>
      <c r="Q197" s="13">
        <v>4.7328744811017787E-2</v>
      </c>
      <c r="R197" s="13">
        <v>-4.1177909680054192E-2</v>
      </c>
      <c r="S197" s="13">
        <v>-0.14865027584778434</v>
      </c>
      <c r="T197" s="13">
        <v>9.1582072056553887E-2</v>
      </c>
      <c r="U197" s="13">
        <v>5.786525129804998E-2</v>
      </c>
      <c r="V197" s="13">
        <v>0.35246597267547508</v>
      </c>
      <c r="W197" s="13">
        <v>1.5719225349920762E-2</v>
      </c>
      <c r="X197" s="13">
        <v>1.424509147102476</v>
      </c>
      <c r="Y197" s="13">
        <v>-0.55746672754464033</v>
      </c>
      <c r="Z197" s="13">
        <v>-1.0216992637370081E-2</v>
      </c>
      <c r="AA197" s="13">
        <v>-3.515102796947156E-2</v>
      </c>
      <c r="AB197" s="13">
        <v>-0.16129408363222308</v>
      </c>
      <c r="AC197" s="15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278</v>
      </c>
      <c r="C198" s="47"/>
      <c r="D198" s="45">
        <v>1.69</v>
      </c>
      <c r="E198" s="45">
        <v>0.39</v>
      </c>
      <c r="F198" s="45">
        <v>0.72</v>
      </c>
      <c r="G198" s="45">
        <v>0.16</v>
      </c>
      <c r="H198" s="45">
        <v>1.1599999999999999</v>
      </c>
      <c r="I198" s="45" t="s">
        <v>279</v>
      </c>
      <c r="J198" s="45">
        <v>0.06</v>
      </c>
      <c r="K198" s="45">
        <v>0.62</v>
      </c>
      <c r="L198" s="45" t="s">
        <v>279</v>
      </c>
      <c r="M198" s="45">
        <v>0.26</v>
      </c>
      <c r="N198" s="45">
        <v>0.26</v>
      </c>
      <c r="O198" s="45">
        <v>0.24</v>
      </c>
      <c r="P198" s="45">
        <v>1.1599999999999999</v>
      </c>
      <c r="Q198" s="45">
        <v>0.99</v>
      </c>
      <c r="R198" s="45">
        <v>0.62</v>
      </c>
      <c r="S198" s="45">
        <v>2.59</v>
      </c>
      <c r="T198" s="45">
        <v>1.8</v>
      </c>
      <c r="U198" s="45">
        <v>1.19</v>
      </c>
      <c r="V198" s="45">
        <v>6.57</v>
      </c>
      <c r="W198" s="45">
        <v>0.42</v>
      </c>
      <c r="X198" s="45">
        <v>26.18</v>
      </c>
      <c r="Y198" s="45" t="s">
        <v>279</v>
      </c>
      <c r="Z198" s="45">
        <v>0.06</v>
      </c>
      <c r="AA198" s="45">
        <v>0.51</v>
      </c>
      <c r="AB198" s="45">
        <v>2.82</v>
      </c>
      <c r="AC198" s="15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292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BM199" s="55"/>
    </row>
    <row r="200" spans="1:65">
      <c r="BM200" s="55"/>
    </row>
    <row r="201" spans="1:65" ht="15">
      <c r="B201" s="8" t="s">
        <v>484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236</v>
      </c>
      <c r="E202" s="17" t="s">
        <v>236</v>
      </c>
      <c r="F202" s="17" t="s">
        <v>236</v>
      </c>
      <c r="G202" s="17" t="s">
        <v>236</v>
      </c>
      <c r="H202" s="17" t="s">
        <v>236</v>
      </c>
      <c r="I202" s="17" t="s">
        <v>236</v>
      </c>
      <c r="J202" s="17" t="s">
        <v>236</v>
      </c>
      <c r="K202" s="17" t="s">
        <v>236</v>
      </c>
      <c r="L202" s="17" t="s">
        <v>236</v>
      </c>
      <c r="M202" s="17" t="s">
        <v>236</v>
      </c>
      <c r="N202" s="17" t="s">
        <v>236</v>
      </c>
      <c r="O202" s="17" t="s">
        <v>236</v>
      </c>
      <c r="P202" s="17" t="s">
        <v>236</v>
      </c>
      <c r="Q202" s="17" t="s">
        <v>236</v>
      </c>
      <c r="R202" s="17" t="s">
        <v>236</v>
      </c>
      <c r="S202" s="17" t="s">
        <v>236</v>
      </c>
      <c r="T202" s="17" t="s">
        <v>236</v>
      </c>
      <c r="U202" s="17" t="s">
        <v>236</v>
      </c>
      <c r="V202" s="17" t="s">
        <v>236</v>
      </c>
      <c r="W202" s="17" t="s">
        <v>236</v>
      </c>
      <c r="X202" s="17" t="s">
        <v>236</v>
      </c>
      <c r="Y202" s="17" t="s">
        <v>236</v>
      </c>
      <c r="Z202" s="17" t="s">
        <v>236</v>
      </c>
      <c r="AA202" s="17" t="s">
        <v>236</v>
      </c>
      <c r="AB202" s="17" t="s">
        <v>236</v>
      </c>
      <c r="AC202" s="15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237</v>
      </c>
      <c r="C203" s="9" t="s">
        <v>237</v>
      </c>
      <c r="D203" s="151" t="s">
        <v>239</v>
      </c>
      <c r="E203" s="152" t="s">
        <v>241</v>
      </c>
      <c r="F203" s="152" t="s">
        <v>242</v>
      </c>
      <c r="G203" s="152" t="s">
        <v>243</v>
      </c>
      <c r="H203" s="152" t="s">
        <v>244</v>
      </c>
      <c r="I203" s="152" t="s">
        <v>245</v>
      </c>
      <c r="J203" s="152" t="s">
        <v>246</v>
      </c>
      <c r="K203" s="152" t="s">
        <v>248</v>
      </c>
      <c r="L203" s="152" t="s">
        <v>249</v>
      </c>
      <c r="M203" s="152" t="s">
        <v>250</v>
      </c>
      <c r="N203" s="152" t="s">
        <v>251</v>
      </c>
      <c r="O203" s="152" t="s">
        <v>252</v>
      </c>
      <c r="P203" s="152" t="s">
        <v>253</v>
      </c>
      <c r="Q203" s="152" t="s">
        <v>254</v>
      </c>
      <c r="R203" s="152" t="s">
        <v>255</v>
      </c>
      <c r="S203" s="152" t="s">
        <v>256</v>
      </c>
      <c r="T203" s="152" t="s">
        <v>257</v>
      </c>
      <c r="U203" s="152" t="s">
        <v>258</v>
      </c>
      <c r="V203" s="152" t="s">
        <v>259</v>
      </c>
      <c r="W203" s="152" t="s">
        <v>260</v>
      </c>
      <c r="X203" s="152" t="s">
        <v>261</v>
      </c>
      <c r="Y203" s="152" t="s">
        <v>263</v>
      </c>
      <c r="Z203" s="152" t="s">
        <v>264</v>
      </c>
      <c r="AA203" s="152" t="s">
        <v>265</v>
      </c>
      <c r="AB203" s="152" t="s">
        <v>266</v>
      </c>
      <c r="AC203" s="15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289</v>
      </c>
      <c r="E204" s="11" t="s">
        <v>289</v>
      </c>
      <c r="F204" s="11" t="s">
        <v>289</v>
      </c>
      <c r="G204" s="11" t="s">
        <v>114</v>
      </c>
      <c r="H204" s="11" t="s">
        <v>289</v>
      </c>
      <c r="I204" s="11" t="s">
        <v>290</v>
      </c>
      <c r="J204" s="11" t="s">
        <v>290</v>
      </c>
      <c r="K204" s="11" t="s">
        <v>290</v>
      </c>
      <c r="L204" s="11" t="s">
        <v>114</v>
      </c>
      <c r="M204" s="11" t="s">
        <v>114</v>
      </c>
      <c r="N204" s="11" t="s">
        <v>290</v>
      </c>
      <c r="O204" s="11" t="s">
        <v>290</v>
      </c>
      <c r="P204" s="11" t="s">
        <v>290</v>
      </c>
      <c r="Q204" s="11" t="s">
        <v>290</v>
      </c>
      <c r="R204" s="11" t="s">
        <v>290</v>
      </c>
      <c r="S204" s="11" t="s">
        <v>290</v>
      </c>
      <c r="T204" s="11" t="s">
        <v>114</v>
      </c>
      <c r="U204" s="11" t="s">
        <v>289</v>
      </c>
      <c r="V204" s="11" t="s">
        <v>114</v>
      </c>
      <c r="W204" s="11" t="s">
        <v>290</v>
      </c>
      <c r="X204" s="11" t="s">
        <v>114</v>
      </c>
      <c r="Y204" s="11" t="s">
        <v>290</v>
      </c>
      <c r="Z204" s="11" t="s">
        <v>114</v>
      </c>
      <c r="AA204" s="11" t="s">
        <v>114</v>
      </c>
      <c r="AB204" s="11" t="s">
        <v>114</v>
      </c>
      <c r="AC204" s="15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15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14">
        <v>23</v>
      </c>
      <c r="E206" s="214">
        <v>18</v>
      </c>
      <c r="F206" s="214">
        <v>20</v>
      </c>
      <c r="G206" s="214">
        <v>24</v>
      </c>
      <c r="H206" s="214">
        <v>20.772303492424339</v>
      </c>
      <c r="I206" s="214">
        <v>24</v>
      </c>
      <c r="J206" s="214">
        <v>16.5</v>
      </c>
      <c r="K206" s="214">
        <v>20</v>
      </c>
      <c r="L206" s="214">
        <v>19</v>
      </c>
      <c r="M206" s="214">
        <v>22</v>
      </c>
      <c r="N206" s="214">
        <v>21</v>
      </c>
      <c r="O206" s="214">
        <v>20</v>
      </c>
      <c r="P206" s="214">
        <v>18</v>
      </c>
      <c r="Q206" s="214">
        <v>20</v>
      </c>
      <c r="R206" s="214">
        <v>20</v>
      </c>
      <c r="S206" s="214">
        <v>21</v>
      </c>
      <c r="T206" s="214">
        <v>22</v>
      </c>
      <c r="U206" s="214">
        <v>20</v>
      </c>
      <c r="V206" s="215">
        <v>34.15</v>
      </c>
      <c r="W206" s="215">
        <v>28</v>
      </c>
      <c r="X206" s="215">
        <v>71.014499999999998</v>
      </c>
      <c r="Y206" s="214">
        <v>21</v>
      </c>
      <c r="Z206" s="214">
        <v>18.404747579685885</v>
      </c>
      <c r="AA206" s="214">
        <v>22.492000000000001</v>
      </c>
      <c r="AB206" s="215">
        <v>17</v>
      </c>
      <c r="AC206" s="216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</v>
      </c>
    </row>
    <row r="207" spans="1:65">
      <c r="A207" s="30"/>
      <c r="B207" s="19">
        <v>1</v>
      </c>
      <c r="C207" s="9">
        <v>2</v>
      </c>
      <c r="D207" s="219">
        <v>21</v>
      </c>
      <c r="E207" s="219">
        <v>18</v>
      </c>
      <c r="F207" s="219">
        <v>19</v>
      </c>
      <c r="G207" s="219">
        <v>24</v>
      </c>
      <c r="H207" s="219">
        <v>20.20193725027675</v>
      </c>
      <c r="I207" s="219">
        <v>22</v>
      </c>
      <c r="J207" s="219">
        <v>18.2</v>
      </c>
      <c r="K207" s="219">
        <v>20.7</v>
      </c>
      <c r="L207" s="219">
        <v>19</v>
      </c>
      <c r="M207" s="219">
        <v>21</v>
      </c>
      <c r="N207" s="219">
        <v>21</v>
      </c>
      <c r="O207" s="219">
        <v>22</v>
      </c>
      <c r="P207" s="219">
        <v>19</v>
      </c>
      <c r="Q207" s="219">
        <v>20</v>
      </c>
      <c r="R207" s="219">
        <v>21</v>
      </c>
      <c r="S207" s="219">
        <v>19.899999999999999</v>
      </c>
      <c r="T207" s="219">
        <v>18</v>
      </c>
      <c r="U207" s="219">
        <v>20</v>
      </c>
      <c r="V207" s="220">
        <v>32.08</v>
      </c>
      <c r="W207" s="220">
        <v>26</v>
      </c>
      <c r="X207" s="220">
        <v>63.655799999999999</v>
      </c>
      <c r="Y207" s="219">
        <v>24</v>
      </c>
      <c r="Z207" s="219">
        <v>25.011218958957535</v>
      </c>
      <c r="AA207" s="219">
        <v>22.212</v>
      </c>
      <c r="AB207" s="220">
        <v>17</v>
      </c>
      <c r="AC207" s="216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31</v>
      </c>
    </row>
    <row r="208" spans="1:65">
      <c r="A208" s="30"/>
      <c r="B208" s="19">
        <v>1</v>
      </c>
      <c r="C208" s="9">
        <v>3</v>
      </c>
      <c r="D208" s="219">
        <v>21</v>
      </c>
      <c r="E208" s="219">
        <v>18</v>
      </c>
      <c r="F208" s="219">
        <v>20</v>
      </c>
      <c r="G208" s="219">
        <v>24</v>
      </c>
      <c r="H208" s="219">
        <v>20.255796947280224</v>
      </c>
      <c r="I208" s="219">
        <v>23</v>
      </c>
      <c r="J208" s="219">
        <v>17.100000000000001</v>
      </c>
      <c r="K208" s="219">
        <v>19</v>
      </c>
      <c r="L208" s="219">
        <v>20</v>
      </c>
      <c r="M208" s="219">
        <v>21</v>
      </c>
      <c r="N208" s="219">
        <v>21</v>
      </c>
      <c r="O208" s="219">
        <v>20</v>
      </c>
      <c r="P208" s="219">
        <v>21</v>
      </c>
      <c r="Q208" s="219">
        <v>20</v>
      </c>
      <c r="R208" s="221">
        <v>26</v>
      </c>
      <c r="S208" s="219">
        <v>20.5</v>
      </c>
      <c r="T208" s="219">
        <v>19</v>
      </c>
      <c r="U208" s="219">
        <v>21</v>
      </c>
      <c r="V208" s="220">
        <v>32.53</v>
      </c>
      <c r="W208" s="220">
        <v>26</v>
      </c>
      <c r="X208" s="220">
        <v>69.985399999999998</v>
      </c>
      <c r="Y208" s="219">
        <v>24</v>
      </c>
      <c r="Z208" s="219">
        <v>19.23129563079441</v>
      </c>
      <c r="AA208" s="219">
        <v>22.076000000000001</v>
      </c>
      <c r="AB208" s="220">
        <v>12</v>
      </c>
      <c r="AC208" s="216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16</v>
      </c>
    </row>
    <row r="209" spans="1:65">
      <c r="A209" s="30"/>
      <c r="B209" s="19">
        <v>1</v>
      </c>
      <c r="C209" s="9">
        <v>4</v>
      </c>
      <c r="D209" s="219">
        <v>22</v>
      </c>
      <c r="E209" s="219">
        <v>18</v>
      </c>
      <c r="F209" s="219">
        <v>19</v>
      </c>
      <c r="G209" s="219">
        <v>23</v>
      </c>
      <c r="H209" s="219">
        <v>20.164383036249532</v>
      </c>
      <c r="I209" s="219">
        <v>21</v>
      </c>
      <c r="J209" s="219">
        <v>19.5</v>
      </c>
      <c r="K209" s="219">
        <v>18.3</v>
      </c>
      <c r="L209" s="219">
        <v>20</v>
      </c>
      <c r="M209" s="219">
        <v>21</v>
      </c>
      <c r="N209" s="219">
        <v>21</v>
      </c>
      <c r="O209" s="219">
        <v>22</v>
      </c>
      <c r="P209" s="219">
        <v>19</v>
      </c>
      <c r="Q209" s="219">
        <v>20</v>
      </c>
      <c r="R209" s="219">
        <v>22</v>
      </c>
      <c r="S209" s="219">
        <v>21</v>
      </c>
      <c r="T209" s="219">
        <v>19</v>
      </c>
      <c r="U209" s="219">
        <v>21</v>
      </c>
      <c r="V209" s="220">
        <v>35.79</v>
      </c>
      <c r="W209" s="220">
        <v>27</v>
      </c>
      <c r="X209" s="220">
        <v>65.878500000000003</v>
      </c>
      <c r="Y209" s="219">
        <v>22</v>
      </c>
      <c r="Z209" s="219">
        <v>22.481608731572138</v>
      </c>
      <c r="AA209" s="219">
        <v>22.481000000000002</v>
      </c>
      <c r="AB209" s="220">
        <v>15</v>
      </c>
      <c r="AC209" s="216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20.592081658097101</v>
      </c>
    </row>
    <row r="210" spans="1:65">
      <c r="A210" s="30"/>
      <c r="B210" s="19">
        <v>1</v>
      </c>
      <c r="C210" s="9">
        <v>5</v>
      </c>
      <c r="D210" s="219">
        <v>23</v>
      </c>
      <c r="E210" s="219">
        <v>18</v>
      </c>
      <c r="F210" s="219">
        <v>20</v>
      </c>
      <c r="G210" s="221">
        <v>34</v>
      </c>
      <c r="H210" s="219">
        <v>20.783523364478455</v>
      </c>
      <c r="I210" s="219">
        <v>20</v>
      </c>
      <c r="J210" s="219">
        <v>17.399999999999999</v>
      </c>
      <c r="K210" s="219">
        <v>18.7</v>
      </c>
      <c r="L210" s="219">
        <v>20</v>
      </c>
      <c r="M210" s="219">
        <v>22</v>
      </c>
      <c r="N210" s="219">
        <v>22</v>
      </c>
      <c r="O210" s="219">
        <v>20</v>
      </c>
      <c r="P210" s="219">
        <v>19</v>
      </c>
      <c r="Q210" s="219">
        <v>20</v>
      </c>
      <c r="R210" s="219">
        <v>21</v>
      </c>
      <c r="S210" s="219">
        <v>20.3</v>
      </c>
      <c r="T210" s="219">
        <v>17</v>
      </c>
      <c r="U210" s="219">
        <v>20</v>
      </c>
      <c r="V210" s="220">
        <v>34.51</v>
      </c>
      <c r="W210" s="220">
        <v>27</v>
      </c>
      <c r="X210" s="220">
        <v>70.856800000000007</v>
      </c>
      <c r="Y210" s="219">
        <v>23</v>
      </c>
      <c r="Z210" s="219">
        <v>18.531607450202582</v>
      </c>
      <c r="AA210" s="219">
        <v>22.474</v>
      </c>
      <c r="AB210" s="220">
        <v>15</v>
      </c>
      <c r="AC210" s="216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22</v>
      </c>
    </row>
    <row r="211" spans="1:65">
      <c r="A211" s="30"/>
      <c r="B211" s="19">
        <v>1</v>
      </c>
      <c r="C211" s="9">
        <v>6</v>
      </c>
      <c r="D211" s="219">
        <v>20</v>
      </c>
      <c r="E211" s="219">
        <v>17</v>
      </c>
      <c r="F211" s="219">
        <v>20</v>
      </c>
      <c r="G211" s="219">
        <v>24</v>
      </c>
      <c r="H211" s="219">
        <v>20.895063604375277</v>
      </c>
      <c r="I211" s="219">
        <v>20</v>
      </c>
      <c r="J211" s="221">
        <v>13.2</v>
      </c>
      <c r="K211" s="219">
        <v>18</v>
      </c>
      <c r="L211" s="219">
        <v>19</v>
      </c>
      <c r="M211" s="219">
        <v>23</v>
      </c>
      <c r="N211" s="219">
        <v>22</v>
      </c>
      <c r="O211" s="219">
        <v>20</v>
      </c>
      <c r="P211" s="219">
        <v>19</v>
      </c>
      <c r="Q211" s="219">
        <v>20</v>
      </c>
      <c r="R211" s="219">
        <v>22</v>
      </c>
      <c r="S211" s="219">
        <v>20.3</v>
      </c>
      <c r="T211" s="219">
        <v>21</v>
      </c>
      <c r="U211" s="219">
        <v>20</v>
      </c>
      <c r="V211" s="220">
        <v>33.9</v>
      </c>
      <c r="W211" s="220">
        <v>27</v>
      </c>
      <c r="X211" s="220">
        <v>65.227800000000002</v>
      </c>
      <c r="Y211" s="219">
        <v>25</v>
      </c>
      <c r="Z211" s="219">
        <v>23.646802873938206</v>
      </c>
      <c r="AA211" s="221">
        <v>20.385000000000002</v>
      </c>
      <c r="AB211" s="220">
        <v>14</v>
      </c>
      <c r="AC211" s="216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2"/>
    </row>
    <row r="212" spans="1:65">
      <c r="A212" s="30"/>
      <c r="B212" s="20" t="s">
        <v>274</v>
      </c>
      <c r="C212" s="12"/>
      <c r="D212" s="223">
        <v>21.666666666666668</v>
      </c>
      <c r="E212" s="223">
        <v>17.833333333333332</v>
      </c>
      <c r="F212" s="223">
        <v>19.666666666666668</v>
      </c>
      <c r="G212" s="223">
        <v>25.5</v>
      </c>
      <c r="H212" s="223">
        <v>20.51216794918076</v>
      </c>
      <c r="I212" s="223">
        <v>21.666666666666668</v>
      </c>
      <c r="J212" s="223">
        <v>16.983333333333338</v>
      </c>
      <c r="K212" s="223">
        <v>19.116666666666667</v>
      </c>
      <c r="L212" s="223">
        <v>19.5</v>
      </c>
      <c r="M212" s="223">
        <v>21.666666666666668</v>
      </c>
      <c r="N212" s="223">
        <v>21.333333333333332</v>
      </c>
      <c r="O212" s="223">
        <v>20.666666666666668</v>
      </c>
      <c r="P212" s="223">
        <v>19.166666666666668</v>
      </c>
      <c r="Q212" s="223">
        <v>20</v>
      </c>
      <c r="R212" s="223">
        <v>22</v>
      </c>
      <c r="S212" s="223">
        <v>20.5</v>
      </c>
      <c r="T212" s="223">
        <v>19.333333333333332</v>
      </c>
      <c r="U212" s="223">
        <v>20.333333333333332</v>
      </c>
      <c r="V212" s="223">
        <v>33.826666666666661</v>
      </c>
      <c r="W212" s="223">
        <v>26.833333333333332</v>
      </c>
      <c r="X212" s="223">
        <v>67.769800000000004</v>
      </c>
      <c r="Y212" s="223">
        <v>23.166666666666668</v>
      </c>
      <c r="Z212" s="223">
        <v>21.21788020419179</v>
      </c>
      <c r="AA212" s="223">
        <v>22.02</v>
      </c>
      <c r="AB212" s="223">
        <v>15</v>
      </c>
      <c r="AC212" s="216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2"/>
    </row>
    <row r="213" spans="1:65">
      <c r="A213" s="30"/>
      <c r="B213" s="3" t="s">
        <v>275</v>
      </c>
      <c r="C213" s="29"/>
      <c r="D213" s="219">
        <v>21.5</v>
      </c>
      <c r="E213" s="219">
        <v>18</v>
      </c>
      <c r="F213" s="219">
        <v>20</v>
      </c>
      <c r="G213" s="219">
        <v>24</v>
      </c>
      <c r="H213" s="219">
        <v>20.51405021985228</v>
      </c>
      <c r="I213" s="219">
        <v>21.5</v>
      </c>
      <c r="J213" s="219">
        <v>17.25</v>
      </c>
      <c r="K213" s="219">
        <v>18.850000000000001</v>
      </c>
      <c r="L213" s="219">
        <v>19.5</v>
      </c>
      <c r="M213" s="219">
        <v>21.5</v>
      </c>
      <c r="N213" s="219">
        <v>21</v>
      </c>
      <c r="O213" s="219">
        <v>20</v>
      </c>
      <c r="P213" s="219">
        <v>19</v>
      </c>
      <c r="Q213" s="219">
        <v>20</v>
      </c>
      <c r="R213" s="219">
        <v>21.5</v>
      </c>
      <c r="S213" s="219">
        <v>20.399999999999999</v>
      </c>
      <c r="T213" s="219">
        <v>19</v>
      </c>
      <c r="U213" s="219">
        <v>20</v>
      </c>
      <c r="V213" s="219">
        <v>34.024999999999999</v>
      </c>
      <c r="W213" s="219">
        <v>27</v>
      </c>
      <c r="X213" s="219">
        <v>67.931950000000001</v>
      </c>
      <c r="Y213" s="219">
        <v>23.5</v>
      </c>
      <c r="Z213" s="219">
        <v>20.856452181183272</v>
      </c>
      <c r="AA213" s="219">
        <v>22.343</v>
      </c>
      <c r="AB213" s="219">
        <v>15</v>
      </c>
      <c r="AC213" s="216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2"/>
    </row>
    <row r="214" spans="1:65">
      <c r="A214" s="30"/>
      <c r="B214" s="3" t="s">
        <v>276</v>
      </c>
      <c r="C214" s="29"/>
      <c r="D214" s="24">
        <v>1.2110601416389968</v>
      </c>
      <c r="E214" s="24">
        <v>0.40824829046386302</v>
      </c>
      <c r="F214" s="24">
        <v>0.5163977794943222</v>
      </c>
      <c r="G214" s="24">
        <v>4.1833001326703778</v>
      </c>
      <c r="H214" s="24">
        <v>0.33788662828155602</v>
      </c>
      <c r="I214" s="24">
        <v>1.6329931618554521</v>
      </c>
      <c r="J214" s="24">
        <v>2.1235975764411075</v>
      </c>
      <c r="K214" s="24">
        <v>1.0381072520056229</v>
      </c>
      <c r="L214" s="24">
        <v>0.54772255750516607</v>
      </c>
      <c r="M214" s="24">
        <v>0.81649658092772603</v>
      </c>
      <c r="N214" s="24">
        <v>0.5163977794943222</v>
      </c>
      <c r="O214" s="24">
        <v>1.0327955589886446</v>
      </c>
      <c r="P214" s="24">
        <v>0.98319208025017513</v>
      </c>
      <c r="Q214" s="24">
        <v>0</v>
      </c>
      <c r="R214" s="24">
        <v>2.0976176963403033</v>
      </c>
      <c r="S214" s="24">
        <v>0.43358966777357627</v>
      </c>
      <c r="T214" s="24">
        <v>1.8618986725025257</v>
      </c>
      <c r="U214" s="24">
        <v>0.5163977794943222</v>
      </c>
      <c r="V214" s="24">
        <v>1.3537897424144807</v>
      </c>
      <c r="W214" s="24">
        <v>0.752772652709081</v>
      </c>
      <c r="X214" s="24">
        <v>3.2227412598593763</v>
      </c>
      <c r="Y214" s="24">
        <v>1.4719601443879746</v>
      </c>
      <c r="Z214" s="24">
        <v>2.8622504703144296</v>
      </c>
      <c r="AA214" s="24">
        <v>0.81910267976609585</v>
      </c>
      <c r="AB214" s="24">
        <v>1.8973665961010275</v>
      </c>
      <c r="AC214" s="15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5.589508346026139E-2</v>
      </c>
      <c r="E215" s="13">
        <v>2.2892427502646525E-2</v>
      </c>
      <c r="F215" s="13">
        <v>2.6257514211575704E-2</v>
      </c>
      <c r="G215" s="13">
        <v>0.16405098559491677</v>
      </c>
      <c r="H215" s="13">
        <v>1.6472497159670096E-2</v>
      </c>
      <c r="I215" s="13">
        <v>7.5368915162559322E-2</v>
      </c>
      <c r="J215" s="13">
        <v>0.1250400928228326</v>
      </c>
      <c r="K215" s="13">
        <v>5.4303779529500759E-2</v>
      </c>
      <c r="L215" s="13">
        <v>2.8088336282316211E-2</v>
      </c>
      <c r="M215" s="13">
        <v>3.7684457581279661E-2</v>
      </c>
      <c r="N215" s="13">
        <v>2.4206145913796353E-2</v>
      </c>
      <c r="O215" s="13">
        <v>4.9973978660740867E-2</v>
      </c>
      <c r="P215" s="13">
        <v>5.1296978100009133E-2</v>
      </c>
      <c r="Q215" s="13">
        <v>0</v>
      </c>
      <c r="R215" s="13">
        <v>9.5346258924559238E-2</v>
      </c>
      <c r="S215" s="13">
        <v>2.1150715501150063E-2</v>
      </c>
      <c r="T215" s="13">
        <v>9.6305103750130641E-2</v>
      </c>
      <c r="U215" s="13">
        <v>2.5396612106278142E-2</v>
      </c>
      <c r="V215" s="13">
        <v>4.0021375908981499E-2</v>
      </c>
      <c r="W215" s="13">
        <v>2.8053639231394326E-2</v>
      </c>
      <c r="X215" s="13">
        <v>4.7554238906701456E-2</v>
      </c>
      <c r="Y215" s="13">
        <v>6.353784795919315E-2</v>
      </c>
      <c r="Z215" s="13">
        <v>0.13489804083958234</v>
      </c>
      <c r="AA215" s="13">
        <v>3.7198123513446681E-2</v>
      </c>
      <c r="AB215" s="13">
        <v>0.12649110640673517</v>
      </c>
      <c r="AC215" s="15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277</v>
      </c>
      <c r="C216" s="29"/>
      <c r="D216" s="13">
        <v>5.218437972476786E-2</v>
      </c>
      <c r="E216" s="13">
        <v>-0.13397131822653729</v>
      </c>
      <c r="F216" s="13">
        <v>-4.4940332249826076E-2</v>
      </c>
      <c r="G216" s="13">
        <v>0.2383400776760729</v>
      </c>
      <c r="H216" s="13">
        <v>-3.8807979806605442E-3</v>
      </c>
      <c r="I216" s="13">
        <v>5.218437972476786E-2</v>
      </c>
      <c r="J216" s="13">
        <v>-0.17524932081573941</v>
      </c>
      <c r="K216" s="13">
        <v>-7.1649628042839475E-2</v>
      </c>
      <c r="L216" s="13">
        <v>-5.3034058247708904E-2</v>
      </c>
      <c r="M216" s="13">
        <v>5.218437972476786E-2</v>
      </c>
      <c r="N216" s="13">
        <v>3.5996927729002204E-2</v>
      </c>
      <c r="O216" s="13">
        <v>3.6220237374708919E-3</v>
      </c>
      <c r="P216" s="13">
        <v>-6.922151024347456E-2</v>
      </c>
      <c r="Q216" s="13">
        <v>-2.875288025406042E-2</v>
      </c>
      <c r="R216" s="13">
        <v>6.8371831720533516E-2</v>
      </c>
      <c r="S216" s="13">
        <v>-4.4717022604119361E-3</v>
      </c>
      <c r="T216" s="13">
        <v>-6.1127784245591843E-2</v>
      </c>
      <c r="U216" s="13">
        <v>-1.2565428258294875E-2</v>
      </c>
      <c r="V216" s="13">
        <v>0.6427026285302988</v>
      </c>
      <c r="W216" s="13">
        <v>0.30308988565913553</v>
      </c>
      <c r="X216" s="13">
        <v>2.2910611527879188</v>
      </c>
      <c r="Y216" s="13">
        <v>0.12502791370571331</v>
      </c>
      <c r="Z216" s="13">
        <v>3.0390251771783117E-2</v>
      </c>
      <c r="AA216" s="13">
        <v>6.9343078840279349E-2</v>
      </c>
      <c r="AB216" s="13">
        <v>-0.27156466019054537</v>
      </c>
      <c r="AC216" s="15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278</v>
      </c>
      <c r="C217" s="47"/>
      <c r="D217" s="45">
        <v>0.51</v>
      </c>
      <c r="E217" s="45">
        <v>1.43</v>
      </c>
      <c r="F217" s="45">
        <v>0.51</v>
      </c>
      <c r="G217" s="45">
        <v>2.44</v>
      </c>
      <c r="H217" s="45">
        <v>0.08</v>
      </c>
      <c r="I217" s="45">
        <v>0.51</v>
      </c>
      <c r="J217" s="45">
        <v>1.86</v>
      </c>
      <c r="K217" s="45">
        <v>0.78</v>
      </c>
      <c r="L217" s="45">
        <v>0.59</v>
      </c>
      <c r="M217" s="45">
        <v>0.51</v>
      </c>
      <c r="N217" s="45">
        <v>0.34</v>
      </c>
      <c r="O217" s="45">
        <v>0</v>
      </c>
      <c r="P217" s="45">
        <v>0.76</v>
      </c>
      <c r="Q217" s="45">
        <v>0.34</v>
      </c>
      <c r="R217" s="45">
        <v>0.67</v>
      </c>
      <c r="S217" s="45">
        <v>0.08</v>
      </c>
      <c r="T217" s="45">
        <v>0.67</v>
      </c>
      <c r="U217" s="45">
        <v>0.17</v>
      </c>
      <c r="V217" s="45">
        <v>6.66</v>
      </c>
      <c r="W217" s="45">
        <v>3.12</v>
      </c>
      <c r="X217" s="45">
        <v>23.82</v>
      </c>
      <c r="Y217" s="45">
        <v>1.26</v>
      </c>
      <c r="Z217" s="45">
        <v>0.28000000000000003</v>
      </c>
      <c r="AA217" s="45">
        <v>0.68</v>
      </c>
      <c r="AB217" s="45">
        <v>2.87</v>
      </c>
      <c r="AC217" s="15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BM218" s="55"/>
    </row>
    <row r="219" spans="1:65" ht="15">
      <c r="B219" s="8" t="s">
        <v>485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236</v>
      </c>
      <c r="E220" s="17" t="s">
        <v>236</v>
      </c>
      <c r="F220" s="17" t="s">
        <v>236</v>
      </c>
      <c r="G220" s="17" t="s">
        <v>236</v>
      </c>
      <c r="H220" s="17" t="s">
        <v>236</v>
      </c>
      <c r="I220" s="17" t="s">
        <v>236</v>
      </c>
      <c r="J220" s="17" t="s">
        <v>236</v>
      </c>
      <c r="K220" s="17" t="s">
        <v>236</v>
      </c>
      <c r="L220" s="17" t="s">
        <v>236</v>
      </c>
      <c r="M220" s="17" t="s">
        <v>236</v>
      </c>
      <c r="N220" s="17" t="s">
        <v>236</v>
      </c>
      <c r="O220" s="17" t="s">
        <v>236</v>
      </c>
      <c r="P220" s="17" t="s">
        <v>236</v>
      </c>
      <c r="Q220" s="17" t="s">
        <v>236</v>
      </c>
      <c r="R220" s="17" t="s">
        <v>236</v>
      </c>
      <c r="S220" s="17" t="s">
        <v>236</v>
      </c>
      <c r="T220" s="17" t="s">
        <v>236</v>
      </c>
      <c r="U220" s="17" t="s">
        <v>236</v>
      </c>
      <c r="V220" s="17" t="s">
        <v>236</v>
      </c>
      <c r="W220" s="17" t="s">
        <v>236</v>
      </c>
      <c r="X220" s="17" t="s">
        <v>236</v>
      </c>
      <c r="Y220" s="15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237</v>
      </c>
      <c r="C221" s="9" t="s">
        <v>237</v>
      </c>
      <c r="D221" s="151" t="s">
        <v>239</v>
      </c>
      <c r="E221" s="152" t="s">
        <v>241</v>
      </c>
      <c r="F221" s="152" t="s">
        <v>243</v>
      </c>
      <c r="G221" s="152" t="s">
        <v>244</v>
      </c>
      <c r="H221" s="152" t="s">
        <v>245</v>
      </c>
      <c r="I221" s="152" t="s">
        <v>246</v>
      </c>
      <c r="J221" s="152" t="s">
        <v>247</v>
      </c>
      <c r="K221" s="152" t="s">
        <v>248</v>
      </c>
      <c r="L221" s="152" t="s">
        <v>249</v>
      </c>
      <c r="M221" s="152" t="s">
        <v>250</v>
      </c>
      <c r="N221" s="152" t="s">
        <v>251</v>
      </c>
      <c r="O221" s="152" t="s">
        <v>252</v>
      </c>
      <c r="P221" s="152" t="s">
        <v>253</v>
      </c>
      <c r="Q221" s="152" t="s">
        <v>254</v>
      </c>
      <c r="R221" s="152" t="s">
        <v>255</v>
      </c>
      <c r="S221" s="152" t="s">
        <v>256</v>
      </c>
      <c r="T221" s="152" t="s">
        <v>257</v>
      </c>
      <c r="U221" s="152" t="s">
        <v>258</v>
      </c>
      <c r="V221" s="152" t="s">
        <v>260</v>
      </c>
      <c r="W221" s="152" t="s">
        <v>264</v>
      </c>
      <c r="X221" s="152" t="s">
        <v>266</v>
      </c>
      <c r="Y221" s="15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289</v>
      </c>
      <c r="E222" s="11" t="s">
        <v>289</v>
      </c>
      <c r="F222" s="11" t="s">
        <v>289</v>
      </c>
      <c r="G222" s="11" t="s">
        <v>289</v>
      </c>
      <c r="H222" s="11" t="s">
        <v>290</v>
      </c>
      <c r="I222" s="11" t="s">
        <v>290</v>
      </c>
      <c r="J222" s="11" t="s">
        <v>289</v>
      </c>
      <c r="K222" s="11" t="s">
        <v>290</v>
      </c>
      <c r="L222" s="11" t="s">
        <v>289</v>
      </c>
      <c r="M222" s="11" t="s">
        <v>289</v>
      </c>
      <c r="N222" s="11" t="s">
        <v>290</v>
      </c>
      <c r="O222" s="11" t="s">
        <v>290</v>
      </c>
      <c r="P222" s="11" t="s">
        <v>290</v>
      </c>
      <c r="Q222" s="11" t="s">
        <v>290</v>
      </c>
      <c r="R222" s="11" t="s">
        <v>290</v>
      </c>
      <c r="S222" s="11" t="s">
        <v>290</v>
      </c>
      <c r="T222" s="11" t="s">
        <v>289</v>
      </c>
      <c r="U222" s="11" t="s">
        <v>289</v>
      </c>
      <c r="V222" s="11" t="s">
        <v>289</v>
      </c>
      <c r="W222" s="11" t="s">
        <v>114</v>
      </c>
      <c r="X222" s="11" t="s">
        <v>289</v>
      </c>
      <c r="Y222" s="15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148">
        <v>3.9399999999999995</v>
      </c>
      <c r="E224" s="22">
        <v>3.9</v>
      </c>
      <c r="F224" s="22">
        <v>4.75</v>
      </c>
      <c r="G224" s="22">
        <v>4.6567622988388093</v>
      </c>
      <c r="H224" s="22">
        <v>4.4400000000000004</v>
      </c>
      <c r="I224" s="22">
        <v>4.88</v>
      </c>
      <c r="J224" s="22">
        <v>4.8997000000000002</v>
      </c>
      <c r="K224" s="22">
        <v>4.55</v>
      </c>
      <c r="L224" s="22">
        <v>4.8</v>
      </c>
      <c r="M224" s="22">
        <v>4.82</v>
      </c>
      <c r="N224" s="22">
        <v>4.8499999999999996</v>
      </c>
      <c r="O224" s="22">
        <v>4.58</v>
      </c>
      <c r="P224" s="22">
        <v>4.09</v>
      </c>
      <c r="Q224" s="22">
        <v>4.88</v>
      </c>
      <c r="R224" s="22">
        <v>4.63</v>
      </c>
      <c r="S224" s="22">
        <v>4.2</v>
      </c>
      <c r="T224" s="148">
        <v>3.33</v>
      </c>
      <c r="U224" s="22">
        <v>5.37</v>
      </c>
      <c r="V224" s="22">
        <v>4.8899999999999997</v>
      </c>
      <c r="W224" s="22">
        <v>5.0165520032600739</v>
      </c>
      <c r="X224" s="148">
        <v>4.17</v>
      </c>
      <c r="Y224" s="15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49">
        <v>3.8500000000000005</v>
      </c>
      <c r="E225" s="11">
        <v>4</v>
      </c>
      <c r="F225" s="11">
        <v>4.68</v>
      </c>
      <c r="G225" s="11">
        <v>4.4011570235762925</v>
      </c>
      <c r="H225" s="11">
        <v>4.43</v>
      </c>
      <c r="I225" s="11">
        <v>4.7300000000000004</v>
      </c>
      <c r="J225" s="11">
        <v>4.8239999999999998</v>
      </c>
      <c r="K225" s="11">
        <v>4.49</v>
      </c>
      <c r="L225" s="11">
        <v>4.8</v>
      </c>
      <c r="M225" s="11">
        <v>4.7</v>
      </c>
      <c r="N225" s="11">
        <v>4.74</v>
      </c>
      <c r="O225" s="11">
        <v>4.5199999999999996</v>
      </c>
      <c r="P225" s="11">
        <v>4.1500000000000004</v>
      </c>
      <c r="Q225" s="11">
        <v>4.6500000000000004</v>
      </c>
      <c r="R225" s="11">
        <v>4.5999999999999996</v>
      </c>
      <c r="S225" s="11">
        <v>4.0999999999999996</v>
      </c>
      <c r="T225" s="149">
        <v>3.71</v>
      </c>
      <c r="U225" s="11">
        <v>5.17</v>
      </c>
      <c r="V225" s="11">
        <v>4.76</v>
      </c>
      <c r="W225" s="11">
        <v>4.9752422154290032</v>
      </c>
      <c r="X225" s="149">
        <v>3.95</v>
      </c>
      <c r="Y225" s="15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32</v>
      </c>
    </row>
    <row r="226" spans="1:65">
      <c r="A226" s="30"/>
      <c r="B226" s="19">
        <v>1</v>
      </c>
      <c r="C226" s="9">
        <v>3</v>
      </c>
      <c r="D226" s="149">
        <v>4.05</v>
      </c>
      <c r="E226" s="11">
        <v>4.0999999999999996</v>
      </c>
      <c r="F226" s="11">
        <v>4.71</v>
      </c>
      <c r="G226" s="11">
        <v>4.458733475470658</v>
      </c>
      <c r="H226" s="11">
        <v>4.42</v>
      </c>
      <c r="I226" s="11">
        <v>4.82</v>
      </c>
      <c r="J226" s="11">
        <v>4.6670999999999996</v>
      </c>
      <c r="K226" s="11">
        <v>4.3</v>
      </c>
      <c r="L226" s="11">
        <v>4.8</v>
      </c>
      <c r="M226" s="11">
        <v>4.75</v>
      </c>
      <c r="N226" s="11">
        <v>4.78</v>
      </c>
      <c r="O226" s="11">
        <v>4.6900000000000004</v>
      </c>
      <c r="P226" s="11">
        <v>4.3099999999999996</v>
      </c>
      <c r="Q226" s="11">
        <v>4.67</v>
      </c>
      <c r="R226" s="11">
        <v>4.76</v>
      </c>
      <c r="S226" s="11">
        <v>4.2</v>
      </c>
      <c r="T226" s="149">
        <v>3.84</v>
      </c>
      <c r="U226" s="11">
        <v>4.9800000000000004</v>
      </c>
      <c r="V226" s="11">
        <v>4.79</v>
      </c>
      <c r="W226" s="11">
        <v>4.8379912767080615</v>
      </c>
      <c r="X226" s="149">
        <v>4.07</v>
      </c>
      <c r="Y226" s="15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49">
        <v>3.9099999999999997</v>
      </c>
      <c r="E227" s="11">
        <v>4.2</v>
      </c>
      <c r="F227" s="11">
        <v>4.66</v>
      </c>
      <c r="G227" s="11">
        <v>4.6553727487448509</v>
      </c>
      <c r="H227" s="11">
        <v>4.8499999999999996</v>
      </c>
      <c r="I227" s="11">
        <v>5.01</v>
      </c>
      <c r="J227" s="11">
        <v>4.8052000000000001</v>
      </c>
      <c r="K227" s="11">
        <v>4.29</v>
      </c>
      <c r="L227" s="11">
        <v>4.7</v>
      </c>
      <c r="M227" s="11">
        <v>4.75</v>
      </c>
      <c r="N227" s="11">
        <v>4.79</v>
      </c>
      <c r="O227" s="11">
        <v>4.54</v>
      </c>
      <c r="P227" s="11">
        <v>4.43</v>
      </c>
      <c r="Q227" s="11">
        <v>4.78</v>
      </c>
      <c r="R227" s="11">
        <v>4.6900000000000004</v>
      </c>
      <c r="S227" s="11">
        <v>4</v>
      </c>
      <c r="T227" s="149">
        <v>3.8599999999999994</v>
      </c>
      <c r="U227" s="11">
        <v>5.12</v>
      </c>
      <c r="V227" s="11">
        <v>4.8899999999999997</v>
      </c>
      <c r="W227" s="11">
        <v>4.8649866334891323</v>
      </c>
      <c r="X227" s="149">
        <v>4.13</v>
      </c>
      <c r="Y227" s="15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4.6401056380505148</v>
      </c>
    </row>
    <row r="228" spans="1:65">
      <c r="A228" s="30"/>
      <c r="B228" s="19">
        <v>1</v>
      </c>
      <c r="C228" s="9">
        <v>5</v>
      </c>
      <c r="D228" s="149">
        <v>3.87</v>
      </c>
      <c r="E228" s="11">
        <v>4.4000000000000004</v>
      </c>
      <c r="F228" s="11">
        <v>4.72</v>
      </c>
      <c r="G228" s="11">
        <v>4.5360192743914052</v>
      </c>
      <c r="H228" s="11">
        <v>4.62</v>
      </c>
      <c r="I228" s="11">
        <v>4.91</v>
      </c>
      <c r="J228" s="11">
        <v>4.7987000000000002</v>
      </c>
      <c r="K228" s="11">
        <v>4.5599999999999996</v>
      </c>
      <c r="L228" s="11">
        <v>4.8</v>
      </c>
      <c r="M228" s="11">
        <v>4.84</v>
      </c>
      <c r="N228" s="11">
        <v>4.78</v>
      </c>
      <c r="O228" s="11">
        <v>4.49</v>
      </c>
      <c r="P228" s="11">
        <v>4.32</v>
      </c>
      <c r="Q228" s="11">
        <v>4.75</v>
      </c>
      <c r="R228" s="11">
        <v>4.51</v>
      </c>
      <c r="S228" s="11">
        <v>4.0999999999999996</v>
      </c>
      <c r="T228" s="149">
        <v>3.8299999999999996</v>
      </c>
      <c r="U228" s="11">
        <v>5.22</v>
      </c>
      <c r="V228" s="11">
        <v>4.74</v>
      </c>
      <c r="W228" s="11">
        <v>4.7582370594334202</v>
      </c>
      <c r="X228" s="149">
        <v>3.79</v>
      </c>
      <c r="Y228" s="15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23</v>
      </c>
    </row>
    <row r="229" spans="1:65">
      <c r="A229" s="30"/>
      <c r="B229" s="19">
        <v>1</v>
      </c>
      <c r="C229" s="9">
        <v>6</v>
      </c>
      <c r="D229" s="149">
        <v>3.79</v>
      </c>
      <c r="E229" s="11">
        <v>4.0999999999999996</v>
      </c>
      <c r="F229" s="11">
        <v>4.7</v>
      </c>
      <c r="G229" s="11">
        <v>4.5367450857640987</v>
      </c>
      <c r="H229" s="11">
        <v>4.63</v>
      </c>
      <c r="I229" s="11">
        <v>5.08</v>
      </c>
      <c r="J229" s="11">
        <v>4.5564999999999998</v>
      </c>
      <c r="K229" s="11">
        <v>4.34</v>
      </c>
      <c r="L229" s="11">
        <v>4.8</v>
      </c>
      <c r="M229" s="11">
        <v>4.7699999999999996</v>
      </c>
      <c r="N229" s="11">
        <v>4.88</v>
      </c>
      <c r="O229" s="11">
        <v>4.7300000000000004</v>
      </c>
      <c r="P229" s="11">
        <v>4.2</v>
      </c>
      <c r="Q229" s="11">
        <v>4.7</v>
      </c>
      <c r="R229" s="11">
        <v>4.68</v>
      </c>
      <c r="S229" s="11">
        <v>4.0999999999999996</v>
      </c>
      <c r="T229" s="149">
        <v>3.55</v>
      </c>
      <c r="U229" s="11">
        <v>4.87</v>
      </c>
      <c r="V229" s="11">
        <v>4.74</v>
      </c>
      <c r="W229" s="11">
        <v>4.8724098143497487</v>
      </c>
      <c r="X229" s="149">
        <v>4.16</v>
      </c>
      <c r="Y229" s="15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274</v>
      </c>
      <c r="C230" s="12"/>
      <c r="D230" s="23">
        <v>3.9016666666666668</v>
      </c>
      <c r="E230" s="23">
        <v>4.1166666666666671</v>
      </c>
      <c r="F230" s="23">
        <v>4.7033333333333331</v>
      </c>
      <c r="G230" s="23">
        <v>4.5407983177976865</v>
      </c>
      <c r="H230" s="23">
        <v>4.5650000000000004</v>
      </c>
      <c r="I230" s="23">
        <v>4.9050000000000002</v>
      </c>
      <c r="J230" s="23">
        <v>4.7585333333333333</v>
      </c>
      <c r="K230" s="23">
        <v>4.421666666666666</v>
      </c>
      <c r="L230" s="23">
        <v>4.7833333333333332</v>
      </c>
      <c r="M230" s="23">
        <v>4.7716666666666665</v>
      </c>
      <c r="N230" s="23">
        <v>4.8033333333333337</v>
      </c>
      <c r="O230" s="23">
        <v>4.5916666666666668</v>
      </c>
      <c r="P230" s="23">
        <v>4.25</v>
      </c>
      <c r="Q230" s="23">
        <v>4.7383333333333333</v>
      </c>
      <c r="R230" s="23">
        <v>4.6449999999999996</v>
      </c>
      <c r="S230" s="23">
        <v>4.1166666666666671</v>
      </c>
      <c r="T230" s="23">
        <v>3.6866666666666661</v>
      </c>
      <c r="U230" s="23">
        <v>5.121666666666667</v>
      </c>
      <c r="V230" s="23">
        <v>4.8016666666666667</v>
      </c>
      <c r="W230" s="23">
        <v>4.8875698337782394</v>
      </c>
      <c r="X230" s="23">
        <v>4.0449999999999999</v>
      </c>
      <c r="Y230" s="15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275</v>
      </c>
      <c r="C231" s="29"/>
      <c r="D231" s="11">
        <v>3.8899999999999997</v>
      </c>
      <c r="E231" s="11">
        <v>4.0999999999999996</v>
      </c>
      <c r="F231" s="11">
        <v>4.7050000000000001</v>
      </c>
      <c r="G231" s="11">
        <v>4.5363821800777515</v>
      </c>
      <c r="H231" s="11">
        <v>4.53</v>
      </c>
      <c r="I231" s="11">
        <v>4.8949999999999996</v>
      </c>
      <c r="J231" s="11">
        <v>4.8019499999999997</v>
      </c>
      <c r="K231" s="11">
        <v>4.415</v>
      </c>
      <c r="L231" s="11">
        <v>4.8</v>
      </c>
      <c r="M231" s="11">
        <v>4.76</v>
      </c>
      <c r="N231" s="11">
        <v>4.7850000000000001</v>
      </c>
      <c r="O231" s="11">
        <v>4.5600000000000005</v>
      </c>
      <c r="P231" s="11">
        <v>4.2549999999999999</v>
      </c>
      <c r="Q231" s="11">
        <v>4.7249999999999996</v>
      </c>
      <c r="R231" s="11">
        <v>4.6549999999999994</v>
      </c>
      <c r="S231" s="11">
        <v>4.0999999999999996</v>
      </c>
      <c r="T231" s="11">
        <v>3.7699999999999996</v>
      </c>
      <c r="U231" s="11">
        <v>5.1449999999999996</v>
      </c>
      <c r="V231" s="11">
        <v>4.7750000000000004</v>
      </c>
      <c r="W231" s="11">
        <v>4.8686982239194405</v>
      </c>
      <c r="X231" s="11">
        <v>4.0999999999999996</v>
      </c>
      <c r="Y231" s="15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276</v>
      </c>
      <c r="C232" s="29"/>
      <c r="D232" s="24">
        <v>8.9087971503826677E-2</v>
      </c>
      <c r="E232" s="24">
        <v>0.17224014243685101</v>
      </c>
      <c r="F232" s="24">
        <v>3.1411250638372627E-2</v>
      </c>
      <c r="G232" s="24">
        <v>0.10280908760372852</v>
      </c>
      <c r="H232" s="24">
        <v>0.16932217811025216</v>
      </c>
      <c r="I232" s="24">
        <v>0.12660963628413105</v>
      </c>
      <c r="J232" s="24">
        <v>0.12424377113830179</v>
      </c>
      <c r="K232" s="24">
        <v>0.12576432986608982</v>
      </c>
      <c r="L232" s="24">
        <v>4.0824829046386159E-2</v>
      </c>
      <c r="M232" s="24">
        <v>5.115336417740933E-2</v>
      </c>
      <c r="N232" s="24">
        <v>5.1639777949432024E-2</v>
      </c>
      <c r="O232" s="24">
        <v>9.7039510853397792E-2</v>
      </c>
      <c r="P232" s="24">
        <v>0.12569805089976524</v>
      </c>
      <c r="Q232" s="24">
        <v>8.4715209181507961E-2</v>
      </c>
      <c r="R232" s="24">
        <v>8.5965109201349893E-2</v>
      </c>
      <c r="S232" s="24">
        <v>7.5277265270908222E-2</v>
      </c>
      <c r="T232" s="24">
        <v>0.21001587241603095</v>
      </c>
      <c r="U232" s="24">
        <v>0.17724747294860549</v>
      </c>
      <c r="V232" s="24">
        <v>7.0828431202919054E-2</v>
      </c>
      <c r="W232" s="24">
        <v>9.4071965551716638E-2</v>
      </c>
      <c r="X232" s="24">
        <v>0.14882876066137216</v>
      </c>
      <c r="Y232" s="209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56"/>
    </row>
    <row r="233" spans="1:65">
      <c r="A233" s="30"/>
      <c r="B233" s="3" t="s">
        <v>86</v>
      </c>
      <c r="C233" s="29"/>
      <c r="D233" s="13">
        <v>2.2833311790814183E-2</v>
      </c>
      <c r="E233" s="13">
        <v>4.1839710713405101E-2</v>
      </c>
      <c r="F233" s="13">
        <v>6.678508285975754E-3</v>
      </c>
      <c r="G233" s="13">
        <v>2.2641192232821194E-2</v>
      </c>
      <c r="H233" s="13">
        <v>3.7091386223494442E-2</v>
      </c>
      <c r="I233" s="13">
        <v>2.5812362137437522E-2</v>
      </c>
      <c r="J233" s="13">
        <v>2.6109677590777647E-2</v>
      </c>
      <c r="K233" s="13">
        <v>2.8442743279175991E-2</v>
      </c>
      <c r="L233" s="13">
        <v>8.5348074661434487E-3</v>
      </c>
      <c r="M233" s="13">
        <v>1.0720230005744184E-2</v>
      </c>
      <c r="N233" s="13">
        <v>1.0750821224725612E-2</v>
      </c>
      <c r="O233" s="13">
        <v>2.1133831764805325E-2</v>
      </c>
      <c r="P233" s="13">
        <v>2.9576011976415351E-2</v>
      </c>
      <c r="Q233" s="13">
        <v>1.7878693460747372E-2</v>
      </c>
      <c r="R233" s="13">
        <v>1.8507020280161442E-2</v>
      </c>
      <c r="S233" s="13">
        <v>1.8285975369451389E-2</v>
      </c>
      <c r="T233" s="13">
        <v>5.6966330673426123E-2</v>
      </c>
      <c r="U233" s="13">
        <v>3.4607381636564689E-2</v>
      </c>
      <c r="V233" s="13">
        <v>1.4750801361246593E-2</v>
      </c>
      <c r="W233" s="13">
        <v>1.9247185974015264E-2</v>
      </c>
      <c r="X233" s="13">
        <v>3.6793265923701399E-2</v>
      </c>
      <c r="Y233" s="15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277</v>
      </c>
      <c r="C234" s="29"/>
      <c r="D234" s="13">
        <v>-0.15914270686606491</v>
      </c>
      <c r="E234" s="13">
        <v>-0.11280755487363525</v>
      </c>
      <c r="F234" s="13">
        <v>1.3626348237490316E-2</v>
      </c>
      <c r="G234" s="13">
        <v>-2.1401952455235684E-2</v>
      </c>
      <c r="H234" s="13">
        <v>-1.6186191416553419E-2</v>
      </c>
      <c r="I234" s="13">
        <v>5.7088002431939788E-2</v>
      </c>
      <c r="J234" s="13">
        <v>2.5522629121128126E-2</v>
      </c>
      <c r="K234" s="13">
        <v>-4.7076292744840043E-2</v>
      </c>
      <c r="L234" s="13">
        <v>3.0867335025370979E-2</v>
      </c>
      <c r="M234" s="13">
        <v>2.8353024452138387E-2</v>
      </c>
      <c r="N234" s="13">
        <v>3.5177581722341422E-2</v>
      </c>
      <c r="O234" s="13">
        <v>-1.0439195820593272E-2</v>
      </c>
      <c r="P234" s="13">
        <v>-8.4072576893834072E-2</v>
      </c>
      <c r="Q234" s="13">
        <v>2.1169279957188092E-2</v>
      </c>
      <c r="R234" s="13">
        <v>1.054795371327133E-3</v>
      </c>
      <c r="S234" s="13">
        <v>-0.11280755487363525</v>
      </c>
      <c r="T234" s="13">
        <v>-0.20547785885849457</v>
      </c>
      <c r="U234" s="13">
        <v>0.10378234164911704</v>
      </c>
      <c r="V234" s="13">
        <v>3.4818394497593719E-2</v>
      </c>
      <c r="W234" s="13">
        <v>5.333158661269044E-2</v>
      </c>
      <c r="X234" s="13">
        <v>-0.12825260553777851</v>
      </c>
      <c r="Y234" s="15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278</v>
      </c>
      <c r="C235" s="47"/>
      <c r="D235" s="45">
        <v>3.17</v>
      </c>
      <c r="E235" s="45">
        <v>2.25</v>
      </c>
      <c r="F235" s="45">
        <v>0.25</v>
      </c>
      <c r="G235" s="45">
        <v>0.44</v>
      </c>
      <c r="H235" s="45">
        <v>0.34</v>
      </c>
      <c r="I235" s="45">
        <v>1.1100000000000001</v>
      </c>
      <c r="J235" s="45">
        <v>0.48</v>
      </c>
      <c r="K235" s="45">
        <v>0.95</v>
      </c>
      <c r="L235" s="45">
        <v>0.59</v>
      </c>
      <c r="M235" s="45">
        <v>0.54</v>
      </c>
      <c r="N235" s="45">
        <v>0.67</v>
      </c>
      <c r="O235" s="45">
        <v>0.23</v>
      </c>
      <c r="P235" s="45">
        <v>1.68</v>
      </c>
      <c r="Q235" s="45">
        <v>0.4</v>
      </c>
      <c r="R235" s="45">
        <v>0</v>
      </c>
      <c r="S235" s="45">
        <v>2.25</v>
      </c>
      <c r="T235" s="45">
        <v>4.08</v>
      </c>
      <c r="U235" s="45">
        <v>2.0299999999999998</v>
      </c>
      <c r="V235" s="45">
        <v>0.67</v>
      </c>
      <c r="W235" s="45">
        <v>1.03</v>
      </c>
      <c r="X235" s="45">
        <v>2.56</v>
      </c>
      <c r="Y235" s="15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486</v>
      </c>
      <c r="BM237" s="28" t="s">
        <v>66</v>
      </c>
    </row>
    <row r="238" spans="1:65" ht="15">
      <c r="A238" s="25" t="s">
        <v>0</v>
      </c>
      <c r="B238" s="18" t="s">
        <v>110</v>
      </c>
      <c r="C238" s="15" t="s">
        <v>111</v>
      </c>
      <c r="D238" s="16" t="s">
        <v>236</v>
      </c>
      <c r="E238" s="17" t="s">
        <v>236</v>
      </c>
      <c r="F238" s="17" t="s">
        <v>236</v>
      </c>
      <c r="G238" s="17" t="s">
        <v>236</v>
      </c>
      <c r="H238" s="17" t="s">
        <v>236</v>
      </c>
      <c r="I238" s="17" t="s">
        <v>236</v>
      </c>
      <c r="J238" s="17" t="s">
        <v>236</v>
      </c>
      <c r="K238" s="17" t="s">
        <v>236</v>
      </c>
      <c r="L238" s="17" t="s">
        <v>236</v>
      </c>
      <c r="M238" s="17" t="s">
        <v>236</v>
      </c>
      <c r="N238" s="17" t="s">
        <v>236</v>
      </c>
      <c r="O238" s="17" t="s">
        <v>236</v>
      </c>
      <c r="P238" s="17" t="s">
        <v>236</v>
      </c>
      <c r="Q238" s="17" t="s">
        <v>236</v>
      </c>
      <c r="R238" s="17" t="s">
        <v>236</v>
      </c>
      <c r="S238" s="17" t="s">
        <v>236</v>
      </c>
      <c r="T238" s="17" t="s">
        <v>236</v>
      </c>
      <c r="U238" s="17" t="s">
        <v>236</v>
      </c>
      <c r="V238" s="17" t="s">
        <v>236</v>
      </c>
      <c r="W238" s="17" t="s">
        <v>236</v>
      </c>
      <c r="X238" s="17" t="s">
        <v>236</v>
      </c>
      <c r="Y238" s="17" t="s">
        <v>236</v>
      </c>
      <c r="Z238" s="17" t="s">
        <v>236</v>
      </c>
      <c r="AA238" s="17" t="s">
        <v>236</v>
      </c>
      <c r="AB238" s="17" t="s">
        <v>236</v>
      </c>
      <c r="AC238" s="17" t="s">
        <v>236</v>
      </c>
      <c r="AD238" s="15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237</v>
      </c>
      <c r="C239" s="9" t="s">
        <v>237</v>
      </c>
      <c r="D239" s="151" t="s">
        <v>239</v>
      </c>
      <c r="E239" s="152" t="s">
        <v>241</v>
      </c>
      <c r="F239" s="152" t="s">
        <v>242</v>
      </c>
      <c r="G239" s="152" t="s">
        <v>243</v>
      </c>
      <c r="H239" s="152" t="s">
        <v>244</v>
      </c>
      <c r="I239" s="152" t="s">
        <v>245</v>
      </c>
      <c r="J239" s="152" t="s">
        <v>246</v>
      </c>
      <c r="K239" s="152" t="s">
        <v>247</v>
      </c>
      <c r="L239" s="152" t="s">
        <v>248</v>
      </c>
      <c r="M239" s="152" t="s">
        <v>249</v>
      </c>
      <c r="N239" s="152" t="s">
        <v>250</v>
      </c>
      <c r="O239" s="152" t="s">
        <v>251</v>
      </c>
      <c r="P239" s="152" t="s">
        <v>252</v>
      </c>
      <c r="Q239" s="152" t="s">
        <v>253</v>
      </c>
      <c r="R239" s="152" t="s">
        <v>254</v>
      </c>
      <c r="S239" s="152" t="s">
        <v>255</v>
      </c>
      <c r="T239" s="152" t="s">
        <v>256</v>
      </c>
      <c r="U239" s="152" t="s">
        <v>257</v>
      </c>
      <c r="V239" s="152" t="s">
        <v>258</v>
      </c>
      <c r="W239" s="152" t="s">
        <v>259</v>
      </c>
      <c r="X239" s="152" t="s">
        <v>260</v>
      </c>
      <c r="Y239" s="152" t="s">
        <v>261</v>
      </c>
      <c r="Z239" s="152" t="s">
        <v>263</v>
      </c>
      <c r="AA239" s="152" t="s">
        <v>264</v>
      </c>
      <c r="AB239" s="152" t="s">
        <v>265</v>
      </c>
      <c r="AC239" s="152" t="s">
        <v>266</v>
      </c>
      <c r="AD239" s="15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114</v>
      </c>
      <c r="E240" s="11" t="s">
        <v>289</v>
      </c>
      <c r="F240" s="11" t="s">
        <v>289</v>
      </c>
      <c r="G240" s="11" t="s">
        <v>289</v>
      </c>
      <c r="H240" s="11" t="s">
        <v>289</v>
      </c>
      <c r="I240" s="11" t="s">
        <v>290</v>
      </c>
      <c r="J240" s="11" t="s">
        <v>290</v>
      </c>
      <c r="K240" s="11" t="s">
        <v>114</v>
      </c>
      <c r="L240" s="11" t="s">
        <v>290</v>
      </c>
      <c r="M240" s="11" t="s">
        <v>114</v>
      </c>
      <c r="N240" s="11" t="s">
        <v>114</v>
      </c>
      <c r="O240" s="11" t="s">
        <v>290</v>
      </c>
      <c r="P240" s="11" t="s">
        <v>290</v>
      </c>
      <c r="Q240" s="11" t="s">
        <v>290</v>
      </c>
      <c r="R240" s="11" t="s">
        <v>290</v>
      </c>
      <c r="S240" s="11" t="s">
        <v>290</v>
      </c>
      <c r="T240" s="11" t="s">
        <v>290</v>
      </c>
      <c r="U240" s="11" t="s">
        <v>114</v>
      </c>
      <c r="V240" s="11" t="s">
        <v>289</v>
      </c>
      <c r="W240" s="11" t="s">
        <v>114</v>
      </c>
      <c r="X240" s="11" t="s">
        <v>290</v>
      </c>
      <c r="Y240" s="11" t="s">
        <v>114</v>
      </c>
      <c r="Z240" s="11" t="s">
        <v>290</v>
      </c>
      <c r="AA240" s="11" t="s">
        <v>114</v>
      </c>
      <c r="AB240" s="11" t="s">
        <v>114</v>
      </c>
      <c r="AC240" s="11" t="s">
        <v>114</v>
      </c>
      <c r="AD240" s="15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15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11">
        <v>0.9597</v>
      </c>
      <c r="E242" s="211">
        <v>0.92487999999999992</v>
      </c>
      <c r="F242" s="211">
        <v>0.87746000000000002</v>
      </c>
      <c r="G242" s="211">
        <v>0.94922999999999991</v>
      </c>
      <c r="H242" s="211">
        <v>0.93417394779842167</v>
      </c>
      <c r="I242" s="211">
        <v>0.88900000000000001</v>
      </c>
      <c r="J242" s="211">
        <v>0.91500000000000004</v>
      </c>
      <c r="K242" s="211">
        <v>0.92163099999999998</v>
      </c>
      <c r="L242" s="211">
        <v>0.95110000000000006</v>
      </c>
      <c r="M242" s="235">
        <v>1.01</v>
      </c>
      <c r="N242" s="211">
        <v>0.92130000000000012</v>
      </c>
      <c r="O242" s="211">
        <v>0.91400000000000003</v>
      </c>
      <c r="P242" s="211">
        <v>0.91599999999999993</v>
      </c>
      <c r="Q242" s="211">
        <v>0.86499999999999999</v>
      </c>
      <c r="R242" s="211">
        <v>0.95099999999999996</v>
      </c>
      <c r="S242" s="211">
        <v>0.91599999999999993</v>
      </c>
      <c r="T242" s="211">
        <v>0.93185000000000007</v>
      </c>
      <c r="U242" s="211">
        <v>0.9365</v>
      </c>
      <c r="V242" s="211" t="s">
        <v>293</v>
      </c>
      <c r="W242" s="211">
        <v>0.91179999999999994</v>
      </c>
      <c r="X242" s="211">
        <v>0.86180000000000012</v>
      </c>
      <c r="Y242" s="211">
        <v>0.89472799999999997</v>
      </c>
      <c r="Z242" s="211">
        <v>0.89599999999999991</v>
      </c>
      <c r="AA242" s="211">
        <v>0.91992606826158829</v>
      </c>
      <c r="AB242" s="211">
        <v>0.99224429999999997</v>
      </c>
      <c r="AC242" s="235">
        <v>0.84299999999999997</v>
      </c>
      <c r="AD242" s="209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2">
        <v>1</v>
      </c>
    </row>
    <row r="243" spans="1:65">
      <c r="A243" s="30"/>
      <c r="B243" s="19">
        <v>1</v>
      </c>
      <c r="C243" s="9">
        <v>2</v>
      </c>
      <c r="D243" s="24">
        <v>0.95350000000000001</v>
      </c>
      <c r="E243" s="24">
        <v>0.90773000000000004</v>
      </c>
      <c r="F243" s="24">
        <v>0.87341000000000002</v>
      </c>
      <c r="G243" s="24">
        <v>0.93218000000000001</v>
      </c>
      <c r="H243" s="24">
        <v>0.92304352033674919</v>
      </c>
      <c r="I243" s="24">
        <v>0.874</v>
      </c>
      <c r="J243" s="24">
        <v>0.91999999999999993</v>
      </c>
      <c r="K243" s="24">
        <v>0.92840600000000006</v>
      </c>
      <c r="L243" s="24">
        <v>0.94640000000000002</v>
      </c>
      <c r="M243" s="237">
        <v>0.99099999999999999</v>
      </c>
      <c r="N243" s="24">
        <v>0.89910000000000012</v>
      </c>
      <c r="O243" s="24">
        <v>0.92300000000000004</v>
      </c>
      <c r="P243" s="24">
        <v>0.89900000000000002</v>
      </c>
      <c r="Q243" s="24">
        <v>0.87899999999999989</v>
      </c>
      <c r="R243" s="24">
        <v>0.90900000000000003</v>
      </c>
      <c r="S243" s="24">
        <v>0.91599999999999993</v>
      </c>
      <c r="T243" s="24">
        <v>0.91822000000000015</v>
      </c>
      <c r="U243" s="24">
        <v>0.96109999999999995</v>
      </c>
      <c r="V243" s="24">
        <v>0.96100000000000008</v>
      </c>
      <c r="W243" s="24">
        <v>0.92110000000000003</v>
      </c>
      <c r="X243" s="24">
        <v>0.86070000000000002</v>
      </c>
      <c r="Y243" s="24">
        <v>0.86759000000000008</v>
      </c>
      <c r="Z243" s="24">
        <v>0.95</v>
      </c>
      <c r="AA243" s="24">
        <v>0.93854035554681514</v>
      </c>
      <c r="AB243" s="24">
        <v>0.94252900000000006</v>
      </c>
      <c r="AC243" s="237">
        <v>0.88819999999999988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2">
        <v>19</v>
      </c>
    </row>
    <row r="244" spans="1:65">
      <c r="A244" s="30"/>
      <c r="B244" s="19">
        <v>1</v>
      </c>
      <c r="C244" s="9">
        <v>3</v>
      </c>
      <c r="D244" s="24">
        <v>0.96160000000000001</v>
      </c>
      <c r="E244" s="24">
        <v>0.91044999999999998</v>
      </c>
      <c r="F244" s="24">
        <v>0.87856000000000012</v>
      </c>
      <c r="G244" s="24">
        <v>0.92967999999999995</v>
      </c>
      <c r="H244" s="24">
        <v>0.94070066268960373</v>
      </c>
      <c r="I244" s="24">
        <v>0.89800000000000002</v>
      </c>
      <c r="J244" s="24">
        <v>0.90799999999999992</v>
      </c>
      <c r="K244" s="24">
        <v>0.92382620000000004</v>
      </c>
      <c r="L244" s="24">
        <v>0.95540000000000003</v>
      </c>
      <c r="M244" s="237">
        <v>0.99900000000000011</v>
      </c>
      <c r="N244" s="24">
        <v>0.91039999999999988</v>
      </c>
      <c r="O244" s="24">
        <v>0.89599999999999991</v>
      </c>
      <c r="P244" s="24">
        <v>0.93799999999999994</v>
      </c>
      <c r="Q244" s="24">
        <v>0.86899999999999999</v>
      </c>
      <c r="R244" s="24">
        <v>0.91100000000000003</v>
      </c>
      <c r="S244" s="24">
        <v>0.92999999999999994</v>
      </c>
      <c r="T244" s="24">
        <v>0.9256700000000001</v>
      </c>
      <c r="U244" s="24">
        <v>0.96209999999999996</v>
      </c>
      <c r="V244" s="24">
        <v>0.97300000000000009</v>
      </c>
      <c r="W244" s="24">
        <v>0.91160000000000008</v>
      </c>
      <c r="X244" s="24">
        <v>0.86519999999999997</v>
      </c>
      <c r="Y244" s="24">
        <v>0.86021200000000009</v>
      </c>
      <c r="Z244" s="24">
        <v>0.94199999999999995</v>
      </c>
      <c r="AA244" s="24">
        <v>0.91616215847049198</v>
      </c>
      <c r="AB244" s="24">
        <v>0.91229289999999996</v>
      </c>
      <c r="AC244" s="237">
        <v>0.85439999999999994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2">
        <v>16</v>
      </c>
    </row>
    <row r="245" spans="1:65">
      <c r="A245" s="30"/>
      <c r="B245" s="19">
        <v>1</v>
      </c>
      <c r="C245" s="9">
        <v>4</v>
      </c>
      <c r="D245" s="24">
        <v>0.9597</v>
      </c>
      <c r="E245" s="24">
        <v>0.90388000000000002</v>
      </c>
      <c r="F245" s="24">
        <v>0.87542999999999993</v>
      </c>
      <c r="G245" s="24">
        <v>0.94245000000000001</v>
      </c>
      <c r="H245" s="24">
        <v>0.93527292649970928</v>
      </c>
      <c r="I245" s="24">
        <v>0.88400000000000012</v>
      </c>
      <c r="J245" s="24">
        <v>0.91299999999999992</v>
      </c>
      <c r="K245" s="24">
        <v>0.92838959999999981</v>
      </c>
      <c r="L245" s="24">
        <v>0.94769999999999999</v>
      </c>
      <c r="M245" s="237">
        <v>1.01</v>
      </c>
      <c r="N245" s="24">
        <v>0.90969999999999995</v>
      </c>
      <c r="O245" s="24">
        <v>0.89800000000000002</v>
      </c>
      <c r="P245" s="24">
        <v>0.89999999999999991</v>
      </c>
      <c r="Q245" s="24">
        <v>0.88500000000000001</v>
      </c>
      <c r="R245" s="24">
        <v>0.93500000000000005</v>
      </c>
      <c r="S245" s="24">
        <v>0.92999999999999994</v>
      </c>
      <c r="T245" s="24">
        <v>0.92984</v>
      </c>
      <c r="U245" s="24">
        <v>0.94299999999999995</v>
      </c>
      <c r="V245" s="24">
        <v>0.99500000000000011</v>
      </c>
      <c r="W245" s="24">
        <v>0.92989999999999995</v>
      </c>
      <c r="X245" s="24">
        <v>0.85970000000000002</v>
      </c>
      <c r="Y245" s="24">
        <v>0.88403300000000007</v>
      </c>
      <c r="Z245" s="24">
        <v>0.94800000000000006</v>
      </c>
      <c r="AA245" s="24">
        <v>0.92843471786176213</v>
      </c>
      <c r="AB245" s="24">
        <v>0.94760539999999993</v>
      </c>
      <c r="AC245" s="237">
        <v>0.82229999999999992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2">
        <v>0.92024031105804749</v>
      </c>
    </row>
    <row r="246" spans="1:65">
      <c r="A246" s="30"/>
      <c r="B246" s="19">
        <v>1</v>
      </c>
      <c r="C246" s="9">
        <v>5</v>
      </c>
      <c r="D246" s="24">
        <v>0.96819999999999995</v>
      </c>
      <c r="E246" s="24">
        <v>0.93771000000000015</v>
      </c>
      <c r="F246" s="24">
        <v>0.89287000000000016</v>
      </c>
      <c r="G246" s="24">
        <v>0.94933000000000001</v>
      </c>
      <c r="H246" s="24">
        <v>0.93173948007770047</v>
      </c>
      <c r="I246" s="24">
        <v>0.8869999999999999</v>
      </c>
      <c r="J246" s="24">
        <v>0.91</v>
      </c>
      <c r="K246" s="24">
        <v>0.9210801999999999</v>
      </c>
      <c r="L246" s="24">
        <v>0.94830000000000003</v>
      </c>
      <c r="M246" s="237">
        <v>1.03</v>
      </c>
      <c r="N246" s="24">
        <v>0.94509999999999994</v>
      </c>
      <c r="O246" s="24">
        <v>0.91100000000000003</v>
      </c>
      <c r="P246" s="24">
        <v>0.8909999999999999</v>
      </c>
      <c r="Q246" s="24">
        <v>0.86999999999999988</v>
      </c>
      <c r="R246" s="24">
        <v>0.90500000000000003</v>
      </c>
      <c r="S246" s="24">
        <v>0.90200000000000002</v>
      </c>
      <c r="T246" s="24">
        <v>0.93707000000000007</v>
      </c>
      <c r="U246" s="24">
        <v>0.94109999999999994</v>
      </c>
      <c r="V246" s="24">
        <v>0.99500000000000011</v>
      </c>
      <c r="W246" s="24">
        <v>0.91819999999999991</v>
      </c>
      <c r="X246" s="24">
        <v>0.86890000000000001</v>
      </c>
      <c r="Y246" s="24">
        <v>0.88588</v>
      </c>
      <c r="Z246" s="24">
        <v>0.93299999999999994</v>
      </c>
      <c r="AA246" s="24">
        <v>0.93530820159896388</v>
      </c>
      <c r="AB246" s="24">
        <v>0.94825509999999991</v>
      </c>
      <c r="AC246" s="237">
        <v>0.84340000000000004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2">
        <v>24</v>
      </c>
    </row>
    <row r="247" spans="1:65">
      <c r="A247" s="30"/>
      <c r="B247" s="19">
        <v>1</v>
      </c>
      <c r="C247" s="9">
        <v>6</v>
      </c>
      <c r="D247" s="24">
        <v>0.96130000000000004</v>
      </c>
      <c r="E247" s="24">
        <v>0.89516000000000007</v>
      </c>
      <c r="F247" s="24">
        <v>0.86492999999999987</v>
      </c>
      <c r="G247" s="24">
        <v>0.93015999999999999</v>
      </c>
      <c r="H247" s="24">
        <v>0.94366832299525716</v>
      </c>
      <c r="I247" s="24">
        <v>0.88600000000000001</v>
      </c>
      <c r="J247" s="24">
        <v>0.91</v>
      </c>
      <c r="K247" s="24">
        <v>0.92029300000000003</v>
      </c>
      <c r="L247" s="24">
        <v>0.94800000000000006</v>
      </c>
      <c r="M247" s="237">
        <v>1.01</v>
      </c>
      <c r="N247" s="24">
        <v>0.93620000000000003</v>
      </c>
      <c r="O247" s="24">
        <v>0.91400000000000003</v>
      </c>
      <c r="P247" s="24">
        <v>0.93299999999999994</v>
      </c>
      <c r="Q247" s="24">
        <v>0.874</v>
      </c>
      <c r="R247" s="24">
        <v>0.92499999999999993</v>
      </c>
      <c r="S247" s="24">
        <v>0.92099999999999993</v>
      </c>
      <c r="T247" s="24">
        <v>0.9343499999999999</v>
      </c>
      <c r="U247" s="24">
        <v>0.93799999999999994</v>
      </c>
      <c r="V247" s="24">
        <v>0.95799999999999996</v>
      </c>
      <c r="W247" s="24">
        <v>0.91249999999999998</v>
      </c>
      <c r="X247" s="24">
        <v>0.86380000000000001</v>
      </c>
      <c r="Y247" s="24">
        <v>0.88732499999999992</v>
      </c>
      <c r="Z247" s="24">
        <v>0.94500000000000006</v>
      </c>
      <c r="AA247" s="24">
        <v>0.92243173022176217</v>
      </c>
      <c r="AB247" s="24">
        <v>0.98428199999999999</v>
      </c>
      <c r="AC247" s="237">
        <v>0.89539999999999997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56"/>
    </row>
    <row r="248" spans="1:65">
      <c r="A248" s="30"/>
      <c r="B248" s="20" t="s">
        <v>274</v>
      </c>
      <c r="C248" s="12"/>
      <c r="D248" s="213">
        <v>0.96066666666666656</v>
      </c>
      <c r="E248" s="213">
        <v>0.91330166666666657</v>
      </c>
      <c r="F248" s="213">
        <v>0.87711000000000006</v>
      </c>
      <c r="G248" s="213">
        <v>0.93883833333333333</v>
      </c>
      <c r="H248" s="213">
        <v>0.9347664767329068</v>
      </c>
      <c r="I248" s="213">
        <v>0.88633333333333331</v>
      </c>
      <c r="J248" s="213">
        <v>0.91266666666666663</v>
      </c>
      <c r="K248" s="213">
        <v>0.92393766666666666</v>
      </c>
      <c r="L248" s="213">
        <v>0.94948333333333335</v>
      </c>
      <c r="M248" s="213">
        <v>1.0083333333333333</v>
      </c>
      <c r="N248" s="213">
        <v>0.92030000000000012</v>
      </c>
      <c r="O248" s="213">
        <v>0.90933333333333322</v>
      </c>
      <c r="P248" s="213">
        <v>0.91283333333333327</v>
      </c>
      <c r="Q248" s="213">
        <v>0.87366666666666648</v>
      </c>
      <c r="R248" s="213">
        <v>0.92266666666666663</v>
      </c>
      <c r="S248" s="213">
        <v>0.91916666666666658</v>
      </c>
      <c r="T248" s="213">
        <v>0.9295000000000001</v>
      </c>
      <c r="U248" s="213">
        <v>0.94696666666666662</v>
      </c>
      <c r="V248" s="213">
        <v>0.97640000000000016</v>
      </c>
      <c r="W248" s="213">
        <v>0.91751666666666665</v>
      </c>
      <c r="X248" s="213">
        <v>0.86335000000000006</v>
      </c>
      <c r="Y248" s="213">
        <v>0.87996133333333326</v>
      </c>
      <c r="Z248" s="213">
        <v>0.93566666666666665</v>
      </c>
      <c r="AA248" s="213">
        <v>0.9268005386602306</v>
      </c>
      <c r="AB248" s="213">
        <v>0.95453478333333341</v>
      </c>
      <c r="AC248" s="213">
        <v>0.85778333333333323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30"/>
      <c r="B249" s="3" t="s">
        <v>275</v>
      </c>
      <c r="C249" s="29"/>
      <c r="D249" s="24">
        <v>0.96050000000000002</v>
      </c>
      <c r="E249" s="24">
        <v>0.90908999999999995</v>
      </c>
      <c r="F249" s="24">
        <v>0.87644499999999992</v>
      </c>
      <c r="G249" s="24">
        <v>0.93731500000000001</v>
      </c>
      <c r="H249" s="24">
        <v>0.93472343714906547</v>
      </c>
      <c r="I249" s="24">
        <v>0.88649999999999995</v>
      </c>
      <c r="J249" s="24">
        <v>0.91149999999999998</v>
      </c>
      <c r="K249" s="24">
        <v>0.92272860000000001</v>
      </c>
      <c r="L249" s="24">
        <v>0.94815000000000005</v>
      </c>
      <c r="M249" s="24">
        <v>1.01</v>
      </c>
      <c r="N249" s="24">
        <v>0.91585000000000005</v>
      </c>
      <c r="O249" s="24">
        <v>0.91250000000000009</v>
      </c>
      <c r="P249" s="24">
        <v>0.90799999999999992</v>
      </c>
      <c r="Q249" s="24">
        <v>0.87199999999999989</v>
      </c>
      <c r="R249" s="24">
        <v>0.91799999999999993</v>
      </c>
      <c r="S249" s="24">
        <v>0.91849999999999987</v>
      </c>
      <c r="T249" s="24">
        <v>0.93084500000000003</v>
      </c>
      <c r="U249" s="24">
        <v>0.94204999999999994</v>
      </c>
      <c r="V249" s="24">
        <v>0.97300000000000009</v>
      </c>
      <c r="W249" s="24">
        <v>0.91534999999999989</v>
      </c>
      <c r="X249" s="24">
        <v>0.86280000000000001</v>
      </c>
      <c r="Y249" s="24">
        <v>0.88495650000000003</v>
      </c>
      <c r="Z249" s="24">
        <v>0.94350000000000001</v>
      </c>
      <c r="AA249" s="24">
        <v>0.9254332240417622</v>
      </c>
      <c r="AB249" s="24">
        <v>0.94793024999999997</v>
      </c>
      <c r="AC249" s="24">
        <v>0.84889999999999999</v>
      </c>
      <c r="AD249" s="209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56"/>
    </row>
    <row r="250" spans="1:65">
      <c r="A250" s="30"/>
      <c r="B250" s="3" t="s">
        <v>276</v>
      </c>
      <c r="C250" s="29"/>
      <c r="D250" s="24">
        <v>4.7170612320242876E-3</v>
      </c>
      <c r="E250" s="24">
        <v>1.5407062558017579E-2</v>
      </c>
      <c r="F250" s="24">
        <v>9.1155625169268509E-3</v>
      </c>
      <c r="G250" s="24">
        <v>9.3233886900990302E-3</v>
      </c>
      <c r="H250" s="24">
        <v>7.2340227697805792E-3</v>
      </c>
      <c r="I250" s="24">
        <v>7.7631608682718041E-3</v>
      </c>
      <c r="J250" s="24">
        <v>4.3665394383500724E-3</v>
      </c>
      <c r="K250" s="24">
        <v>3.6487685586601049E-3</v>
      </c>
      <c r="L250" s="24">
        <v>3.2835448324435436E-3</v>
      </c>
      <c r="M250" s="24">
        <v>1.3155480480266258E-2</v>
      </c>
      <c r="N250" s="24">
        <v>1.7485193736415942E-2</v>
      </c>
      <c r="O250" s="24">
        <v>1.0385887861259983E-2</v>
      </c>
      <c r="P250" s="24">
        <v>1.9405325729465784E-2</v>
      </c>
      <c r="Q250" s="24">
        <v>7.3120904443713412E-3</v>
      </c>
      <c r="R250" s="24">
        <v>1.7862437310363494E-2</v>
      </c>
      <c r="S250" s="24">
        <v>1.0515068552637501E-2</v>
      </c>
      <c r="T250" s="24">
        <v>6.7582956431336489E-3</v>
      </c>
      <c r="U250" s="24">
        <v>1.1566099890052245E-2</v>
      </c>
      <c r="V250" s="24">
        <v>1.7882952776317493E-2</v>
      </c>
      <c r="W250" s="24">
        <v>7.2042811346217199E-3</v>
      </c>
      <c r="X250" s="24">
        <v>3.3815676837821635E-3</v>
      </c>
      <c r="Y250" s="24">
        <v>1.3167939636354096E-2</v>
      </c>
      <c r="Z250" s="24">
        <v>2.032404159281978E-2</v>
      </c>
      <c r="AA250" s="24">
        <v>8.8588276241003249E-3</v>
      </c>
      <c r="AB250" s="24">
        <v>2.9403642168236009E-2</v>
      </c>
      <c r="AC250" s="24">
        <v>2.8411717066496808E-2</v>
      </c>
      <c r="AD250" s="209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56"/>
    </row>
    <row r="251" spans="1:65">
      <c r="A251" s="30"/>
      <c r="B251" s="3" t="s">
        <v>86</v>
      </c>
      <c r="C251" s="29"/>
      <c r="D251" s="13">
        <v>4.9101955919753177E-3</v>
      </c>
      <c r="E251" s="13">
        <v>1.6869631492352013E-2</v>
      </c>
      <c r="F251" s="13">
        <v>1.0392724421026839E-2</v>
      </c>
      <c r="G251" s="13">
        <v>9.9307712084959927E-3</v>
      </c>
      <c r="H251" s="13">
        <v>7.738855585690387E-3</v>
      </c>
      <c r="I251" s="13">
        <v>8.7587373466774775E-3</v>
      </c>
      <c r="J251" s="13">
        <v>4.7843748411432498E-3</v>
      </c>
      <c r="K251" s="13">
        <v>3.9491501324152509E-3</v>
      </c>
      <c r="L251" s="13">
        <v>3.4582437807687094E-3</v>
      </c>
      <c r="M251" s="13">
        <v>1.3046757501090505E-2</v>
      </c>
      <c r="N251" s="13">
        <v>1.8999449892878342E-2</v>
      </c>
      <c r="O251" s="13">
        <v>1.1421430932470658E-2</v>
      </c>
      <c r="P251" s="13">
        <v>2.1258344783055452E-2</v>
      </c>
      <c r="Q251" s="13">
        <v>8.3694282079794079E-3</v>
      </c>
      <c r="R251" s="13">
        <v>1.9359578009787024E-2</v>
      </c>
      <c r="S251" s="13">
        <v>1.1439784463431552E-2</v>
      </c>
      <c r="T251" s="13">
        <v>7.2708936451141995E-3</v>
      </c>
      <c r="U251" s="13">
        <v>1.221384056818499E-2</v>
      </c>
      <c r="V251" s="13">
        <v>1.8315191290779895E-2</v>
      </c>
      <c r="W251" s="13">
        <v>7.8519348981363323E-3</v>
      </c>
      <c r="X251" s="13">
        <v>3.9167981511347228E-3</v>
      </c>
      <c r="Y251" s="13">
        <v>1.496422528757411E-2</v>
      </c>
      <c r="Z251" s="13">
        <v>2.1721455211421211E-2</v>
      </c>
      <c r="AA251" s="13">
        <v>9.5585050445768163E-3</v>
      </c>
      <c r="AB251" s="13">
        <v>3.0804159975769005E-2</v>
      </c>
      <c r="AC251" s="13">
        <v>3.3122253560335914E-2</v>
      </c>
      <c r="AD251" s="15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277</v>
      </c>
      <c r="C252" s="29"/>
      <c r="D252" s="13">
        <v>4.3930215969499198E-2</v>
      </c>
      <c r="E252" s="13">
        <v>-7.5400352581851404E-3</v>
      </c>
      <c r="F252" s="13">
        <v>-4.6868530469457825E-2</v>
      </c>
      <c r="G252" s="13">
        <v>2.0209962606292153E-2</v>
      </c>
      <c r="H252" s="13">
        <v>1.5785187304127035E-2</v>
      </c>
      <c r="I252" s="13">
        <v>-3.6845786168321126E-2</v>
      </c>
      <c r="J252" s="13">
        <v>-8.230072406492428E-3</v>
      </c>
      <c r="K252" s="13">
        <v>4.0178153077952139E-3</v>
      </c>
      <c r="L252" s="13">
        <v>3.1777593226342882E-2</v>
      </c>
      <c r="M252" s="13">
        <v>9.5728280120657594E-2</v>
      </c>
      <c r="N252" s="13">
        <v>6.4862342189719868E-5</v>
      </c>
      <c r="O252" s="13">
        <v>-1.185231465482528E-2</v>
      </c>
      <c r="P252" s="13">
        <v>-8.0489602940758687E-3</v>
      </c>
      <c r="Q252" s="13">
        <v>-5.0610306711985853E-2</v>
      </c>
      <c r="R252" s="13">
        <v>2.636654338505906E-3</v>
      </c>
      <c r="S252" s="13">
        <v>-1.1667000222436164E-3</v>
      </c>
      <c r="T252" s="13">
        <v>1.0062250947588058E-2</v>
      </c>
      <c r="U252" s="13">
        <v>2.9042800328851648E-2</v>
      </c>
      <c r="V252" s="13">
        <v>6.1027199381630037E-2</v>
      </c>
      <c r="W252" s="13">
        <v>-2.9597099351682532E-3</v>
      </c>
      <c r="X252" s="13">
        <v>-6.1821146470575461E-2</v>
      </c>
      <c r="Y252" s="13">
        <v>-4.3770064450234125E-2</v>
      </c>
      <c r="Z252" s="13">
        <v>1.6763399107003529E-2</v>
      </c>
      <c r="AA252" s="13">
        <v>7.1288200737920082E-3</v>
      </c>
      <c r="AB252" s="13">
        <v>3.7266865907945146E-2</v>
      </c>
      <c r="AC252" s="13">
        <v>-6.7870291025291296E-2</v>
      </c>
      <c r="AD252" s="15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278</v>
      </c>
      <c r="C253" s="47"/>
      <c r="D253" s="45">
        <v>1.68</v>
      </c>
      <c r="E253" s="45">
        <v>0.35</v>
      </c>
      <c r="F253" s="45">
        <v>1.9</v>
      </c>
      <c r="G253" s="45">
        <v>0.74</v>
      </c>
      <c r="H253" s="45">
        <v>0.56999999999999995</v>
      </c>
      <c r="I253" s="45">
        <v>1.5</v>
      </c>
      <c r="J253" s="45">
        <v>0.38</v>
      </c>
      <c r="K253" s="45">
        <v>0.1</v>
      </c>
      <c r="L253" s="45">
        <v>1.2</v>
      </c>
      <c r="M253" s="45">
        <v>3.71</v>
      </c>
      <c r="N253" s="45">
        <v>0.05</v>
      </c>
      <c r="O253" s="45">
        <v>0.52</v>
      </c>
      <c r="P253" s="45">
        <v>0.37</v>
      </c>
      <c r="Q253" s="45">
        <v>2.04</v>
      </c>
      <c r="R253" s="45">
        <v>0.05</v>
      </c>
      <c r="S253" s="45">
        <v>0.1</v>
      </c>
      <c r="T253" s="45">
        <v>0.34</v>
      </c>
      <c r="U253" s="45">
        <v>1.0900000000000001</v>
      </c>
      <c r="V253" s="45">
        <v>2.35</v>
      </c>
      <c r="W253" s="45">
        <v>0.17</v>
      </c>
      <c r="X253" s="45">
        <v>2.4900000000000002</v>
      </c>
      <c r="Y253" s="45">
        <v>1.78</v>
      </c>
      <c r="Z253" s="45">
        <v>0.61</v>
      </c>
      <c r="AA253" s="45">
        <v>0.23</v>
      </c>
      <c r="AB253" s="45">
        <v>1.41</v>
      </c>
      <c r="AC253" s="45">
        <v>2.72</v>
      </c>
      <c r="AD253" s="15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487</v>
      </c>
      <c r="BM255" s="28" t="s">
        <v>66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236</v>
      </c>
      <c r="E256" s="17" t="s">
        <v>236</v>
      </c>
      <c r="F256" s="17" t="s">
        <v>236</v>
      </c>
      <c r="G256" s="17" t="s">
        <v>236</v>
      </c>
      <c r="H256" s="17" t="s">
        <v>236</v>
      </c>
      <c r="I256" s="17" t="s">
        <v>236</v>
      </c>
      <c r="J256" s="17" t="s">
        <v>236</v>
      </c>
      <c r="K256" s="17" t="s">
        <v>236</v>
      </c>
      <c r="L256" s="17" t="s">
        <v>236</v>
      </c>
      <c r="M256" s="17" t="s">
        <v>236</v>
      </c>
      <c r="N256" s="17" t="s">
        <v>236</v>
      </c>
      <c r="O256" s="15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237</v>
      </c>
      <c r="C257" s="9" t="s">
        <v>237</v>
      </c>
      <c r="D257" s="151" t="s">
        <v>241</v>
      </c>
      <c r="E257" s="152" t="s">
        <v>243</v>
      </c>
      <c r="F257" s="152" t="s">
        <v>244</v>
      </c>
      <c r="G257" s="152" t="s">
        <v>245</v>
      </c>
      <c r="H257" s="152" t="s">
        <v>247</v>
      </c>
      <c r="I257" s="152" t="s">
        <v>250</v>
      </c>
      <c r="J257" s="152" t="s">
        <v>257</v>
      </c>
      <c r="K257" s="152" t="s">
        <v>260</v>
      </c>
      <c r="L257" s="152" t="s">
        <v>261</v>
      </c>
      <c r="M257" s="152" t="s">
        <v>263</v>
      </c>
      <c r="N257" s="152" t="s">
        <v>266</v>
      </c>
      <c r="O257" s="15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289</v>
      </c>
      <c r="E258" s="11" t="s">
        <v>289</v>
      </c>
      <c r="F258" s="11" t="s">
        <v>289</v>
      </c>
      <c r="G258" s="11" t="s">
        <v>290</v>
      </c>
      <c r="H258" s="11" t="s">
        <v>289</v>
      </c>
      <c r="I258" s="11" t="s">
        <v>289</v>
      </c>
      <c r="J258" s="11" t="s">
        <v>289</v>
      </c>
      <c r="K258" s="11" t="s">
        <v>289</v>
      </c>
      <c r="L258" s="11" t="s">
        <v>289</v>
      </c>
      <c r="M258" s="11" t="s">
        <v>290</v>
      </c>
      <c r="N258" s="11" t="s">
        <v>289</v>
      </c>
      <c r="O258" s="15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5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2.6</v>
      </c>
      <c r="E260" s="22">
        <v>2.87</v>
      </c>
      <c r="F260" s="22">
        <v>2.8605993547104314</v>
      </c>
      <c r="G260" s="22">
        <v>3</v>
      </c>
      <c r="H260" s="22">
        <v>2.8828999999999998</v>
      </c>
      <c r="I260" s="22">
        <v>2.94</v>
      </c>
      <c r="J260" s="154">
        <v>2.35</v>
      </c>
      <c r="K260" s="22">
        <v>2.83</v>
      </c>
      <c r="L260" s="22">
        <v>2.8275000000000001</v>
      </c>
      <c r="M260" s="22">
        <v>2.8</v>
      </c>
      <c r="N260" s="22">
        <v>2.77</v>
      </c>
      <c r="O260" s="15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2.6</v>
      </c>
      <c r="E261" s="11">
        <v>2.85</v>
      </c>
      <c r="F261" s="11">
        <v>2.8501370609454875</v>
      </c>
      <c r="G261" s="11">
        <v>2.8</v>
      </c>
      <c r="H261" s="11">
        <v>2.9369999999999998</v>
      </c>
      <c r="I261" s="11">
        <v>2.69</v>
      </c>
      <c r="J261" s="11">
        <v>2.73</v>
      </c>
      <c r="K261" s="11">
        <v>2.88</v>
      </c>
      <c r="L261" s="11">
        <v>2.7894000000000001</v>
      </c>
      <c r="M261" s="11">
        <v>2.9</v>
      </c>
      <c r="N261" s="11">
        <v>2.8</v>
      </c>
      <c r="O261" s="15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34</v>
      </c>
    </row>
    <row r="262" spans="1:65">
      <c r="A262" s="30"/>
      <c r="B262" s="19">
        <v>1</v>
      </c>
      <c r="C262" s="9">
        <v>3</v>
      </c>
      <c r="D262" s="11">
        <v>2.7</v>
      </c>
      <c r="E262" s="11">
        <v>2.85</v>
      </c>
      <c r="F262" s="11">
        <v>2.8201684214829372</v>
      </c>
      <c r="G262" s="11">
        <v>2.8</v>
      </c>
      <c r="H262" s="11">
        <v>2.8496999999999999</v>
      </c>
      <c r="I262" s="11">
        <v>2.67</v>
      </c>
      <c r="J262" s="11">
        <v>2.9</v>
      </c>
      <c r="K262" s="11">
        <v>2.83</v>
      </c>
      <c r="L262" s="11">
        <v>2.7801999999999998</v>
      </c>
      <c r="M262" s="11">
        <v>2.9</v>
      </c>
      <c r="N262" s="11">
        <v>2.75</v>
      </c>
      <c r="O262" s="15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</v>
      </c>
      <c r="E263" s="11">
        <v>2.89</v>
      </c>
      <c r="F263" s="11">
        <v>2.8329569828695247</v>
      </c>
      <c r="G263" s="11">
        <v>2.8</v>
      </c>
      <c r="H263" s="11">
        <v>2.8020999999999998</v>
      </c>
      <c r="I263" s="11">
        <v>2.74</v>
      </c>
      <c r="J263" s="11">
        <v>2.85</v>
      </c>
      <c r="K263" s="11">
        <v>2.92</v>
      </c>
      <c r="L263" s="11">
        <v>2.8317999999999999</v>
      </c>
      <c r="M263" s="11">
        <v>2.8</v>
      </c>
      <c r="N263" s="11">
        <v>2.74</v>
      </c>
      <c r="O263" s="15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2.8286836398669695</v>
      </c>
    </row>
    <row r="264" spans="1:65">
      <c r="A264" s="30"/>
      <c r="B264" s="19">
        <v>1</v>
      </c>
      <c r="C264" s="9">
        <v>5</v>
      </c>
      <c r="D264" s="11">
        <v>2.8</v>
      </c>
      <c r="E264" s="11">
        <v>2.86</v>
      </c>
      <c r="F264" s="11">
        <v>2.8249331673081777</v>
      </c>
      <c r="G264" s="11">
        <v>2.8</v>
      </c>
      <c r="H264" s="11">
        <v>2.9645000000000001</v>
      </c>
      <c r="I264" s="11">
        <v>2.95</v>
      </c>
      <c r="J264" s="11">
        <v>2.87</v>
      </c>
      <c r="K264" s="11">
        <v>2.81</v>
      </c>
      <c r="L264" s="155">
        <v>3.0615000000000001</v>
      </c>
      <c r="M264" s="11">
        <v>2.9</v>
      </c>
      <c r="N264" s="11">
        <v>2.8</v>
      </c>
      <c r="O264" s="15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25</v>
      </c>
    </row>
    <row r="265" spans="1:65">
      <c r="A265" s="30"/>
      <c r="B265" s="19">
        <v>1</v>
      </c>
      <c r="C265" s="9">
        <v>6</v>
      </c>
      <c r="D265" s="11">
        <v>2.9</v>
      </c>
      <c r="E265" s="11">
        <v>2.85</v>
      </c>
      <c r="F265" s="11">
        <v>2.8269852439034087</v>
      </c>
      <c r="G265" s="11">
        <v>3</v>
      </c>
      <c r="H265" s="11">
        <v>2.8628999999999998</v>
      </c>
      <c r="I265" s="11">
        <v>2.82</v>
      </c>
      <c r="J265" s="11">
        <v>2.59</v>
      </c>
      <c r="K265" s="11">
        <v>2.98</v>
      </c>
      <c r="L265" s="11">
        <v>2.8212999999999999</v>
      </c>
      <c r="M265" s="11">
        <v>2.8</v>
      </c>
      <c r="N265" s="11">
        <v>2.8</v>
      </c>
      <c r="O265" s="15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274</v>
      </c>
      <c r="C266" s="12"/>
      <c r="D266" s="23">
        <v>2.7666666666666662</v>
      </c>
      <c r="E266" s="23">
        <v>2.8616666666666668</v>
      </c>
      <c r="F266" s="23">
        <v>2.8359633718699944</v>
      </c>
      <c r="G266" s="23">
        <v>2.8666666666666667</v>
      </c>
      <c r="H266" s="23">
        <v>2.8831833333333332</v>
      </c>
      <c r="I266" s="23">
        <v>2.8016666666666672</v>
      </c>
      <c r="J266" s="23">
        <v>2.7149999999999999</v>
      </c>
      <c r="K266" s="23">
        <v>2.875</v>
      </c>
      <c r="L266" s="23">
        <v>2.85195</v>
      </c>
      <c r="M266" s="23">
        <v>2.8499999999999996</v>
      </c>
      <c r="N266" s="23">
        <v>2.7766666666666668</v>
      </c>
      <c r="O266" s="15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275</v>
      </c>
      <c r="C267" s="29"/>
      <c r="D267" s="11">
        <v>2.75</v>
      </c>
      <c r="E267" s="11">
        <v>2.855</v>
      </c>
      <c r="F267" s="11">
        <v>2.8299711133864669</v>
      </c>
      <c r="G267" s="11">
        <v>2.8</v>
      </c>
      <c r="H267" s="11">
        <v>2.8728999999999996</v>
      </c>
      <c r="I267" s="11">
        <v>2.7800000000000002</v>
      </c>
      <c r="J267" s="11">
        <v>2.79</v>
      </c>
      <c r="K267" s="11">
        <v>2.855</v>
      </c>
      <c r="L267" s="11">
        <v>2.8243999999999998</v>
      </c>
      <c r="M267" s="11">
        <v>2.8499999999999996</v>
      </c>
      <c r="N267" s="11">
        <v>2.7850000000000001</v>
      </c>
      <c r="O267" s="15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276</v>
      </c>
      <c r="C268" s="29"/>
      <c r="D268" s="24">
        <v>0.16329931618554513</v>
      </c>
      <c r="E268" s="24">
        <v>1.602081978759724E-2</v>
      </c>
      <c r="F268" s="24">
        <v>1.5928691970998186E-2</v>
      </c>
      <c r="G268" s="24">
        <v>0.10327955589886455</v>
      </c>
      <c r="H268" s="24">
        <v>5.9356159466955716E-2</v>
      </c>
      <c r="I268" s="24">
        <v>0.12254250963101203</v>
      </c>
      <c r="J268" s="24">
        <v>0.21239114859146083</v>
      </c>
      <c r="K268" s="24">
        <v>6.5345237010818125E-2</v>
      </c>
      <c r="L268" s="24">
        <v>0.10479982347313384</v>
      </c>
      <c r="M268" s="24">
        <v>5.4772255750516662E-2</v>
      </c>
      <c r="N268" s="24">
        <v>2.7325202042558779E-2</v>
      </c>
      <c r="O268" s="209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56"/>
    </row>
    <row r="269" spans="1:65">
      <c r="A269" s="30"/>
      <c r="B269" s="3" t="s">
        <v>86</v>
      </c>
      <c r="C269" s="29"/>
      <c r="D269" s="13">
        <v>5.902384922369102E-2</v>
      </c>
      <c r="E269" s="13">
        <v>5.5984227562948996E-3</v>
      </c>
      <c r="F269" s="13">
        <v>5.6166776090958576E-3</v>
      </c>
      <c r="G269" s="13">
        <v>3.6027752057743445E-2</v>
      </c>
      <c r="H269" s="13">
        <v>2.0587022261373961E-2</v>
      </c>
      <c r="I269" s="13">
        <v>4.3739146804644378E-2</v>
      </c>
      <c r="J269" s="13">
        <v>7.8228784011587782E-2</v>
      </c>
      <c r="K269" s="13">
        <v>2.2728778090719347E-2</v>
      </c>
      <c r="L269" s="13">
        <v>3.6746725388991333E-2</v>
      </c>
      <c r="M269" s="13">
        <v>1.921833535105848E-2</v>
      </c>
      <c r="N269" s="13">
        <v>9.8410091389767498E-3</v>
      </c>
      <c r="O269" s="15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277</v>
      </c>
      <c r="C270" s="29"/>
      <c r="D270" s="13">
        <v>-2.1924322793205664E-2</v>
      </c>
      <c r="E270" s="13">
        <v>1.1660203472328989E-2</v>
      </c>
      <c r="F270" s="13">
        <v>2.5735405332805161E-3</v>
      </c>
      <c r="G270" s="13">
        <v>1.3427810117883521E-2</v>
      </c>
      <c r="H270" s="13">
        <v>1.9266804070364962E-2</v>
      </c>
      <c r="I270" s="13">
        <v>-9.5510762743241662E-3</v>
      </c>
      <c r="J270" s="13">
        <v>-4.0189591463934859E-2</v>
      </c>
      <c r="K270" s="13">
        <v>1.6373821193807592E-2</v>
      </c>
      <c r="L270" s="13">
        <v>8.225154557801595E-3</v>
      </c>
      <c r="M270" s="13">
        <v>7.5357879660351568E-3</v>
      </c>
      <c r="N270" s="13">
        <v>-1.838910950209649E-2</v>
      </c>
      <c r="O270" s="15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278</v>
      </c>
      <c r="C271" s="47"/>
      <c r="D271" s="45">
        <v>2.25</v>
      </c>
      <c r="E271" s="45">
        <v>0.31</v>
      </c>
      <c r="F271" s="45">
        <v>0.38</v>
      </c>
      <c r="G271" s="45">
        <v>0.45</v>
      </c>
      <c r="H271" s="45">
        <v>0.9</v>
      </c>
      <c r="I271" s="45">
        <v>1.3</v>
      </c>
      <c r="J271" s="45">
        <v>3.64</v>
      </c>
      <c r="K271" s="45">
        <v>0.67</v>
      </c>
      <c r="L271" s="45">
        <v>0.05</v>
      </c>
      <c r="M271" s="45">
        <v>0</v>
      </c>
      <c r="N271" s="45">
        <v>1.98</v>
      </c>
      <c r="O271" s="15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BM272" s="55"/>
    </row>
    <row r="273" spans="1:65" ht="15">
      <c r="B273" s="8" t="s">
        <v>488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236</v>
      </c>
      <c r="E274" s="17" t="s">
        <v>236</v>
      </c>
      <c r="F274" s="17" t="s">
        <v>236</v>
      </c>
      <c r="G274" s="17" t="s">
        <v>236</v>
      </c>
      <c r="H274" s="17" t="s">
        <v>236</v>
      </c>
      <c r="I274" s="17" t="s">
        <v>236</v>
      </c>
      <c r="J274" s="17" t="s">
        <v>236</v>
      </c>
      <c r="K274" s="17" t="s">
        <v>236</v>
      </c>
      <c r="L274" s="17" t="s">
        <v>236</v>
      </c>
      <c r="M274" s="17" t="s">
        <v>236</v>
      </c>
      <c r="N274" s="17" t="s">
        <v>236</v>
      </c>
      <c r="O274" s="15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237</v>
      </c>
      <c r="C275" s="9" t="s">
        <v>237</v>
      </c>
      <c r="D275" s="151" t="s">
        <v>241</v>
      </c>
      <c r="E275" s="152" t="s">
        <v>243</v>
      </c>
      <c r="F275" s="152" t="s">
        <v>244</v>
      </c>
      <c r="G275" s="152" t="s">
        <v>245</v>
      </c>
      <c r="H275" s="152" t="s">
        <v>247</v>
      </c>
      <c r="I275" s="152" t="s">
        <v>250</v>
      </c>
      <c r="J275" s="152" t="s">
        <v>257</v>
      </c>
      <c r="K275" s="152" t="s">
        <v>260</v>
      </c>
      <c r="L275" s="152" t="s">
        <v>261</v>
      </c>
      <c r="M275" s="152" t="s">
        <v>263</v>
      </c>
      <c r="N275" s="152" t="s">
        <v>266</v>
      </c>
      <c r="O275" s="15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289</v>
      </c>
      <c r="E276" s="11" t="s">
        <v>289</v>
      </c>
      <c r="F276" s="11" t="s">
        <v>289</v>
      </c>
      <c r="G276" s="11" t="s">
        <v>290</v>
      </c>
      <c r="H276" s="11" t="s">
        <v>289</v>
      </c>
      <c r="I276" s="11" t="s">
        <v>289</v>
      </c>
      <c r="J276" s="11" t="s">
        <v>289</v>
      </c>
      <c r="K276" s="11" t="s">
        <v>289</v>
      </c>
      <c r="L276" s="11" t="s">
        <v>289</v>
      </c>
      <c r="M276" s="11" t="s">
        <v>290</v>
      </c>
      <c r="N276" s="11" t="s">
        <v>289</v>
      </c>
      <c r="O276" s="15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15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148">
        <v>0.8</v>
      </c>
      <c r="E278" s="22">
        <v>0.91</v>
      </c>
      <c r="F278" s="22">
        <v>0.85925232435100907</v>
      </c>
      <c r="G278" s="148">
        <v>0.9</v>
      </c>
      <c r="H278" s="148">
        <v>1.0457000000000001</v>
      </c>
      <c r="I278" s="22">
        <v>0.87</v>
      </c>
      <c r="J278" s="154">
        <v>0.74</v>
      </c>
      <c r="K278" s="22">
        <v>0.91</v>
      </c>
      <c r="L278" s="22">
        <v>0.9456</v>
      </c>
      <c r="M278" s="148" t="s">
        <v>96</v>
      </c>
      <c r="N278" s="22">
        <v>0.85</v>
      </c>
      <c r="O278" s="15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49">
        <v>0.8</v>
      </c>
      <c r="E279" s="11">
        <v>0.87</v>
      </c>
      <c r="F279" s="11">
        <v>0.82795325851990642</v>
      </c>
      <c r="G279" s="149">
        <v>0.8</v>
      </c>
      <c r="H279" s="149">
        <v>1.0130999999999999</v>
      </c>
      <c r="I279" s="11">
        <v>0.84</v>
      </c>
      <c r="J279" s="11">
        <v>0.82</v>
      </c>
      <c r="K279" s="11">
        <v>0.86</v>
      </c>
      <c r="L279" s="11">
        <v>0.91869999999999996</v>
      </c>
      <c r="M279" s="149" t="s">
        <v>96</v>
      </c>
      <c r="N279" s="11">
        <v>0.89</v>
      </c>
      <c r="O279" s="15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35</v>
      </c>
    </row>
    <row r="280" spans="1:65">
      <c r="A280" s="30"/>
      <c r="B280" s="19">
        <v>1</v>
      </c>
      <c r="C280" s="9">
        <v>3</v>
      </c>
      <c r="D280" s="149">
        <v>0.8</v>
      </c>
      <c r="E280" s="11">
        <v>0.86</v>
      </c>
      <c r="F280" s="11">
        <v>0.85083866422506305</v>
      </c>
      <c r="G280" s="149">
        <v>0.8</v>
      </c>
      <c r="H280" s="149">
        <v>1.04643</v>
      </c>
      <c r="I280" s="11">
        <v>0.83</v>
      </c>
      <c r="J280" s="11">
        <v>0.89</v>
      </c>
      <c r="K280" s="11">
        <v>0.9</v>
      </c>
      <c r="L280" s="11">
        <v>0.9093</v>
      </c>
      <c r="M280" s="149" t="s">
        <v>96</v>
      </c>
      <c r="N280" s="11">
        <v>0.84</v>
      </c>
      <c r="O280" s="15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49">
        <v>0.8</v>
      </c>
      <c r="E281" s="11">
        <v>0.89</v>
      </c>
      <c r="F281" s="11">
        <v>0.86836942149794327</v>
      </c>
      <c r="G281" s="149">
        <v>0.9</v>
      </c>
      <c r="H281" s="149">
        <v>1.03725</v>
      </c>
      <c r="I281" s="11">
        <v>0.85</v>
      </c>
      <c r="J281" s="11">
        <v>0.91</v>
      </c>
      <c r="K281" s="11">
        <v>0.93</v>
      </c>
      <c r="L281" s="11">
        <v>0.92230000000000001</v>
      </c>
      <c r="M281" s="149" t="s">
        <v>96</v>
      </c>
      <c r="N281" s="11">
        <v>0.85</v>
      </c>
      <c r="O281" s="15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0.88131209241810449</v>
      </c>
    </row>
    <row r="282" spans="1:65">
      <c r="A282" s="30"/>
      <c r="B282" s="19">
        <v>1</v>
      </c>
      <c r="C282" s="9">
        <v>5</v>
      </c>
      <c r="D282" s="149">
        <v>0.9</v>
      </c>
      <c r="E282" s="11">
        <v>0.89</v>
      </c>
      <c r="F282" s="11">
        <v>0.84438790984215562</v>
      </c>
      <c r="G282" s="149">
        <v>0.9</v>
      </c>
      <c r="H282" s="149">
        <v>1.0104</v>
      </c>
      <c r="I282" s="11">
        <v>0.9</v>
      </c>
      <c r="J282" s="11">
        <v>0.88</v>
      </c>
      <c r="K282" s="11">
        <v>0.93</v>
      </c>
      <c r="L282" s="155">
        <v>1.0099</v>
      </c>
      <c r="M282" s="149" t="s">
        <v>96</v>
      </c>
      <c r="N282" s="11">
        <v>0.89</v>
      </c>
      <c r="O282" s="15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26</v>
      </c>
    </row>
    <row r="283" spans="1:65">
      <c r="A283" s="30"/>
      <c r="B283" s="19">
        <v>1</v>
      </c>
      <c r="C283" s="9">
        <v>6</v>
      </c>
      <c r="D283" s="149">
        <v>0.9</v>
      </c>
      <c r="E283" s="11">
        <v>0.88</v>
      </c>
      <c r="F283" s="11">
        <v>0.86546630312430661</v>
      </c>
      <c r="G283" s="149">
        <v>0.9</v>
      </c>
      <c r="H283" s="149">
        <v>1.034</v>
      </c>
      <c r="I283" s="11">
        <v>0.9</v>
      </c>
      <c r="J283" s="11">
        <v>0.82</v>
      </c>
      <c r="K283" s="11">
        <v>0.92</v>
      </c>
      <c r="L283" s="11">
        <v>0.92479999999999996</v>
      </c>
      <c r="M283" s="149" t="s">
        <v>96</v>
      </c>
      <c r="N283" s="11">
        <v>0.91</v>
      </c>
      <c r="O283" s="15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274</v>
      </c>
      <c r="C284" s="12"/>
      <c r="D284" s="23">
        <v>0.83333333333333348</v>
      </c>
      <c r="E284" s="23">
        <v>0.8833333333333333</v>
      </c>
      <c r="F284" s="23">
        <v>0.85271131359339725</v>
      </c>
      <c r="G284" s="23">
        <v>0.8666666666666667</v>
      </c>
      <c r="H284" s="23">
        <v>1.0311466666666667</v>
      </c>
      <c r="I284" s="23">
        <v>0.8650000000000001</v>
      </c>
      <c r="J284" s="23">
        <v>0.84333333333333338</v>
      </c>
      <c r="K284" s="23">
        <v>0.90833333333333333</v>
      </c>
      <c r="L284" s="23">
        <v>0.93843333333333334</v>
      </c>
      <c r="M284" s="23" t="s">
        <v>725</v>
      </c>
      <c r="N284" s="23">
        <v>0.8716666666666667</v>
      </c>
      <c r="O284" s="15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275</v>
      </c>
      <c r="C285" s="29"/>
      <c r="D285" s="11">
        <v>0.8</v>
      </c>
      <c r="E285" s="11">
        <v>0.88500000000000001</v>
      </c>
      <c r="F285" s="11">
        <v>0.85504549428803611</v>
      </c>
      <c r="G285" s="11">
        <v>0.9</v>
      </c>
      <c r="H285" s="11">
        <v>1.035625</v>
      </c>
      <c r="I285" s="11">
        <v>0.86</v>
      </c>
      <c r="J285" s="11">
        <v>0.85</v>
      </c>
      <c r="K285" s="11">
        <v>0.91500000000000004</v>
      </c>
      <c r="L285" s="11">
        <v>0.92354999999999998</v>
      </c>
      <c r="M285" s="11" t="s">
        <v>725</v>
      </c>
      <c r="N285" s="11">
        <v>0.87</v>
      </c>
      <c r="O285" s="15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276</v>
      </c>
      <c r="C286" s="29"/>
      <c r="D286" s="24">
        <v>5.1639777949432218E-2</v>
      </c>
      <c r="E286" s="24">
        <v>1.7511900715418277E-2</v>
      </c>
      <c r="F286" s="24">
        <v>1.5075795697077607E-2</v>
      </c>
      <c r="G286" s="24">
        <v>5.1639777949432218E-2</v>
      </c>
      <c r="H286" s="24">
        <v>1.5791632805592589E-2</v>
      </c>
      <c r="I286" s="24">
        <v>3.016620625799674E-2</v>
      </c>
      <c r="J286" s="24">
        <v>6.2822501276745324E-2</v>
      </c>
      <c r="K286" s="24">
        <v>2.6394443859772226E-2</v>
      </c>
      <c r="L286" s="24">
        <v>3.6995008672342108E-2</v>
      </c>
      <c r="M286" s="24" t="s">
        <v>725</v>
      </c>
      <c r="N286" s="24">
        <v>2.8577380332470436E-2</v>
      </c>
      <c r="O286" s="209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56"/>
    </row>
    <row r="287" spans="1:65">
      <c r="A287" s="30"/>
      <c r="B287" s="3" t="s">
        <v>86</v>
      </c>
      <c r="C287" s="29"/>
      <c r="D287" s="13">
        <v>6.1967733539318649E-2</v>
      </c>
      <c r="E287" s="13">
        <v>1.9824793262737672E-2</v>
      </c>
      <c r="F287" s="13">
        <v>1.7679835434042661E-2</v>
      </c>
      <c r="G287" s="13">
        <v>5.9584359172421789E-2</v>
      </c>
      <c r="H287" s="13">
        <v>1.5314633035319181E-2</v>
      </c>
      <c r="I287" s="13">
        <v>3.4874226887857497E-2</v>
      </c>
      <c r="J287" s="13">
        <v>7.4493084517879823E-2</v>
      </c>
      <c r="K287" s="13">
        <v>2.905810333185933E-2</v>
      </c>
      <c r="L287" s="13">
        <v>3.9422095697448346E-2</v>
      </c>
      <c r="M287" s="13" t="s">
        <v>725</v>
      </c>
      <c r="N287" s="13">
        <v>3.2784757551591319E-2</v>
      </c>
      <c r="O287" s="15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277</v>
      </c>
      <c r="C288" s="29"/>
      <c r="D288" s="13">
        <v>-5.4440146115695587E-2</v>
      </c>
      <c r="E288" s="13">
        <v>2.2934451173624026E-3</v>
      </c>
      <c r="F288" s="13">
        <v>-3.245249789576099E-2</v>
      </c>
      <c r="G288" s="13">
        <v>-1.6617751960323557E-2</v>
      </c>
      <c r="H288" s="13">
        <v>0.1700130697599449</v>
      </c>
      <c r="I288" s="13">
        <v>-1.8508871668092008E-2</v>
      </c>
      <c r="J288" s="13">
        <v>-4.3093427869083989E-2</v>
      </c>
      <c r="K288" s="13">
        <v>3.0660240733891619E-2</v>
      </c>
      <c r="L288" s="13">
        <v>6.4813862656192711E-2</v>
      </c>
      <c r="M288" s="13" t="s">
        <v>725</v>
      </c>
      <c r="N288" s="13">
        <v>-1.0944392837017758E-2</v>
      </c>
      <c r="O288" s="15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278</v>
      </c>
      <c r="C289" s="47"/>
      <c r="D289" s="45" t="s">
        <v>279</v>
      </c>
      <c r="E289" s="45">
        <v>0.28000000000000003</v>
      </c>
      <c r="F289" s="45">
        <v>0.45</v>
      </c>
      <c r="G289" s="45" t="s">
        <v>279</v>
      </c>
      <c r="H289" s="45">
        <v>3.8</v>
      </c>
      <c r="I289" s="45">
        <v>0.16</v>
      </c>
      <c r="J289" s="45">
        <v>0.67</v>
      </c>
      <c r="K289" s="45">
        <v>0.87</v>
      </c>
      <c r="L289" s="45">
        <v>1.59</v>
      </c>
      <c r="M289" s="45">
        <v>18.36</v>
      </c>
      <c r="N289" s="45">
        <v>0</v>
      </c>
      <c r="O289" s="15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 t="s">
        <v>294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BM290" s="55"/>
    </row>
    <row r="291" spans="1:65">
      <c r="BM291" s="55"/>
    </row>
    <row r="292" spans="1:65" ht="15">
      <c r="B292" s="8" t="s">
        <v>489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236</v>
      </c>
      <c r="E293" s="17" t="s">
        <v>236</v>
      </c>
      <c r="F293" s="17" t="s">
        <v>236</v>
      </c>
      <c r="G293" s="17" t="s">
        <v>236</v>
      </c>
      <c r="H293" s="17" t="s">
        <v>236</v>
      </c>
      <c r="I293" s="17" t="s">
        <v>236</v>
      </c>
      <c r="J293" s="17" t="s">
        <v>236</v>
      </c>
      <c r="K293" s="17" t="s">
        <v>236</v>
      </c>
      <c r="L293" s="17" t="s">
        <v>236</v>
      </c>
      <c r="M293" s="17" t="s">
        <v>236</v>
      </c>
      <c r="N293" s="17" t="s">
        <v>236</v>
      </c>
      <c r="O293" s="15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237</v>
      </c>
      <c r="C294" s="9" t="s">
        <v>237</v>
      </c>
      <c r="D294" s="151" t="s">
        <v>241</v>
      </c>
      <c r="E294" s="152" t="s">
        <v>243</v>
      </c>
      <c r="F294" s="152" t="s">
        <v>244</v>
      </c>
      <c r="G294" s="152" t="s">
        <v>245</v>
      </c>
      <c r="H294" s="152" t="s">
        <v>247</v>
      </c>
      <c r="I294" s="152" t="s">
        <v>250</v>
      </c>
      <c r="J294" s="152" t="s">
        <v>257</v>
      </c>
      <c r="K294" s="152" t="s">
        <v>260</v>
      </c>
      <c r="L294" s="152" t="s">
        <v>261</v>
      </c>
      <c r="M294" s="152" t="s">
        <v>263</v>
      </c>
      <c r="N294" s="152" t="s">
        <v>266</v>
      </c>
      <c r="O294" s="15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289</v>
      </c>
      <c r="E295" s="11" t="s">
        <v>289</v>
      </c>
      <c r="F295" s="11" t="s">
        <v>289</v>
      </c>
      <c r="G295" s="11" t="s">
        <v>290</v>
      </c>
      <c r="H295" s="11" t="s">
        <v>289</v>
      </c>
      <c r="I295" s="11" t="s">
        <v>289</v>
      </c>
      <c r="J295" s="11" t="s">
        <v>289</v>
      </c>
      <c r="K295" s="11" t="s">
        <v>289</v>
      </c>
      <c r="L295" s="11" t="s">
        <v>289</v>
      </c>
      <c r="M295" s="11" t="s">
        <v>290</v>
      </c>
      <c r="N295" s="11" t="s">
        <v>289</v>
      </c>
      <c r="O295" s="15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15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148">
        <v>1</v>
      </c>
      <c r="E297" s="22">
        <v>0.9900000000000001</v>
      </c>
      <c r="F297" s="22">
        <v>0.9903960803837657</v>
      </c>
      <c r="G297" s="22">
        <v>1.03</v>
      </c>
      <c r="H297" s="148">
        <v>2.5386000000000002</v>
      </c>
      <c r="I297" s="22">
        <v>1.01</v>
      </c>
      <c r="J297" s="22">
        <v>0.73</v>
      </c>
      <c r="K297" s="22">
        <v>1.08</v>
      </c>
      <c r="L297" s="22">
        <v>1.1843999999999999</v>
      </c>
      <c r="M297" s="148">
        <v>1.2</v>
      </c>
      <c r="N297" s="22">
        <v>0.97000000000000008</v>
      </c>
      <c r="O297" s="15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49">
        <v>1</v>
      </c>
      <c r="E298" s="11">
        <v>1.07</v>
      </c>
      <c r="F298" s="11">
        <v>0.9820108876645165</v>
      </c>
      <c r="G298" s="11">
        <v>1.01</v>
      </c>
      <c r="H298" s="149">
        <v>2.5280999999999998</v>
      </c>
      <c r="I298" s="11">
        <v>0.93</v>
      </c>
      <c r="J298" s="11">
        <v>0.82</v>
      </c>
      <c r="K298" s="11">
        <v>1.1200000000000001</v>
      </c>
      <c r="L298" s="11">
        <v>1.2470000000000001</v>
      </c>
      <c r="M298" s="149">
        <v>1.2</v>
      </c>
      <c r="N298" s="11">
        <v>0.9900000000000001</v>
      </c>
      <c r="O298" s="15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36</v>
      </c>
    </row>
    <row r="299" spans="1:65">
      <c r="A299" s="30"/>
      <c r="B299" s="19">
        <v>1</v>
      </c>
      <c r="C299" s="9">
        <v>3</v>
      </c>
      <c r="D299" s="149">
        <v>1</v>
      </c>
      <c r="E299" s="11">
        <v>1.01</v>
      </c>
      <c r="F299" s="11">
        <v>0.96968066483397042</v>
      </c>
      <c r="G299" s="11">
        <v>1</v>
      </c>
      <c r="H299" s="149">
        <v>2.5186000000000002</v>
      </c>
      <c r="I299" s="11">
        <v>0.91</v>
      </c>
      <c r="J299" s="11">
        <v>0.9</v>
      </c>
      <c r="K299" s="11">
        <v>1.05</v>
      </c>
      <c r="L299" s="11">
        <v>1.179</v>
      </c>
      <c r="M299" s="149">
        <v>1.2</v>
      </c>
      <c r="N299" s="11">
        <v>0.95</v>
      </c>
      <c r="O299" s="15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49">
        <v>1</v>
      </c>
      <c r="E300" s="11">
        <v>1.01</v>
      </c>
      <c r="F300" s="11">
        <v>1.0002288010222027</v>
      </c>
      <c r="G300" s="11">
        <v>1.02</v>
      </c>
      <c r="H300" s="149">
        <v>2.4937</v>
      </c>
      <c r="I300" s="11">
        <v>0.93</v>
      </c>
      <c r="J300" s="11">
        <v>0.92</v>
      </c>
      <c r="K300" s="11">
        <v>1.1000000000000001</v>
      </c>
      <c r="L300" s="11">
        <v>1.1312</v>
      </c>
      <c r="M300" s="149">
        <v>1.2</v>
      </c>
      <c r="N300" s="11">
        <v>0.98</v>
      </c>
      <c r="O300" s="15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1.0107590453858315</v>
      </c>
    </row>
    <row r="301" spans="1:65">
      <c r="A301" s="30"/>
      <c r="B301" s="19">
        <v>1</v>
      </c>
      <c r="C301" s="9">
        <v>5</v>
      </c>
      <c r="D301" s="149">
        <v>1.1000000000000001</v>
      </c>
      <c r="E301" s="11">
        <v>0.9900000000000001</v>
      </c>
      <c r="F301" s="11">
        <v>0.99175381796605189</v>
      </c>
      <c r="G301" s="155">
        <v>0.93</v>
      </c>
      <c r="H301" s="155">
        <v>2.3997999999999999</v>
      </c>
      <c r="I301" s="11">
        <v>1.03</v>
      </c>
      <c r="J301" s="11">
        <v>0.86</v>
      </c>
      <c r="K301" s="11">
        <v>1.04</v>
      </c>
      <c r="L301" s="11">
        <v>1.2778</v>
      </c>
      <c r="M301" s="149">
        <v>1.2</v>
      </c>
      <c r="N301" s="11">
        <v>0.96</v>
      </c>
      <c r="O301" s="15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27</v>
      </c>
    </row>
    <row r="302" spans="1:65">
      <c r="A302" s="30"/>
      <c r="B302" s="19">
        <v>1</v>
      </c>
      <c r="C302" s="9">
        <v>6</v>
      </c>
      <c r="D302" s="149">
        <v>1</v>
      </c>
      <c r="E302" s="11">
        <v>1.03</v>
      </c>
      <c r="F302" s="11">
        <v>0.98756392664940262</v>
      </c>
      <c r="G302" s="11">
        <v>1.05</v>
      </c>
      <c r="H302" s="149">
        <v>2.5838999999999999</v>
      </c>
      <c r="I302" s="11">
        <v>0.9900000000000001</v>
      </c>
      <c r="J302" s="11">
        <v>0.78</v>
      </c>
      <c r="K302" s="11">
        <v>1.1299999999999999</v>
      </c>
      <c r="L302" s="11">
        <v>1.1534</v>
      </c>
      <c r="M302" s="149">
        <v>1.2</v>
      </c>
      <c r="N302" s="11">
        <v>1.01</v>
      </c>
      <c r="O302" s="15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274</v>
      </c>
      <c r="C303" s="12"/>
      <c r="D303" s="23">
        <v>1.0166666666666666</v>
      </c>
      <c r="E303" s="23">
        <v>1.0166666666666668</v>
      </c>
      <c r="F303" s="23">
        <v>0.98693902975331815</v>
      </c>
      <c r="G303" s="23">
        <v>1.0066666666666666</v>
      </c>
      <c r="H303" s="23">
        <v>2.5104500000000001</v>
      </c>
      <c r="I303" s="23">
        <v>0.96666666666666679</v>
      </c>
      <c r="J303" s="23">
        <v>0.83499999999999996</v>
      </c>
      <c r="K303" s="23">
        <v>1.0866666666666667</v>
      </c>
      <c r="L303" s="23">
        <v>1.1954666666666667</v>
      </c>
      <c r="M303" s="23">
        <v>1.2</v>
      </c>
      <c r="N303" s="23">
        <v>0.97666666666666657</v>
      </c>
      <c r="O303" s="15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275</v>
      </c>
      <c r="C304" s="29"/>
      <c r="D304" s="11">
        <v>1</v>
      </c>
      <c r="E304" s="11">
        <v>1.01</v>
      </c>
      <c r="F304" s="11">
        <v>0.98898000351658411</v>
      </c>
      <c r="G304" s="11">
        <v>1.0150000000000001</v>
      </c>
      <c r="H304" s="11">
        <v>2.5233499999999998</v>
      </c>
      <c r="I304" s="11">
        <v>0.96000000000000008</v>
      </c>
      <c r="J304" s="11">
        <v>0.84</v>
      </c>
      <c r="K304" s="11">
        <v>1.0900000000000001</v>
      </c>
      <c r="L304" s="11">
        <v>1.1817</v>
      </c>
      <c r="M304" s="11">
        <v>1.2</v>
      </c>
      <c r="N304" s="11">
        <v>0.97500000000000009</v>
      </c>
      <c r="O304" s="15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276</v>
      </c>
      <c r="C305" s="29"/>
      <c r="D305" s="24">
        <v>4.0824829046386339E-2</v>
      </c>
      <c r="E305" s="24">
        <v>3.0110906108363228E-2</v>
      </c>
      <c r="F305" s="24">
        <v>1.0337114154750861E-2</v>
      </c>
      <c r="G305" s="24">
        <v>4.131182235954578E-2</v>
      </c>
      <c r="H305" s="24">
        <v>6.1788761113976055E-2</v>
      </c>
      <c r="I305" s="24">
        <v>4.9665548085837799E-2</v>
      </c>
      <c r="J305" s="24">
        <v>7.2594765651526158E-2</v>
      </c>
      <c r="K305" s="24">
        <v>3.6696957185394334E-2</v>
      </c>
      <c r="L305" s="24">
        <v>5.6085458602624191E-2</v>
      </c>
      <c r="M305" s="24">
        <v>0</v>
      </c>
      <c r="N305" s="24">
        <v>2.1602468994692894E-2</v>
      </c>
      <c r="O305" s="15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4.0155569553822629E-2</v>
      </c>
      <c r="E306" s="13">
        <v>2.961728469675071E-2</v>
      </c>
      <c r="F306" s="13">
        <v>1.0473913629025883E-2</v>
      </c>
      <c r="G306" s="13">
        <v>4.103823413199912E-2</v>
      </c>
      <c r="H306" s="13">
        <v>2.4612623678613815E-2</v>
      </c>
      <c r="I306" s="13">
        <v>5.1378153192245993E-2</v>
      </c>
      <c r="J306" s="13">
        <v>8.6939839103624142E-2</v>
      </c>
      <c r="K306" s="13">
        <v>3.3770205998829142E-2</v>
      </c>
      <c r="L306" s="13">
        <v>4.6915117055507632E-2</v>
      </c>
      <c r="M306" s="13">
        <v>0</v>
      </c>
      <c r="N306" s="13">
        <v>2.2118568936545627E-2</v>
      </c>
      <c r="O306" s="15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277</v>
      </c>
      <c r="C307" s="29"/>
      <c r="D307" s="13">
        <v>5.8447374849661671E-3</v>
      </c>
      <c r="E307" s="13">
        <v>5.8447374849663891E-3</v>
      </c>
      <c r="F307" s="13">
        <v>-2.3566462987645753E-2</v>
      </c>
      <c r="G307" s="13">
        <v>-4.0488173099679781E-3</v>
      </c>
      <c r="H307" s="13">
        <v>1.4837274634942297</v>
      </c>
      <c r="I307" s="13">
        <v>-4.3623036489704226E-2</v>
      </c>
      <c r="J307" s="13">
        <v>-0.17388817462300321</v>
      </c>
      <c r="K307" s="13">
        <v>7.5099621049504739E-2</v>
      </c>
      <c r="L307" s="13">
        <v>0.18274149721838784</v>
      </c>
      <c r="M307" s="13">
        <v>0.1872265753920912</v>
      </c>
      <c r="N307" s="13">
        <v>-3.3729481694770302E-2</v>
      </c>
      <c r="O307" s="15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278</v>
      </c>
      <c r="C308" s="47"/>
      <c r="D308" s="45" t="s">
        <v>279</v>
      </c>
      <c r="E308" s="45">
        <v>0.17</v>
      </c>
      <c r="F308" s="45">
        <v>0.33</v>
      </c>
      <c r="G308" s="45">
        <v>0</v>
      </c>
      <c r="H308" s="45">
        <v>25.35</v>
      </c>
      <c r="I308" s="45">
        <v>0.67</v>
      </c>
      <c r="J308" s="45">
        <v>2.89</v>
      </c>
      <c r="K308" s="45">
        <v>1.35</v>
      </c>
      <c r="L308" s="45">
        <v>3.18</v>
      </c>
      <c r="M308" s="45" t="s">
        <v>279</v>
      </c>
      <c r="N308" s="45">
        <v>0.51</v>
      </c>
      <c r="O308" s="15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295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5"/>
    </row>
    <row r="310" spans="1:65">
      <c r="BM310" s="55"/>
    </row>
    <row r="311" spans="1:65" ht="15">
      <c r="B311" s="8" t="s">
        <v>490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236</v>
      </c>
      <c r="E312" s="17" t="s">
        <v>236</v>
      </c>
      <c r="F312" s="17" t="s">
        <v>236</v>
      </c>
      <c r="G312" s="17" t="s">
        <v>236</v>
      </c>
      <c r="H312" s="17" t="s">
        <v>236</v>
      </c>
      <c r="I312" s="17" t="s">
        <v>236</v>
      </c>
      <c r="J312" s="17" t="s">
        <v>236</v>
      </c>
      <c r="K312" s="17" t="s">
        <v>236</v>
      </c>
      <c r="L312" s="17" t="s">
        <v>236</v>
      </c>
      <c r="M312" s="17" t="s">
        <v>236</v>
      </c>
      <c r="N312" s="17" t="s">
        <v>236</v>
      </c>
      <c r="O312" s="17" t="s">
        <v>236</v>
      </c>
      <c r="P312" s="17" t="s">
        <v>236</v>
      </c>
      <c r="Q312" s="17" t="s">
        <v>236</v>
      </c>
      <c r="R312" s="17" t="s">
        <v>236</v>
      </c>
      <c r="S312" s="17" t="s">
        <v>236</v>
      </c>
      <c r="T312" s="17" t="s">
        <v>236</v>
      </c>
      <c r="U312" s="17" t="s">
        <v>236</v>
      </c>
      <c r="V312" s="17" t="s">
        <v>236</v>
      </c>
      <c r="W312" s="17" t="s">
        <v>236</v>
      </c>
      <c r="X312" s="17" t="s">
        <v>236</v>
      </c>
      <c r="Y312" s="17" t="s">
        <v>236</v>
      </c>
      <c r="Z312" s="17" t="s">
        <v>236</v>
      </c>
      <c r="AA312" s="17" t="s">
        <v>236</v>
      </c>
      <c r="AB312" s="17" t="s">
        <v>236</v>
      </c>
      <c r="AC312" s="17" t="s">
        <v>236</v>
      </c>
      <c r="AD312" s="15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237</v>
      </c>
      <c r="C313" s="9" t="s">
        <v>237</v>
      </c>
      <c r="D313" s="151" t="s">
        <v>239</v>
      </c>
      <c r="E313" s="152" t="s">
        <v>241</v>
      </c>
      <c r="F313" s="152" t="s">
        <v>242</v>
      </c>
      <c r="G313" s="152" t="s">
        <v>243</v>
      </c>
      <c r="H313" s="152" t="s">
        <v>244</v>
      </c>
      <c r="I313" s="152" t="s">
        <v>245</v>
      </c>
      <c r="J313" s="152" t="s">
        <v>246</v>
      </c>
      <c r="K313" s="152" t="s">
        <v>247</v>
      </c>
      <c r="L313" s="152" t="s">
        <v>248</v>
      </c>
      <c r="M313" s="152" t="s">
        <v>249</v>
      </c>
      <c r="N313" s="152" t="s">
        <v>250</v>
      </c>
      <c r="O313" s="152" t="s">
        <v>251</v>
      </c>
      <c r="P313" s="152" t="s">
        <v>252</v>
      </c>
      <c r="Q313" s="152" t="s">
        <v>253</v>
      </c>
      <c r="R313" s="152" t="s">
        <v>254</v>
      </c>
      <c r="S313" s="152" t="s">
        <v>255</v>
      </c>
      <c r="T313" s="152" t="s">
        <v>256</v>
      </c>
      <c r="U313" s="152" t="s">
        <v>257</v>
      </c>
      <c r="V313" s="152" t="s">
        <v>258</v>
      </c>
      <c r="W313" s="152" t="s">
        <v>259</v>
      </c>
      <c r="X313" s="152" t="s">
        <v>260</v>
      </c>
      <c r="Y313" s="152" t="s">
        <v>261</v>
      </c>
      <c r="Z313" s="152" t="s">
        <v>263</v>
      </c>
      <c r="AA313" s="152" t="s">
        <v>264</v>
      </c>
      <c r="AB313" s="152" t="s">
        <v>265</v>
      </c>
      <c r="AC313" s="152" t="s">
        <v>266</v>
      </c>
      <c r="AD313" s="15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114</v>
      </c>
      <c r="E314" s="11" t="s">
        <v>289</v>
      </c>
      <c r="F314" s="11" t="s">
        <v>289</v>
      </c>
      <c r="G314" s="11" t="s">
        <v>114</v>
      </c>
      <c r="H314" s="11" t="s">
        <v>289</v>
      </c>
      <c r="I314" s="11" t="s">
        <v>290</v>
      </c>
      <c r="J314" s="11" t="s">
        <v>290</v>
      </c>
      <c r="K314" s="11" t="s">
        <v>114</v>
      </c>
      <c r="L314" s="11" t="s">
        <v>290</v>
      </c>
      <c r="M314" s="11" t="s">
        <v>114</v>
      </c>
      <c r="N314" s="11" t="s">
        <v>114</v>
      </c>
      <c r="O314" s="11" t="s">
        <v>290</v>
      </c>
      <c r="P314" s="11" t="s">
        <v>290</v>
      </c>
      <c r="Q314" s="11" t="s">
        <v>290</v>
      </c>
      <c r="R314" s="11" t="s">
        <v>290</v>
      </c>
      <c r="S314" s="11" t="s">
        <v>290</v>
      </c>
      <c r="T314" s="11" t="s">
        <v>290</v>
      </c>
      <c r="U314" s="11" t="s">
        <v>114</v>
      </c>
      <c r="V314" s="11" t="s">
        <v>289</v>
      </c>
      <c r="W314" s="11" t="s">
        <v>114</v>
      </c>
      <c r="X314" s="11" t="s">
        <v>289</v>
      </c>
      <c r="Y314" s="11" t="s">
        <v>114</v>
      </c>
      <c r="Z314" s="11" t="s">
        <v>290</v>
      </c>
      <c r="AA314" s="11" t="s">
        <v>114</v>
      </c>
      <c r="AB314" s="11" t="s">
        <v>114</v>
      </c>
      <c r="AC314" s="11" t="s">
        <v>114</v>
      </c>
      <c r="AD314" s="15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15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148">
        <v>4.24</v>
      </c>
      <c r="E316" s="22">
        <v>3.9</v>
      </c>
      <c r="F316" s="22">
        <v>3.8900000000000006</v>
      </c>
      <c r="G316" s="22">
        <v>3.84</v>
      </c>
      <c r="H316" s="22">
        <v>3.9604671099696502</v>
      </c>
      <c r="I316" s="148">
        <v>4.17</v>
      </c>
      <c r="J316" s="22">
        <v>4</v>
      </c>
      <c r="K316" s="22">
        <v>4.0966059999999995</v>
      </c>
      <c r="L316" s="22">
        <v>4.07</v>
      </c>
      <c r="M316" s="22">
        <v>3.7599999999999993</v>
      </c>
      <c r="N316" s="22">
        <v>3.94</v>
      </c>
      <c r="O316" s="22">
        <v>3.84</v>
      </c>
      <c r="P316" s="22">
        <v>3.84</v>
      </c>
      <c r="Q316" s="148">
        <v>3.65</v>
      </c>
      <c r="R316" s="22">
        <v>3.8599999999999994</v>
      </c>
      <c r="S316" s="22">
        <v>3.7800000000000002</v>
      </c>
      <c r="T316" s="22">
        <v>3.8727999999999998</v>
      </c>
      <c r="U316" s="154">
        <v>3.55</v>
      </c>
      <c r="V316" s="148">
        <v>4.3899999999999997</v>
      </c>
      <c r="W316" s="22">
        <v>3.95</v>
      </c>
      <c r="X316" s="22">
        <v>3.9900000000000007</v>
      </c>
      <c r="Y316" s="22">
        <v>3.9719000000000007</v>
      </c>
      <c r="Z316" s="154">
        <v>3.6509999999999998</v>
      </c>
      <c r="AA316" s="22">
        <v>3.8977601225790646</v>
      </c>
      <c r="AB316" s="22">
        <v>3.9156449999999996</v>
      </c>
      <c r="AC316" s="22">
        <v>4.1100000000000003</v>
      </c>
      <c r="AD316" s="15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49">
        <v>4.32</v>
      </c>
      <c r="E317" s="11">
        <v>3.8599999999999994</v>
      </c>
      <c r="F317" s="11">
        <v>3.84</v>
      </c>
      <c r="G317" s="11">
        <v>3.91</v>
      </c>
      <c r="H317" s="11">
        <v>3.8741027910330539</v>
      </c>
      <c r="I317" s="149">
        <v>4.1100000000000003</v>
      </c>
      <c r="J317" s="11">
        <v>4.04</v>
      </c>
      <c r="K317" s="11">
        <v>4.0704540000000007</v>
      </c>
      <c r="L317" s="11">
        <v>4.05</v>
      </c>
      <c r="M317" s="11">
        <v>3.81</v>
      </c>
      <c r="N317" s="11">
        <v>3.7800000000000002</v>
      </c>
      <c r="O317" s="11">
        <v>3.85</v>
      </c>
      <c r="P317" s="11">
        <v>3.7900000000000005</v>
      </c>
      <c r="Q317" s="149">
        <v>3.6900000000000004</v>
      </c>
      <c r="R317" s="11">
        <v>3.6699999999999995</v>
      </c>
      <c r="S317" s="11">
        <v>3.8599999999999994</v>
      </c>
      <c r="T317" s="11">
        <v>3.7749999999999999</v>
      </c>
      <c r="U317" s="11">
        <v>3.75</v>
      </c>
      <c r="V317" s="149">
        <v>4.16</v>
      </c>
      <c r="W317" s="11">
        <v>3.9599999999999995</v>
      </c>
      <c r="X317" s="11">
        <v>3.94</v>
      </c>
      <c r="Y317" s="11">
        <v>3.8923000000000001</v>
      </c>
      <c r="Z317" s="11">
        <v>3.8679999999999999</v>
      </c>
      <c r="AA317" s="11">
        <v>3.9462811194204508</v>
      </c>
      <c r="AB317" s="11">
        <v>3.8158259999999999</v>
      </c>
      <c r="AC317" s="11">
        <v>4.1500000000000004</v>
      </c>
      <c r="AD317" s="15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49">
        <v>4.2699999999999996</v>
      </c>
      <c r="E318" s="11">
        <v>3.81</v>
      </c>
      <c r="F318" s="11">
        <v>3.84</v>
      </c>
      <c r="G318" s="11">
        <v>3.83</v>
      </c>
      <c r="H318" s="11">
        <v>3.9039210328493841</v>
      </c>
      <c r="I318" s="149">
        <v>4.2699999999999996</v>
      </c>
      <c r="J318" s="11">
        <v>4.07</v>
      </c>
      <c r="K318" s="11">
        <v>4.0380180000000001</v>
      </c>
      <c r="L318" s="11">
        <v>4.08</v>
      </c>
      <c r="M318" s="11">
        <v>3.91</v>
      </c>
      <c r="N318" s="11">
        <v>3.82</v>
      </c>
      <c r="O318" s="11">
        <v>3.74</v>
      </c>
      <c r="P318" s="11">
        <v>3.9</v>
      </c>
      <c r="Q318" s="149">
        <v>3.66</v>
      </c>
      <c r="R318" s="11">
        <v>3.6900000000000004</v>
      </c>
      <c r="S318" s="11">
        <v>3.9</v>
      </c>
      <c r="T318" s="11">
        <v>3.8712000000000004</v>
      </c>
      <c r="U318" s="11">
        <v>3.8</v>
      </c>
      <c r="V318" s="149">
        <v>4.18</v>
      </c>
      <c r="W318" s="11">
        <v>4</v>
      </c>
      <c r="X318" s="11">
        <v>3.8699999999999997</v>
      </c>
      <c r="Y318" s="11">
        <v>3.9066999999999998</v>
      </c>
      <c r="Z318" s="11">
        <v>3.8330000000000002</v>
      </c>
      <c r="AA318" s="11">
        <v>3.9115366715398143</v>
      </c>
      <c r="AB318" s="11">
        <v>3.8800720000000002</v>
      </c>
      <c r="AC318" s="11">
        <v>4.09</v>
      </c>
      <c r="AD318" s="15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49">
        <v>4.3</v>
      </c>
      <c r="E319" s="11">
        <v>3.83</v>
      </c>
      <c r="F319" s="11">
        <v>3.82</v>
      </c>
      <c r="G319" s="11">
        <v>3.7699999999999996</v>
      </c>
      <c r="H319" s="11">
        <v>3.9592797910749198</v>
      </c>
      <c r="I319" s="149">
        <v>4.24</v>
      </c>
      <c r="J319" s="11">
        <v>4.1100000000000003</v>
      </c>
      <c r="K319" s="11">
        <v>4.037814</v>
      </c>
      <c r="L319" s="11">
        <v>3.9599999999999995</v>
      </c>
      <c r="M319" s="11">
        <v>3.8699999999999997</v>
      </c>
      <c r="N319" s="11">
        <v>3.85</v>
      </c>
      <c r="O319" s="11">
        <v>3.7699999999999996</v>
      </c>
      <c r="P319" s="11">
        <v>3.7800000000000002</v>
      </c>
      <c r="Q319" s="149">
        <v>3.6699999999999995</v>
      </c>
      <c r="R319" s="11">
        <v>3.7900000000000005</v>
      </c>
      <c r="S319" s="11">
        <v>3.8900000000000006</v>
      </c>
      <c r="T319" s="11">
        <v>3.8130999999999999</v>
      </c>
      <c r="U319" s="11">
        <v>3.74</v>
      </c>
      <c r="V319" s="149">
        <v>4.29</v>
      </c>
      <c r="W319" s="11">
        <v>3.9800000000000004</v>
      </c>
      <c r="X319" s="11">
        <v>3.88</v>
      </c>
      <c r="Y319" s="11">
        <v>3.9424000000000001</v>
      </c>
      <c r="Z319" s="11">
        <v>3.8260000000000001</v>
      </c>
      <c r="AA319" s="11">
        <v>3.947911421269497</v>
      </c>
      <c r="AB319" s="11">
        <v>3.8512279999999994</v>
      </c>
      <c r="AC319" s="11">
        <v>3.9800000000000004</v>
      </c>
      <c r="AD319" s="15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3.8910452287544093</v>
      </c>
    </row>
    <row r="320" spans="1:65">
      <c r="A320" s="30"/>
      <c r="B320" s="19">
        <v>1</v>
      </c>
      <c r="C320" s="9">
        <v>5</v>
      </c>
      <c r="D320" s="149">
        <v>4.26</v>
      </c>
      <c r="E320" s="11">
        <v>3.9599999999999995</v>
      </c>
      <c r="F320" s="11">
        <v>3.95</v>
      </c>
      <c r="G320" s="11">
        <v>3.8</v>
      </c>
      <c r="H320" s="11">
        <v>3.8642289242212904</v>
      </c>
      <c r="I320" s="149">
        <v>4.1500000000000004</v>
      </c>
      <c r="J320" s="11">
        <v>4</v>
      </c>
      <c r="K320" s="11">
        <v>4.0763699999999998</v>
      </c>
      <c r="L320" s="11">
        <v>3.9800000000000004</v>
      </c>
      <c r="M320" s="11">
        <v>3.7699999999999996</v>
      </c>
      <c r="N320" s="11">
        <v>3.9699999999999998</v>
      </c>
      <c r="O320" s="11">
        <v>3.8</v>
      </c>
      <c r="P320" s="11">
        <v>3.7599999999999993</v>
      </c>
      <c r="Q320" s="149">
        <v>3.6900000000000004</v>
      </c>
      <c r="R320" s="11">
        <v>3.7000000000000006</v>
      </c>
      <c r="S320" s="11">
        <v>3.75</v>
      </c>
      <c r="T320" s="11">
        <v>3.8503000000000003</v>
      </c>
      <c r="U320" s="11">
        <v>3.72</v>
      </c>
      <c r="V320" s="149">
        <v>4.28</v>
      </c>
      <c r="W320" s="11">
        <v>3.92</v>
      </c>
      <c r="X320" s="11">
        <v>3.8599999999999994</v>
      </c>
      <c r="Y320" s="11">
        <v>3.9597000000000002</v>
      </c>
      <c r="Z320" s="11">
        <v>3.798</v>
      </c>
      <c r="AA320" s="11">
        <v>3.9155493201236591</v>
      </c>
      <c r="AB320" s="11">
        <v>3.8109760000000001</v>
      </c>
      <c r="AC320" s="11">
        <v>3.8699999999999997</v>
      </c>
      <c r="AD320" s="15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28</v>
      </c>
    </row>
    <row r="321" spans="1:65">
      <c r="A321" s="30"/>
      <c r="B321" s="19">
        <v>1</v>
      </c>
      <c r="C321" s="9">
        <v>6</v>
      </c>
      <c r="D321" s="149">
        <v>4.28</v>
      </c>
      <c r="E321" s="11">
        <v>3.7900000000000005</v>
      </c>
      <c r="F321" s="11">
        <v>3.7699999999999996</v>
      </c>
      <c r="G321" s="11">
        <v>3.84</v>
      </c>
      <c r="H321" s="11">
        <v>3.8756039193734169</v>
      </c>
      <c r="I321" s="149">
        <v>4.1500000000000004</v>
      </c>
      <c r="J321" s="11">
        <v>3.8900000000000006</v>
      </c>
      <c r="K321" s="11">
        <v>4.0575000000000001</v>
      </c>
      <c r="L321" s="11">
        <v>4.0999999999999996</v>
      </c>
      <c r="M321" s="11">
        <v>3.9</v>
      </c>
      <c r="N321" s="11">
        <v>3.9800000000000004</v>
      </c>
      <c r="O321" s="11">
        <v>3.85</v>
      </c>
      <c r="P321" s="11">
        <v>3.94</v>
      </c>
      <c r="Q321" s="149">
        <v>3.7000000000000006</v>
      </c>
      <c r="R321" s="11">
        <v>3.74</v>
      </c>
      <c r="S321" s="11">
        <v>3.8</v>
      </c>
      <c r="T321" s="11">
        <v>3.8171999999999997</v>
      </c>
      <c r="U321" s="155">
        <v>3.55</v>
      </c>
      <c r="V321" s="149">
        <v>4.13</v>
      </c>
      <c r="W321" s="11">
        <v>3.92</v>
      </c>
      <c r="X321" s="11">
        <v>4.03</v>
      </c>
      <c r="Y321" s="11">
        <v>3.9490999999999996</v>
      </c>
      <c r="Z321" s="11">
        <v>3.8679999999999999</v>
      </c>
      <c r="AA321" s="11">
        <v>3.9009907822279475</v>
      </c>
      <c r="AB321" s="11">
        <v>3.9317230000000003</v>
      </c>
      <c r="AC321" s="11">
        <v>4.16</v>
      </c>
      <c r="AD321" s="15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274</v>
      </c>
      <c r="C322" s="12"/>
      <c r="D322" s="23">
        <v>4.2783333333333333</v>
      </c>
      <c r="E322" s="23">
        <v>3.8583333333333329</v>
      </c>
      <c r="F322" s="23">
        <v>3.8516666666666666</v>
      </c>
      <c r="G322" s="23">
        <v>3.8316666666666666</v>
      </c>
      <c r="H322" s="23">
        <v>3.906267261420286</v>
      </c>
      <c r="I322" s="23">
        <v>4.1816666666666658</v>
      </c>
      <c r="J322" s="23">
        <v>4.0183333333333335</v>
      </c>
      <c r="K322" s="23">
        <v>4.0627936666666669</v>
      </c>
      <c r="L322" s="23">
        <v>4.04</v>
      </c>
      <c r="M322" s="23">
        <v>3.836666666666666</v>
      </c>
      <c r="N322" s="23">
        <v>3.89</v>
      </c>
      <c r="O322" s="23">
        <v>3.8083333333333336</v>
      </c>
      <c r="P322" s="23">
        <v>3.8350000000000004</v>
      </c>
      <c r="Q322" s="23">
        <v>3.6766666666666663</v>
      </c>
      <c r="R322" s="23">
        <v>3.7416666666666671</v>
      </c>
      <c r="S322" s="23">
        <v>3.83</v>
      </c>
      <c r="T322" s="23">
        <v>3.8332666666666668</v>
      </c>
      <c r="U322" s="23">
        <v>3.6850000000000001</v>
      </c>
      <c r="V322" s="23">
        <v>4.2383333333333333</v>
      </c>
      <c r="W322" s="23">
        <v>3.9550000000000005</v>
      </c>
      <c r="X322" s="23">
        <v>3.9283333333333332</v>
      </c>
      <c r="Y322" s="23">
        <v>3.9370166666666671</v>
      </c>
      <c r="Z322" s="23">
        <v>3.8073333333333328</v>
      </c>
      <c r="AA322" s="23">
        <v>3.9200049061934052</v>
      </c>
      <c r="AB322" s="23">
        <v>3.8675783333333338</v>
      </c>
      <c r="AC322" s="23">
        <v>4.0600000000000005</v>
      </c>
      <c r="AD322" s="15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275</v>
      </c>
      <c r="C323" s="29"/>
      <c r="D323" s="11">
        <v>4.2750000000000004</v>
      </c>
      <c r="E323" s="11">
        <v>3.8449999999999998</v>
      </c>
      <c r="F323" s="11">
        <v>3.84</v>
      </c>
      <c r="G323" s="11">
        <v>3.835</v>
      </c>
      <c r="H323" s="11">
        <v>3.8897624761114002</v>
      </c>
      <c r="I323" s="11">
        <v>4.16</v>
      </c>
      <c r="J323" s="11">
        <v>4.0199999999999996</v>
      </c>
      <c r="K323" s="11">
        <v>4.0639770000000004</v>
      </c>
      <c r="L323" s="11">
        <v>4.0600000000000005</v>
      </c>
      <c r="M323" s="11">
        <v>3.84</v>
      </c>
      <c r="N323" s="11">
        <v>3.895</v>
      </c>
      <c r="O323" s="11">
        <v>3.82</v>
      </c>
      <c r="P323" s="11">
        <v>3.8150000000000004</v>
      </c>
      <c r="Q323" s="11">
        <v>3.6799999999999997</v>
      </c>
      <c r="R323" s="11">
        <v>3.7200000000000006</v>
      </c>
      <c r="S323" s="11">
        <v>3.8299999999999996</v>
      </c>
      <c r="T323" s="11">
        <v>3.8337500000000002</v>
      </c>
      <c r="U323" s="11">
        <v>3.7300000000000004</v>
      </c>
      <c r="V323" s="11">
        <v>4.2300000000000004</v>
      </c>
      <c r="W323" s="11">
        <v>3.9550000000000001</v>
      </c>
      <c r="X323" s="11">
        <v>3.91</v>
      </c>
      <c r="Y323" s="11">
        <v>3.9457499999999999</v>
      </c>
      <c r="Z323" s="11">
        <v>3.8295000000000003</v>
      </c>
      <c r="AA323" s="11">
        <v>3.9135429958317367</v>
      </c>
      <c r="AB323" s="11">
        <v>3.8656499999999996</v>
      </c>
      <c r="AC323" s="11">
        <v>4.0999999999999996</v>
      </c>
      <c r="AD323" s="15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276</v>
      </c>
      <c r="C324" s="29"/>
      <c r="D324" s="24">
        <v>2.8577380332470464E-2</v>
      </c>
      <c r="E324" s="24">
        <v>6.3060817205826236E-2</v>
      </c>
      <c r="F324" s="24">
        <v>6.1779176642835727E-2</v>
      </c>
      <c r="G324" s="24">
        <v>4.7081489639418619E-2</v>
      </c>
      <c r="H324" s="24">
        <v>4.3578600635851644E-2</v>
      </c>
      <c r="I324" s="24">
        <v>6.0800219297849893E-2</v>
      </c>
      <c r="J324" s="24">
        <v>7.5740786018278522E-2</v>
      </c>
      <c r="K324" s="24">
        <v>2.30308998145244E-2</v>
      </c>
      <c r="L324" s="24">
        <v>5.6920997883030837E-2</v>
      </c>
      <c r="M324" s="24">
        <v>6.5625198412398694E-2</v>
      </c>
      <c r="N324" s="24">
        <v>8.4380092438915935E-2</v>
      </c>
      <c r="O324" s="24">
        <v>4.6224091842530228E-2</v>
      </c>
      <c r="P324" s="24">
        <v>7.2041654617311518E-2</v>
      </c>
      <c r="Q324" s="24">
        <v>1.9663841605003791E-2</v>
      </c>
      <c r="R324" s="24">
        <v>7.1949056051255081E-2</v>
      </c>
      <c r="S324" s="24">
        <v>6.1967733539318684E-2</v>
      </c>
      <c r="T324" s="24">
        <v>3.8345256116848095E-2</v>
      </c>
      <c r="U324" s="24">
        <v>0.10784247771634339</v>
      </c>
      <c r="V324" s="24">
        <v>9.8674549234676806E-2</v>
      </c>
      <c r="W324" s="24">
        <v>3.2093613071762506E-2</v>
      </c>
      <c r="X324" s="24">
        <v>7.0261416628664114E-2</v>
      </c>
      <c r="Y324" s="24">
        <v>3.1064604724133808E-2</v>
      </c>
      <c r="Z324" s="24">
        <v>8.1111445965823314E-2</v>
      </c>
      <c r="AA324" s="24">
        <v>2.1987012161006004E-2</v>
      </c>
      <c r="AB324" s="24">
        <v>5.0458886149682983E-2</v>
      </c>
      <c r="AC324" s="24">
        <v>0.11313708498984777</v>
      </c>
      <c r="AD324" s="209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56"/>
    </row>
    <row r="325" spans="1:65">
      <c r="A325" s="30"/>
      <c r="B325" s="3" t="s">
        <v>86</v>
      </c>
      <c r="C325" s="29"/>
      <c r="D325" s="13">
        <v>6.6795590960195862E-3</v>
      </c>
      <c r="E325" s="13">
        <v>1.6344056295246542E-2</v>
      </c>
      <c r="F325" s="13">
        <v>1.6039595839766958E-2</v>
      </c>
      <c r="G325" s="13">
        <v>1.2287470110331088E-2</v>
      </c>
      <c r="H325" s="13">
        <v>1.1156072464946197E-2</v>
      </c>
      <c r="I325" s="13">
        <v>1.4539709676648045E-2</v>
      </c>
      <c r="J325" s="13">
        <v>1.8848806143080512E-2</v>
      </c>
      <c r="K325" s="13">
        <v>5.6687347928796447E-3</v>
      </c>
      <c r="L325" s="13">
        <v>1.4089355911641297E-2</v>
      </c>
      <c r="M325" s="13">
        <v>1.7104743287332417E-2</v>
      </c>
      <c r="N325" s="13">
        <v>2.1691540472729032E-2</v>
      </c>
      <c r="O325" s="13">
        <v>1.2137617114012313E-2</v>
      </c>
      <c r="P325" s="13">
        <v>1.8785307592519299E-2</v>
      </c>
      <c r="Q325" s="13">
        <v>5.3482796749783667E-3</v>
      </c>
      <c r="R325" s="13">
        <v>1.9229146383408929E-2</v>
      </c>
      <c r="S325" s="13">
        <v>1.6179564892772502E-2</v>
      </c>
      <c r="T325" s="13">
        <v>1.0003284261512747E-2</v>
      </c>
      <c r="U325" s="13">
        <v>2.9265258539034843E-2</v>
      </c>
      <c r="V325" s="13">
        <v>2.3281450861504554E-2</v>
      </c>
      <c r="W325" s="13">
        <v>8.1146935706099873E-3</v>
      </c>
      <c r="X325" s="13">
        <v>1.7885808221127904E-2</v>
      </c>
      <c r="Y325" s="13">
        <v>7.890391978054568E-3</v>
      </c>
      <c r="Z325" s="13">
        <v>2.1304004368540533E-2</v>
      </c>
      <c r="AA325" s="13">
        <v>5.6089246537083821E-3</v>
      </c>
      <c r="AB325" s="13">
        <v>1.3046635853447392E-2</v>
      </c>
      <c r="AC325" s="13">
        <v>2.7866277091095508E-2</v>
      </c>
      <c r="AD325" s="15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277</v>
      </c>
      <c r="C326" s="29"/>
      <c r="D326" s="13">
        <v>9.9533179855352483E-2</v>
      </c>
      <c r="E326" s="13">
        <v>-8.4069686929719722E-3</v>
      </c>
      <c r="F326" s="13">
        <v>-1.0120304384215184E-2</v>
      </c>
      <c r="G326" s="13">
        <v>-1.5260311457944931E-2</v>
      </c>
      <c r="H326" s="13">
        <v>3.9120677789574732E-3</v>
      </c>
      <c r="I326" s="13">
        <v>7.4689812332325189E-2</v>
      </c>
      <c r="J326" s="13">
        <v>3.2713087896866E-2</v>
      </c>
      <c r="K326" s="13">
        <v>4.4139409288551867E-2</v>
      </c>
      <c r="L326" s="13">
        <v>3.8281428893406577E-2</v>
      </c>
      <c r="M326" s="13">
        <v>-1.3975309689512549E-2</v>
      </c>
      <c r="N326" s="13">
        <v>-2.6862415956641073E-4</v>
      </c>
      <c r="O326" s="13">
        <v>-2.1256986377296117E-2</v>
      </c>
      <c r="P326" s="13">
        <v>-1.4403643612323158E-2</v>
      </c>
      <c r="Q326" s="13">
        <v>-5.5095366279350411E-2</v>
      </c>
      <c r="R326" s="13">
        <v>-3.8390343289728568E-2</v>
      </c>
      <c r="S326" s="13">
        <v>-1.568864538075565E-2</v>
      </c>
      <c r="T326" s="13">
        <v>-1.4849110892046435E-2</v>
      </c>
      <c r="U326" s="13">
        <v>-5.2953696665296257E-2</v>
      </c>
      <c r="V326" s="13">
        <v>8.925316570789299E-2</v>
      </c>
      <c r="W326" s="13">
        <v>1.6436398830055321E-2</v>
      </c>
      <c r="X326" s="13">
        <v>9.5830560650822516E-3</v>
      </c>
      <c r="Y326" s="13">
        <v>1.1814675802926722E-2</v>
      </c>
      <c r="Z326" s="13">
        <v>-2.1513986730982815E-2</v>
      </c>
      <c r="AA326" s="13">
        <v>7.4426473444686447E-3</v>
      </c>
      <c r="AB326" s="13">
        <v>-6.0310004231401981E-3</v>
      </c>
      <c r="AC326" s="13">
        <v>4.3421435967136324E-2</v>
      </c>
      <c r="AD326" s="15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278</v>
      </c>
      <c r="C327" s="47"/>
      <c r="D327" s="45">
        <v>4.1900000000000004</v>
      </c>
      <c r="E327" s="45">
        <v>0.21</v>
      </c>
      <c r="F327" s="45">
        <v>0.28000000000000003</v>
      </c>
      <c r="G327" s="45">
        <v>0.49</v>
      </c>
      <c r="H327" s="45">
        <v>0.28999999999999998</v>
      </c>
      <c r="I327" s="45">
        <v>3.17</v>
      </c>
      <c r="J327" s="45">
        <v>1.46</v>
      </c>
      <c r="K327" s="45">
        <v>1.93</v>
      </c>
      <c r="L327" s="45">
        <v>1.69</v>
      </c>
      <c r="M327" s="45">
        <v>0.44</v>
      </c>
      <c r="N327" s="45">
        <v>0.12</v>
      </c>
      <c r="O327" s="45">
        <v>0.74</v>
      </c>
      <c r="P327" s="45">
        <v>0.46</v>
      </c>
      <c r="Q327" s="45">
        <v>2.12</v>
      </c>
      <c r="R327" s="45">
        <v>1.44</v>
      </c>
      <c r="S327" s="45">
        <v>0.51</v>
      </c>
      <c r="T327" s="45">
        <v>0.48</v>
      </c>
      <c r="U327" s="45">
        <v>2.0299999999999998</v>
      </c>
      <c r="V327" s="45">
        <v>3.77</v>
      </c>
      <c r="W327" s="45">
        <v>0.8</v>
      </c>
      <c r="X327" s="45">
        <v>0.52</v>
      </c>
      <c r="Y327" s="45">
        <v>0.61</v>
      </c>
      <c r="Z327" s="45">
        <v>0.75</v>
      </c>
      <c r="AA327" s="45">
        <v>0.43</v>
      </c>
      <c r="AB327" s="45">
        <v>0.12</v>
      </c>
      <c r="AC327" s="45">
        <v>1.9</v>
      </c>
      <c r="AD327" s="15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BM328" s="55"/>
    </row>
    <row r="329" spans="1:65" ht="15">
      <c r="B329" s="8" t="s">
        <v>491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236</v>
      </c>
      <c r="E330" s="17" t="s">
        <v>236</v>
      </c>
      <c r="F330" s="17" t="s">
        <v>236</v>
      </c>
      <c r="G330" s="17" t="s">
        <v>236</v>
      </c>
      <c r="H330" s="17" t="s">
        <v>236</v>
      </c>
      <c r="I330" s="17" t="s">
        <v>236</v>
      </c>
      <c r="J330" s="17" t="s">
        <v>236</v>
      </c>
      <c r="K330" s="17" t="s">
        <v>236</v>
      </c>
      <c r="L330" s="17" t="s">
        <v>236</v>
      </c>
      <c r="M330" s="17" t="s">
        <v>236</v>
      </c>
      <c r="N330" s="17" t="s">
        <v>236</v>
      </c>
      <c r="O330" s="17" t="s">
        <v>236</v>
      </c>
      <c r="P330" s="17" t="s">
        <v>236</v>
      </c>
      <c r="Q330" s="17" t="s">
        <v>236</v>
      </c>
      <c r="R330" s="17" t="s">
        <v>236</v>
      </c>
      <c r="S330" s="17" t="s">
        <v>236</v>
      </c>
      <c r="T330" s="17" t="s">
        <v>236</v>
      </c>
      <c r="U330" s="17" t="s">
        <v>236</v>
      </c>
      <c r="V330" s="17" t="s">
        <v>236</v>
      </c>
      <c r="W330" s="17" t="s">
        <v>236</v>
      </c>
      <c r="X330" s="17" t="s">
        <v>236</v>
      </c>
      <c r="Y330" s="17" t="s">
        <v>236</v>
      </c>
      <c r="Z330" s="17" t="s">
        <v>236</v>
      </c>
      <c r="AA330" s="17" t="s">
        <v>236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237</v>
      </c>
      <c r="C331" s="9" t="s">
        <v>237</v>
      </c>
      <c r="D331" s="151" t="s">
        <v>239</v>
      </c>
      <c r="E331" s="152" t="s">
        <v>241</v>
      </c>
      <c r="F331" s="152" t="s">
        <v>243</v>
      </c>
      <c r="G331" s="152" t="s">
        <v>244</v>
      </c>
      <c r="H331" s="152" t="s">
        <v>245</v>
      </c>
      <c r="I331" s="152" t="s">
        <v>246</v>
      </c>
      <c r="J331" s="152" t="s">
        <v>247</v>
      </c>
      <c r="K331" s="152" t="s">
        <v>248</v>
      </c>
      <c r="L331" s="152" t="s">
        <v>249</v>
      </c>
      <c r="M331" s="152" t="s">
        <v>250</v>
      </c>
      <c r="N331" s="152" t="s">
        <v>251</v>
      </c>
      <c r="O331" s="152" t="s">
        <v>252</v>
      </c>
      <c r="P331" s="152" t="s">
        <v>253</v>
      </c>
      <c r="Q331" s="152" t="s">
        <v>254</v>
      </c>
      <c r="R331" s="152" t="s">
        <v>255</v>
      </c>
      <c r="S331" s="152" t="s">
        <v>256</v>
      </c>
      <c r="T331" s="152" t="s">
        <v>257</v>
      </c>
      <c r="U331" s="152" t="s">
        <v>258</v>
      </c>
      <c r="V331" s="152" t="s">
        <v>260</v>
      </c>
      <c r="W331" s="152" t="s">
        <v>261</v>
      </c>
      <c r="X331" s="152" t="s">
        <v>263</v>
      </c>
      <c r="Y331" s="152" t="s">
        <v>264</v>
      </c>
      <c r="Z331" s="152" t="s">
        <v>265</v>
      </c>
      <c r="AA331" s="152" t="s">
        <v>266</v>
      </c>
      <c r="AB331" s="15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114</v>
      </c>
      <c r="E332" s="11" t="s">
        <v>289</v>
      </c>
      <c r="F332" s="11" t="s">
        <v>289</v>
      </c>
      <c r="G332" s="11" t="s">
        <v>289</v>
      </c>
      <c r="H332" s="11" t="s">
        <v>290</v>
      </c>
      <c r="I332" s="11" t="s">
        <v>290</v>
      </c>
      <c r="J332" s="11" t="s">
        <v>289</v>
      </c>
      <c r="K332" s="11" t="s">
        <v>290</v>
      </c>
      <c r="L332" s="11" t="s">
        <v>289</v>
      </c>
      <c r="M332" s="11" t="s">
        <v>289</v>
      </c>
      <c r="N332" s="11" t="s">
        <v>290</v>
      </c>
      <c r="O332" s="11" t="s">
        <v>290</v>
      </c>
      <c r="P332" s="11" t="s">
        <v>290</v>
      </c>
      <c r="Q332" s="11" t="s">
        <v>290</v>
      </c>
      <c r="R332" s="11" t="s">
        <v>290</v>
      </c>
      <c r="S332" s="11" t="s">
        <v>290</v>
      </c>
      <c r="T332" s="11" t="s">
        <v>289</v>
      </c>
      <c r="U332" s="11" t="s">
        <v>114</v>
      </c>
      <c r="V332" s="11" t="s">
        <v>290</v>
      </c>
      <c r="W332" s="11" t="s">
        <v>289</v>
      </c>
      <c r="X332" s="11" t="s">
        <v>290</v>
      </c>
      <c r="Y332" s="11" t="s">
        <v>114</v>
      </c>
      <c r="Z332" s="11" t="s">
        <v>114</v>
      </c>
      <c r="AA332" s="11" t="s">
        <v>289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14">
        <v>24</v>
      </c>
      <c r="E334" s="214">
        <v>23.2</v>
      </c>
      <c r="F334" s="214">
        <v>24.42</v>
      </c>
      <c r="G334" s="214">
        <v>24.672854666971119</v>
      </c>
      <c r="H334" s="214">
        <v>24.9</v>
      </c>
      <c r="I334" s="214">
        <v>24.9</v>
      </c>
      <c r="J334" s="214">
        <v>27.513000000000002</v>
      </c>
      <c r="K334" s="214">
        <v>24.11</v>
      </c>
      <c r="L334" s="214">
        <v>24.6</v>
      </c>
      <c r="M334" s="214">
        <v>26.02</v>
      </c>
      <c r="N334" s="214">
        <v>24</v>
      </c>
      <c r="O334" s="214">
        <v>24.2</v>
      </c>
      <c r="P334" s="214">
        <v>22.3</v>
      </c>
      <c r="Q334" s="214">
        <v>24.5</v>
      </c>
      <c r="R334" s="214">
        <v>23.4</v>
      </c>
      <c r="S334" s="214">
        <v>22.61</v>
      </c>
      <c r="T334" s="214">
        <v>25.83</v>
      </c>
      <c r="U334" s="215">
        <v>31</v>
      </c>
      <c r="V334" s="214">
        <v>24</v>
      </c>
      <c r="W334" s="214">
        <v>24.693100000000001</v>
      </c>
      <c r="X334" s="215">
        <v>19</v>
      </c>
      <c r="Y334" s="214">
        <v>26.118890943297664</v>
      </c>
      <c r="Z334" s="214">
        <v>21.093</v>
      </c>
      <c r="AA334" s="214">
        <v>26.04</v>
      </c>
      <c r="AB334" s="216"/>
      <c r="AC334" s="217"/>
      <c r="AD334" s="217"/>
      <c r="AE334" s="217"/>
      <c r="AF334" s="217"/>
      <c r="AG334" s="217"/>
      <c r="AH334" s="217"/>
      <c r="AI334" s="217"/>
      <c r="AJ334" s="217"/>
      <c r="AK334" s="217"/>
      <c r="AL334" s="217"/>
      <c r="AM334" s="217"/>
      <c r="AN334" s="217"/>
      <c r="AO334" s="217"/>
      <c r="AP334" s="217"/>
      <c r="AQ334" s="217"/>
      <c r="AR334" s="217"/>
      <c r="AS334" s="217"/>
      <c r="AT334" s="217"/>
      <c r="AU334" s="217"/>
      <c r="AV334" s="217"/>
      <c r="AW334" s="217"/>
      <c r="AX334" s="217"/>
      <c r="AY334" s="217"/>
      <c r="AZ334" s="217"/>
      <c r="BA334" s="217"/>
      <c r="BB334" s="217"/>
      <c r="BC334" s="217"/>
      <c r="BD334" s="217"/>
      <c r="BE334" s="217"/>
      <c r="BF334" s="217"/>
      <c r="BG334" s="217"/>
      <c r="BH334" s="217"/>
      <c r="BI334" s="217"/>
      <c r="BJ334" s="217"/>
      <c r="BK334" s="217"/>
      <c r="BL334" s="217"/>
      <c r="BM334" s="218">
        <v>1</v>
      </c>
    </row>
    <row r="335" spans="1:65">
      <c r="A335" s="30"/>
      <c r="B335" s="19">
        <v>1</v>
      </c>
      <c r="C335" s="9">
        <v>2</v>
      </c>
      <c r="D335" s="219">
        <v>25</v>
      </c>
      <c r="E335" s="219">
        <v>23.2</v>
      </c>
      <c r="F335" s="219">
        <v>24.33</v>
      </c>
      <c r="G335" s="219">
        <v>24.101329286406564</v>
      </c>
      <c r="H335" s="219">
        <v>24.4</v>
      </c>
      <c r="I335" s="219">
        <v>24.2</v>
      </c>
      <c r="J335" s="219">
        <v>27.869</v>
      </c>
      <c r="K335" s="219">
        <v>24.97</v>
      </c>
      <c r="L335" s="219">
        <v>24.8</v>
      </c>
      <c r="M335" s="221">
        <v>24.62</v>
      </c>
      <c r="N335" s="219">
        <v>23.2</v>
      </c>
      <c r="O335" s="219">
        <v>23.9</v>
      </c>
      <c r="P335" s="219">
        <v>22.1</v>
      </c>
      <c r="Q335" s="219">
        <v>23.7</v>
      </c>
      <c r="R335" s="219">
        <v>23.2</v>
      </c>
      <c r="S335" s="219">
        <v>21.87</v>
      </c>
      <c r="T335" s="219">
        <v>28.7</v>
      </c>
      <c r="U335" s="220">
        <v>35</v>
      </c>
      <c r="V335" s="219">
        <v>23</v>
      </c>
      <c r="W335" s="219">
        <v>24.811</v>
      </c>
      <c r="X335" s="220">
        <v>20</v>
      </c>
      <c r="Y335" s="219">
        <v>26.359135643953746</v>
      </c>
      <c r="Z335" s="219">
        <v>22.215</v>
      </c>
      <c r="AA335" s="219">
        <v>25.98</v>
      </c>
      <c r="AB335" s="216"/>
      <c r="AC335" s="217"/>
      <c r="AD335" s="217"/>
      <c r="AE335" s="217"/>
      <c r="AF335" s="217"/>
      <c r="AG335" s="217"/>
      <c r="AH335" s="217"/>
      <c r="AI335" s="217"/>
      <c r="AJ335" s="217"/>
      <c r="AK335" s="217"/>
      <c r="AL335" s="217"/>
      <c r="AM335" s="217"/>
      <c r="AN335" s="217"/>
      <c r="AO335" s="217"/>
      <c r="AP335" s="217"/>
      <c r="AQ335" s="217"/>
      <c r="AR335" s="217"/>
      <c r="AS335" s="217"/>
      <c r="AT335" s="217"/>
      <c r="AU335" s="217"/>
      <c r="AV335" s="217"/>
      <c r="AW335" s="217"/>
      <c r="AX335" s="217"/>
      <c r="AY335" s="217"/>
      <c r="AZ335" s="217"/>
      <c r="BA335" s="217"/>
      <c r="BB335" s="217"/>
      <c r="BC335" s="217"/>
      <c r="BD335" s="217"/>
      <c r="BE335" s="217"/>
      <c r="BF335" s="217"/>
      <c r="BG335" s="217"/>
      <c r="BH335" s="217"/>
      <c r="BI335" s="217"/>
      <c r="BJ335" s="217"/>
      <c r="BK335" s="217"/>
      <c r="BL335" s="217"/>
      <c r="BM335" s="218">
        <v>37</v>
      </c>
    </row>
    <row r="336" spans="1:65">
      <c r="A336" s="30"/>
      <c r="B336" s="19">
        <v>1</v>
      </c>
      <c r="C336" s="9">
        <v>3</v>
      </c>
      <c r="D336" s="219">
        <v>25</v>
      </c>
      <c r="E336" s="219">
        <v>23.36</v>
      </c>
      <c r="F336" s="219">
        <v>24.18</v>
      </c>
      <c r="G336" s="219">
        <v>24.319288050451306</v>
      </c>
      <c r="H336" s="219">
        <v>24.7</v>
      </c>
      <c r="I336" s="219">
        <v>24.6</v>
      </c>
      <c r="J336" s="219">
        <v>27.663</v>
      </c>
      <c r="K336" s="219">
        <v>23.5</v>
      </c>
      <c r="L336" s="219">
        <v>24.8</v>
      </c>
      <c r="M336" s="219">
        <v>26.12</v>
      </c>
      <c r="N336" s="219">
        <v>26.3</v>
      </c>
      <c r="O336" s="219">
        <v>24.9</v>
      </c>
      <c r="P336" s="219">
        <v>23.2</v>
      </c>
      <c r="Q336" s="219">
        <v>23.6</v>
      </c>
      <c r="R336" s="219">
        <v>23.9</v>
      </c>
      <c r="S336" s="219">
        <v>22.74</v>
      </c>
      <c r="T336" s="219">
        <v>28.15</v>
      </c>
      <c r="U336" s="220">
        <v>31</v>
      </c>
      <c r="V336" s="219">
        <v>23</v>
      </c>
      <c r="W336" s="219">
        <v>24.864999999999998</v>
      </c>
      <c r="X336" s="220">
        <v>20</v>
      </c>
      <c r="Y336" s="219">
        <v>25.448747413755424</v>
      </c>
      <c r="Z336" s="219">
        <v>21.779</v>
      </c>
      <c r="AA336" s="219">
        <v>25.76</v>
      </c>
      <c r="AB336" s="216"/>
      <c r="AC336" s="217"/>
      <c r="AD336" s="217"/>
      <c r="AE336" s="217"/>
      <c r="AF336" s="217"/>
      <c r="AG336" s="217"/>
      <c r="AH336" s="217"/>
      <c r="AI336" s="217"/>
      <c r="AJ336" s="217"/>
      <c r="AK336" s="217"/>
      <c r="AL336" s="217"/>
      <c r="AM336" s="217"/>
      <c r="AN336" s="217"/>
      <c r="AO336" s="217"/>
      <c r="AP336" s="217"/>
      <c r="AQ336" s="217"/>
      <c r="AR336" s="217"/>
      <c r="AS336" s="217"/>
      <c r="AT336" s="217"/>
      <c r="AU336" s="217"/>
      <c r="AV336" s="217"/>
      <c r="AW336" s="217"/>
      <c r="AX336" s="217"/>
      <c r="AY336" s="217"/>
      <c r="AZ336" s="217"/>
      <c r="BA336" s="217"/>
      <c r="BB336" s="217"/>
      <c r="BC336" s="217"/>
      <c r="BD336" s="217"/>
      <c r="BE336" s="217"/>
      <c r="BF336" s="217"/>
      <c r="BG336" s="217"/>
      <c r="BH336" s="217"/>
      <c r="BI336" s="217"/>
      <c r="BJ336" s="217"/>
      <c r="BK336" s="217"/>
      <c r="BL336" s="217"/>
      <c r="BM336" s="218">
        <v>16</v>
      </c>
    </row>
    <row r="337" spans="1:65">
      <c r="A337" s="30"/>
      <c r="B337" s="19">
        <v>1</v>
      </c>
      <c r="C337" s="9">
        <v>4</v>
      </c>
      <c r="D337" s="219">
        <v>25</v>
      </c>
      <c r="E337" s="219">
        <v>22.84</v>
      </c>
      <c r="F337" s="219">
        <v>23.89</v>
      </c>
      <c r="G337" s="219">
        <v>24.479327659838944</v>
      </c>
      <c r="H337" s="219">
        <v>25.1</v>
      </c>
      <c r="I337" s="219">
        <v>25.8</v>
      </c>
      <c r="J337" s="219">
        <v>27.443000000000001</v>
      </c>
      <c r="K337" s="219">
        <v>22.78</v>
      </c>
      <c r="L337" s="219">
        <v>24.7</v>
      </c>
      <c r="M337" s="219">
        <v>25.45</v>
      </c>
      <c r="N337" s="219">
        <v>25.7</v>
      </c>
      <c r="O337" s="219">
        <v>23.7</v>
      </c>
      <c r="P337" s="219">
        <v>23.7</v>
      </c>
      <c r="Q337" s="219">
        <v>24.6</v>
      </c>
      <c r="R337" s="219">
        <v>23.2</v>
      </c>
      <c r="S337" s="219">
        <v>21.73</v>
      </c>
      <c r="T337" s="219">
        <v>27.01</v>
      </c>
      <c r="U337" s="220">
        <v>34</v>
      </c>
      <c r="V337" s="219">
        <v>22</v>
      </c>
      <c r="W337" s="219">
        <v>25.087800000000001</v>
      </c>
      <c r="X337" s="220">
        <v>20</v>
      </c>
      <c r="Y337" s="219">
        <v>24.758607620131141</v>
      </c>
      <c r="Z337" s="219">
        <v>21.681999999999999</v>
      </c>
      <c r="AA337" s="219">
        <v>25.56</v>
      </c>
      <c r="AB337" s="216"/>
      <c r="AC337" s="217"/>
      <c r="AD337" s="217"/>
      <c r="AE337" s="217"/>
      <c r="AF337" s="217"/>
      <c r="AG337" s="217"/>
      <c r="AH337" s="217"/>
      <c r="AI337" s="217"/>
      <c r="AJ337" s="217"/>
      <c r="AK337" s="217"/>
      <c r="AL337" s="217"/>
      <c r="AM337" s="217"/>
      <c r="AN337" s="217"/>
      <c r="AO337" s="217"/>
      <c r="AP337" s="217"/>
      <c r="AQ337" s="217"/>
      <c r="AR337" s="217"/>
      <c r="AS337" s="217"/>
      <c r="AT337" s="217"/>
      <c r="AU337" s="217"/>
      <c r="AV337" s="217"/>
      <c r="AW337" s="217"/>
      <c r="AX337" s="217"/>
      <c r="AY337" s="217"/>
      <c r="AZ337" s="217"/>
      <c r="BA337" s="217"/>
      <c r="BB337" s="217"/>
      <c r="BC337" s="217"/>
      <c r="BD337" s="217"/>
      <c r="BE337" s="217"/>
      <c r="BF337" s="217"/>
      <c r="BG337" s="217"/>
      <c r="BH337" s="217"/>
      <c r="BI337" s="217"/>
      <c r="BJ337" s="217"/>
      <c r="BK337" s="217"/>
      <c r="BL337" s="217"/>
      <c r="BM337" s="218">
        <v>24.505459797225956</v>
      </c>
    </row>
    <row r="338" spans="1:65">
      <c r="A338" s="30"/>
      <c r="B338" s="19">
        <v>1</v>
      </c>
      <c r="C338" s="9">
        <v>5</v>
      </c>
      <c r="D338" s="219">
        <v>25</v>
      </c>
      <c r="E338" s="219">
        <v>23.76</v>
      </c>
      <c r="F338" s="219">
        <v>24.88</v>
      </c>
      <c r="G338" s="219">
        <v>23.784684022407781</v>
      </c>
      <c r="H338" s="219">
        <v>25.4</v>
      </c>
      <c r="I338" s="219">
        <v>25.1</v>
      </c>
      <c r="J338" s="219">
        <v>27.829000000000001</v>
      </c>
      <c r="K338" s="219">
        <v>24.25</v>
      </c>
      <c r="L338" s="219">
        <v>25</v>
      </c>
      <c r="M338" s="219">
        <v>26.19</v>
      </c>
      <c r="N338" s="219">
        <v>25.8</v>
      </c>
      <c r="O338" s="219">
        <v>23.6</v>
      </c>
      <c r="P338" s="219">
        <v>23</v>
      </c>
      <c r="Q338" s="219">
        <v>24.6</v>
      </c>
      <c r="R338" s="219">
        <v>22.7</v>
      </c>
      <c r="S338" s="219">
        <v>22.35</v>
      </c>
      <c r="T338" s="219">
        <v>27.98</v>
      </c>
      <c r="U338" s="220">
        <v>33</v>
      </c>
      <c r="V338" s="219">
        <v>23</v>
      </c>
      <c r="W338" s="219">
        <v>25.515899999999998</v>
      </c>
      <c r="X338" s="220">
        <v>20</v>
      </c>
      <c r="Y338" s="219">
        <v>25.282853373159181</v>
      </c>
      <c r="Z338" s="219">
        <v>22.957000000000001</v>
      </c>
      <c r="AA338" s="219">
        <v>25.23</v>
      </c>
      <c r="AB338" s="216"/>
      <c r="AC338" s="217"/>
      <c r="AD338" s="217"/>
      <c r="AE338" s="217"/>
      <c r="AF338" s="217"/>
      <c r="AG338" s="217"/>
      <c r="AH338" s="217"/>
      <c r="AI338" s="217"/>
      <c r="AJ338" s="217"/>
      <c r="AK338" s="217"/>
      <c r="AL338" s="217"/>
      <c r="AM338" s="217"/>
      <c r="AN338" s="217"/>
      <c r="AO338" s="217"/>
      <c r="AP338" s="217"/>
      <c r="AQ338" s="217"/>
      <c r="AR338" s="217"/>
      <c r="AS338" s="217"/>
      <c r="AT338" s="217"/>
      <c r="AU338" s="217"/>
      <c r="AV338" s="217"/>
      <c r="AW338" s="217"/>
      <c r="AX338" s="217"/>
      <c r="AY338" s="217"/>
      <c r="AZ338" s="217"/>
      <c r="BA338" s="217"/>
      <c r="BB338" s="217"/>
      <c r="BC338" s="217"/>
      <c r="BD338" s="217"/>
      <c r="BE338" s="217"/>
      <c r="BF338" s="217"/>
      <c r="BG338" s="217"/>
      <c r="BH338" s="217"/>
      <c r="BI338" s="217"/>
      <c r="BJ338" s="217"/>
      <c r="BK338" s="217"/>
      <c r="BL338" s="217"/>
      <c r="BM338" s="218">
        <v>29</v>
      </c>
    </row>
    <row r="339" spans="1:65">
      <c r="A339" s="30"/>
      <c r="B339" s="19">
        <v>1</v>
      </c>
      <c r="C339" s="9">
        <v>6</v>
      </c>
      <c r="D339" s="219">
        <v>25</v>
      </c>
      <c r="E339" s="219">
        <v>22.44</v>
      </c>
      <c r="F339" s="219">
        <v>24.64</v>
      </c>
      <c r="G339" s="219">
        <v>24.038195672473933</v>
      </c>
      <c r="H339" s="219">
        <v>25</v>
      </c>
      <c r="I339" s="219">
        <v>25.5</v>
      </c>
      <c r="J339" s="219">
        <v>27.495999999999999</v>
      </c>
      <c r="K339" s="219">
        <v>22.63</v>
      </c>
      <c r="L339" s="219">
        <v>24.7</v>
      </c>
      <c r="M339" s="219">
        <v>26.12</v>
      </c>
      <c r="N339" s="219">
        <v>23.7</v>
      </c>
      <c r="O339" s="219">
        <v>25.2</v>
      </c>
      <c r="P339" s="219">
        <v>22.2</v>
      </c>
      <c r="Q339" s="219">
        <v>23.8</v>
      </c>
      <c r="R339" s="219">
        <v>23.6</v>
      </c>
      <c r="S339" s="219">
        <v>22.29</v>
      </c>
      <c r="T339" s="219">
        <v>27.34</v>
      </c>
      <c r="U339" s="220">
        <v>30</v>
      </c>
      <c r="V339" s="219">
        <v>24</v>
      </c>
      <c r="W339" s="219">
        <v>24.3034</v>
      </c>
      <c r="X339" s="220">
        <v>20</v>
      </c>
      <c r="Y339" s="219">
        <v>26.536578880979221</v>
      </c>
      <c r="Z339" s="219">
        <v>22.094999999999999</v>
      </c>
      <c r="AA339" s="219">
        <v>25.78</v>
      </c>
      <c r="AB339" s="216"/>
      <c r="AC339" s="217"/>
      <c r="AD339" s="217"/>
      <c r="AE339" s="217"/>
      <c r="AF339" s="217"/>
      <c r="AG339" s="217"/>
      <c r="AH339" s="217"/>
      <c r="AI339" s="217"/>
      <c r="AJ339" s="217"/>
      <c r="AK339" s="217"/>
      <c r="AL339" s="217"/>
      <c r="AM339" s="217"/>
      <c r="AN339" s="217"/>
      <c r="AO339" s="217"/>
      <c r="AP339" s="217"/>
      <c r="AQ339" s="217"/>
      <c r="AR339" s="217"/>
      <c r="AS339" s="217"/>
      <c r="AT339" s="217"/>
      <c r="AU339" s="217"/>
      <c r="AV339" s="217"/>
      <c r="AW339" s="217"/>
      <c r="AX339" s="217"/>
      <c r="AY339" s="217"/>
      <c r="AZ339" s="217"/>
      <c r="BA339" s="217"/>
      <c r="BB339" s="217"/>
      <c r="BC339" s="217"/>
      <c r="BD339" s="217"/>
      <c r="BE339" s="217"/>
      <c r="BF339" s="217"/>
      <c r="BG339" s="217"/>
      <c r="BH339" s="217"/>
      <c r="BI339" s="217"/>
      <c r="BJ339" s="217"/>
      <c r="BK339" s="217"/>
      <c r="BL339" s="217"/>
      <c r="BM339" s="222"/>
    </row>
    <row r="340" spans="1:65">
      <c r="A340" s="30"/>
      <c r="B340" s="20" t="s">
        <v>274</v>
      </c>
      <c r="C340" s="12"/>
      <c r="D340" s="223">
        <v>24.833333333333332</v>
      </c>
      <c r="E340" s="223">
        <v>23.133333333333336</v>
      </c>
      <c r="F340" s="223">
        <v>24.39</v>
      </c>
      <c r="G340" s="223">
        <v>24.232613226424942</v>
      </c>
      <c r="H340" s="223">
        <v>24.916666666666668</v>
      </c>
      <c r="I340" s="223">
        <v>25.016666666666666</v>
      </c>
      <c r="J340" s="223">
        <v>27.635500000000004</v>
      </c>
      <c r="K340" s="223">
        <v>23.706666666666667</v>
      </c>
      <c r="L340" s="223">
        <v>24.766666666666666</v>
      </c>
      <c r="M340" s="223">
        <v>25.753333333333334</v>
      </c>
      <c r="N340" s="223">
        <v>24.783333333333331</v>
      </c>
      <c r="O340" s="223">
        <v>24.25</v>
      </c>
      <c r="P340" s="223">
        <v>22.75</v>
      </c>
      <c r="Q340" s="223">
        <v>24.133333333333336</v>
      </c>
      <c r="R340" s="223">
        <v>23.333333333333332</v>
      </c>
      <c r="S340" s="223">
        <v>22.265000000000001</v>
      </c>
      <c r="T340" s="223">
        <v>27.501666666666669</v>
      </c>
      <c r="U340" s="223">
        <v>32.333333333333336</v>
      </c>
      <c r="V340" s="223">
        <v>23.166666666666668</v>
      </c>
      <c r="W340" s="223">
        <v>24.87936666666667</v>
      </c>
      <c r="X340" s="223">
        <v>19.833333333333332</v>
      </c>
      <c r="Y340" s="223">
        <v>25.750802312546067</v>
      </c>
      <c r="Z340" s="223">
        <v>21.970166666666668</v>
      </c>
      <c r="AA340" s="223">
        <v>25.724999999999998</v>
      </c>
      <c r="AB340" s="216"/>
      <c r="AC340" s="217"/>
      <c r="AD340" s="217"/>
      <c r="AE340" s="217"/>
      <c r="AF340" s="217"/>
      <c r="AG340" s="217"/>
      <c r="AH340" s="217"/>
      <c r="AI340" s="217"/>
      <c r="AJ340" s="217"/>
      <c r="AK340" s="217"/>
      <c r="AL340" s="217"/>
      <c r="AM340" s="217"/>
      <c r="AN340" s="217"/>
      <c r="AO340" s="217"/>
      <c r="AP340" s="217"/>
      <c r="AQ340" s="217"/>
      <c r="AR340" s="217"/>
      <c r="AS340" s="217"/>
      <c r="AT340" s="217"/>
      <c r="AU340" s="217"/>
      <c r="AV340" s="217"/>
      <c r="AW340" s="217"/>
      <c r="AX340" s="217"/>
      <c r="AY340" s="217"/>
      <c r="AZ340" s="217"/>
      <c r="BA340" s="217"/>
      <c r="BB340" s="217"/>
      <c r="BC340" s="217"/>
      <c r="BD340" s="217"/>
      <c r="BE340" s="217"/>
      <c r="BF340" s="217"/>
      <c r="BG340" s="217"/>
      <c r="BH340" s="217"/>
      <c r="BI340" s="217"/>
      <c r="BJ340" s="217"/>
      <c r="BK340" s="217"/>
      <c r="BL340" s="217"/>
      <c r="BM340" s="222"/>
    </row>
    <row r="341" spans="1:65">
      <c r="A341" s="30"/>
      <c r="B341" s="3" t="s">
        <v>275</v>
      </c>
      <c r="C341" s="29"/>
      <c r="D341" s="219">
        <v>25</v>
      </c>
      <c r="E341" s="219">
        <v>23.2</v>
      </c>
      <c r="F341" s="219">
        <v>24.375</v>
      </c>
      <c r="G341" s="219">
        <v>24.210308668428937</v>
      </c>
      <c r="H341" s="219">
        <v>24.95</v>
      </c>
      <c r="I341" s="219">
        <v>25</v>
      </c>
      <c r="J341" s="219">
        <v>27.588000000000001</v>
      </c>
      <c r="K341" s="219">
        <v>23.805</v>
      </c>
      <c r="L341" s="219">
        <v>24.75</v>
      </c>
      <c r="M341" s="219">
        <v>26.07</v>
      </c>
      <c r="N341" s="219">
        <v>24.85</v>
      </c>
      <c r="O341" s="219">
        <v>24.049999999999997</v>
      </c>
      <c r="P341" s="219">
        <v>22.65</v>
      </c>
      <c r="Q341" s="219">
        <v>24.15</v>
      </c>
      <c r="R341" s="219">
        <v>23.299999999999997</v>
      </c>
      <c r="S341" s="219">
        <v>22.32</v>
      </c>
      <c r="T341" s="219">
        <v>27.66</v>
      </c>
      <c r="U341" s="219">
        <v>32</v>
      </c>
      <c r="V341" s="219">
        <v>23</v>
      </c>
      <c r="W341" s="219">
        <v>24.838000000000001</v>
      </c>
      <c r="X341" s="219">
        <v>20</v>
      </c>
      <c r="Y341" s="219">
        <v>25.783819178526542</v>
      </c>
      <c r="Z341" s="219">
        <v>21.936999999999998</v>
      </c>
      <c r="AA341" s="219">
        <v>25.770000000000003</v>
      </c>
      <c r="AB341" s="216"/>
      <c r="AC341" s="217"/>
      <c r="AD341" s="217"/>
      <c r="AE341" s="217"/>
      <c r="AF341" s="217"/>
      <c r="AG341" s="217"/>
      <c r="AH341" s="217"/>
      <c r="AI341" s="217"/>
      <c r="AJ341" s="217"/>
      <c r="AK341" s="217"/>
      <c r="AL341" s="217"/>
      <c r="AM341" s="217"/>
      <c r="AN341" s="217"/>
      <c r="AO341" s="217"/>
      <c r="AP341" s="217"/>
      <c r="AQ341" s="217"/>
      <c r="AR341" s="217"/>
      <c r="AS341" s="217"/>
      <c r="AT341" s="217"/>
      <c r="AU341" s="217"/>
      <c r="AV341" s="217"/>
      <c r="AW341" s="217"/>
      <c r="AX341" s="217"/>
      <c r="AY341" s="217"/>
      <c r="AZ341" s="217"/>
      <c r="BA341" s="217"/>
      <c r="BB341" s="217"/>
      <c r="BC341" s="217"/>
      <c r="BD341" s="217"/>
      <c r="BE341" s="217"/>
      <c r="BF341" s="217"/>
      <c r="BG341" s="217"/>
      <c r="BH341" s="217"/>
      <c r="BI341" s="217"/>
      <c r="BJ341" s="217"/>
      <c r="BK341" s="217"/>
      <c r="BL341" s="217"/>
      <c r="BM341" s="222"/>
    </row>
    <row r="342" spans="1:65">
      <c r="A342" s="30"/>
      <c r="B342" s="3" t="s">
        <v>276</v>
      </c>
      <c r="C342" s="29"/>
      <c r="D342" s="24">
        <v>0.40824829046386296</v>
      </c>
      <c r="E342" s="24">
        <v>0.45160454677368633</v>
      </c>
      <c r="F342" s="24">
        <v>0.34675639864319713</v>
      </c>
      <c r="G342" s="24">
        <v>0.32182830601159274</v>
      </c>
      <c r="H342" s="24">
        <v>0.34302575219167852</v>
      </c>
      <c r="I342" s="24">
        <v>0.58452259722500632</v>
      </c>
      <c r="J342" s="24">
        <v>0.18124210327625287</v>
      </c>
      <c r="K342" s="24">
        <v>0.90714203224559375</v>
      </c>
      <c r="L342" s="24">
        <v>0.13662601021279452</v>
      </c>
      <c r="M342" s="24">
        <v>0.6175974956771334</v>
      </c>
      <c r="N342" s="24">
        <v>1.3014094923069632</v>
      </c>
      <c r="O342" s="24">
        <v>0.65954529791364547</v>
      </c>
      <c r="P342" s="24">
        <v>0.64730209330728972</v>
      </c>
      <c r="Q342" s="24">
        <v>0.48027769744874366</v>
      </c>
      <c r="R342" s="24">
        <v>0.40824829046386307</v>
      </c>
      <c r="S342" s="24">
        <v>0.39868533958499081</v>
      </c>
      <c r="T342" s="24">
        <v>1.0146411516721896</v>
      </c>
      <c r="U342" s="24">
        <v>1.96638416050035</v>
      </c>
      <c r="V342" s="24">
        <v>0.752772652709081</v>
      </c>
      <c r="W342" s="24">
        <v>0.40495244494467042</v>
      </c>
      <c r="X342" s="24">
        <v>0.40824829046386296</v>
      </c>
      <c r="Y342" s="24">
        <v>0.69536568467272242</v>
      </c>
      <c r="Z342" s="24">
        <v>0.62263517943227964</v>
      </c>
      <c r="AA342" s="24">
        <v>0.29690065678607042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1.6439528475054886E-2</v>
      </c>
      <c r="E343" s="13">
        <v>1.9521810379265977E-2</v>
      </c>
      <c r="F343" s="13">
        <v>1.4217154515916241E-2</v>
      </c>
      <c r="G343" s="13">
        <v>1.3280792418237772E-2</v>
      </c>
      <c r="H343" s="13">
        <v>1.3766919820401813E-2</v>
      </c>
      <c r="I343" s="13">
        <v>2.3365327004330701E-2</v>
      </c>
      <c r="J343" s="13">
        <v>6.5583073682854605E-3</v>
      </c>
      <c r="K343" s="13">
        <v>3.826527132644518E-2</v>
      </c>
      <c r="L343" s="13">
        <v>5.5165280032083925E-3</v>
      </c>
      <c r="M343" s="13">
        <v>2.3981264393365263E-2</v>
      </c>
      <c r="N343" s="13">
        <v>5.2511479178492131E-2</v>
      </c>
      <c r="O343" s="13">
        <v>2.719774424386167E-2</v>
      </c>
      <c r="P343" s="13">
        <v>2.8452839266254495E-2</v>
      </c>
      <c r="Q343" s="13">
        <v>1.9901009562793243E-2</v>
      </c>
      <c r="R343" s="13">
        <v>1.7496355305594131E-2</v>
      </c>
      <c r="S343" s="13">
        <v>1.7906370518077287E-2</v>
      </c>
      <c r="T343" s="13">
        <v>3.6893805890752904E-2</v>
      </c>
      <c r="U343" s="13">
        <v>6.0816004963928347E-2</v>
      </c>
      <c r="V343" s="13">
        <v>3.2493783570176155E-2</v>
      </c>
      <c r="W343" s="13">
        <v>1.6276638001690973E-2</v>
      </c>
      <c r="X343" s="13">
        <v>2.0583947418346033E-2</v>
      </c>
      <c r="Y343" s="13">
        <v>2.7003651235128032E-2</v>
      </c>
      <c r="Z343" s="13">
        <v>2.8340029863175652E-2</v>
      </c>
      <c r="AA343" s="13">
        <v>1.1541327766222369E-2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277</v>
      </c>
      <c r="C344" s="29"/>
      <c r="D344" s="13">
        <v>1.337961167920998E-2</v>
      </c>
      <c r="E344" s="13">
        <v>-5.5992683885406902E-2</v>
      </c>
      <c r="F344" s="13">
        <v>-4.7115948111704498E-3</v>
      </c>
      <c r="G344" s="13">
        <v>-1.1134113502000109E-2</v>
      </c>
      <c r="H344" s="13">
        <v>1.6780214402965843E-2</v>
      </c>
      <c r="I344" s="13">
        <v>2.0860937671472568E-2</v>
      </c>
      <c r="J344" s="13">
        <v>0.12772827886822058</v>
      </c>
      <c r="K344" s="13">
        <v>-3.2596537145967552E-2</v>
      </c>
      <c r="L344" s="13">
        <v>1.0659129500205422E-2</v>
      </c>
      <c r="M344" s="13">
        <v>5.092226574947345E-2</v>
      </c>
      <c r="N344" s="13">
        <v>1.1339250044956506E-2</v>
      </c>
      <c r="O344" s="13">
        <v>-1.0424607387080065E-2</v>
      </c>
      <c r="P344" s="13">
        <v>-7.1635456414683385E-2</v>
      </c>
      <c r="Q344" s="13">
        <v>-1.5185451200337985E-2</v>
      </c>
      <c r="R344" s="13">
        <v>-4.7831237348393341E-2</v>
      </c>
      <c r="S344" s="13">
        <v>-9.1426964266941746E-2</v>
      </c>
      <c r="T344" s="13">
        <v>0.12226691089386899</v>
      </c>
      <c r="U344" s="13">
        <v>0.31943385681722658</v>
      </c>
      <c r="V344" s="13">
        <v>-5.4632442795904623E-2</v>
      </c>
      <c r="W344" s="13">
        <v>1.525810462381294E-2</v>
      </c>
      <c r="X344" s="13">
        <v>-0.19065655174613427</v>
      </c>
      <c r="Y344" s="13">
        <v>5.0818981795276663E-2</v>
      </c>
      <c r="Z344" s="13">
        <v>-0.10345829670358953</v>
      </c>
      <c r="AA344" s="13">
        <v>4.9766060823396296E-2</v>
      </c>
      <c r="AB344" s="15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278</v>
      </c>
      <c r="C345" s="47"/>
      <c r="D345" s="45">
        <v>0.15</v>
      </c>
      <c r="E345" s="45">
        <v>0.84</v>
      </c>
      <c r="F345" s="45">
        <v>0.11</v>
      </c>
      <c r="G345" s="45">
        <v>0.2</v>
      </c>
      <c r="H345" s="45">
        <v>0.2</v>
      </c>
      <c r="I345" s="45">
        <v>0.25</v>
      </c>
      <c r="J345" s="45">
        <v>1.78</v>
      </c>
      <c r="K345" s="45">
        <v>0.51</v>
      </c>
      <c r="L345" s="45">
        <v>0.11</v>
      </c>
      <c r="M345" s="45">
        <v>0.68</v>
      </c>
      <c r="N345" s="45">
        <v>0.12</v>
      </c>
      <c r="O345" s="45">
        <v>0.19</v>
      </c>
      <c r="P345" s="45">
        <v>1.06</v>
      </c>
      <c r="Q345" s="45">
        <v>0.26</v>
      </c>
      <c r="R345" s="45">
        <v>0.72</v>
      </c>
      <c r="S345" s="45">
        <v>1.35</v>
      </c>
      <c r="T345" s="45">
        <v>1.7</v>
      </c>
      <c r="U345" s="45">
        <v>4.51</v>
      </c>
      <c r="V345" s="45">
        <v>0.82</v>
      </c>
      <c r="W345" s="45">
        <v>0.18</v>
      </c>
      <c r="X345" s="45">
        <v>2.76</v>
      </c>
      <c r="Y345" s="45">
        <v>0.68</v>
      </c>
      <c r="Z345" s="45">
        <v>1.52</v>
      </c>
      <c r="AA345" s="45">
        <v>0.67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 ht="15">
      <c r="B347" s="8" t="s">
        <v>492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236</v>
      </c>
      <c r="E348" s="17" t="s">
        <v>236</v>
      </c>
      <c r="F348" s="17" t="s">
        <v>236</v>
      </c>
      <c r="G348" s="17" t="s">
        <v>236</v>
      </c>
      <c r="H348" s="17" t="s">
        <v>236</v>
      </c>
      <c r="I348" s="17" t="s">
        <v>236</v>
      </c>
      <c r="J348" s="17" t="s">
        <v>236</v>
      </c>
      <c r="K348" s="17" t="s">
        <v>236</v>
      </c>
      <c r="L348" s="17" t="s">
        <v>236</v>
      </c>
      <c r="M348" s="17" t="s">
        <v>236</v>
      </c>
      <c r="N348" s="17" t="s">
        <v>236</v>
      </c>
      <c r="O348" s="15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237</v>
      </c>
      <c r="C349" s="9" t="s">
        <v>237</v>
      </c>
      <c r="D349" s="151" t="s">
        <v>241</v>
      </c>
      <c r="E349" s="152" t="s">
        <v>243</v>
      </c>
      <c r="F349" s="152" t="s">
        <v>244</v>
      </c>
      <c r="G349" s="152" t="s">
        <v>245</v>
      </c>
      <c r="H349" s="152" t="s">
        <v>247</v>
      </c>
      <c r="I349" s="152" t="s">
        <v>250</v>
      </c>
      <c r="J349" s="152" t="s">
        <v>257</v>
      </c>
      <c r="K349" s="152" t="s">
        <v>260</v>
      </c>
      <c r="L349" s="152" t="s">
        <v>261</v>
      </c>
      <c r="M349" s="152" t="s">
        <v>263</v>
      </c>
      <c r="N349" s="152" t="s">
        <v>266</v>
      </c>
      <c r="O349" s="15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289</v>
      </c>
      <c r="E350" s="11" t="s">
        <v>289</v>
      </c>
      <c r="F350" s="11" t="s">
        <v>289</v>
      </c>
      <c r="G350" s="11" t="s">
        <v>290</v>
      </c>
      <c r="H350" s="11" t="s">
        <v>289</v>
      </c>
      <c r="I350" s="11" t="s">
        <v>289</v>
      </c>
      <c r="J350" s="11" t="s">
        <v>289</v>
      </c>
      <c r="K350" s="11" t="s">
        <v>289</v>
      </c>
      <c r="L350" s="11" t="s">
        <v>289</v>
      </c>
      <c r="M350" s="11" t="s">
        <v>290</v>
      </c>
      <c r="N350" s="11" t="s">
        <v>289</v>
      </c>
      <c r="O350" s="15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15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4.2</v>
      </c>
      <c r="E352" s="22">
        <v>4.4000000000000004</v>
      </c>
      <c r="F352" s="22">
        <v>4.2980199528879428</v>
      </c>
      <c r="G352" s="22">
        <v>4.5</v>
      </c>
      <c r="H352" s="148">
        <v>6.29</v>
      </c>
      <c r="I352" s="22">
        <v>4.6500000000000004</v>
      </c>
      <c r="J352" s="22">
        <v>3.9</v>
      </c>
      <c r="K352" s="22">
        <v>4.6100000000000003</v>
      </c>
      <c r="L352" s="22">
        <v>4.9245999999999999</v>
      </c>
      <c r="M352" s="148">
        <v>1</v>
      </c>
      <c r="N352" s="22">
        <v>4</v>
      </c>
      <c r="O352" s="15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4.0999999999999996</v>
      </c>
      <c r="E353" s="11">
        <v>4.41</v>
      </c>
      <c r="F353" s="11">
        <v>4.1696821725907203</v>
      </c>
      <c r="G353" s="11">
        <v>4.5999999999999996</v>
      </c>
      <c r="H353" s="149">
        <v>6.2804000000000002</v>
      </c>
      <c r="I353" s="11">
        <v>4.7699999999999996</v>
      </c>
      <c r="J353" s="11">
        <v>4.4000000000000004</v>
      </c>
      <c r="K353" s="11">
        <v>4.43</v>
      </c>
      <c r="L353" s="11">
        <v>4.9302000000000001</v>
      </c>
      <c r="M353" s="149">
        <v>1</v>
      </c>
      <c r="N353" s="11">
        <v>4.0999999999999996</v>
      </c>
      <c r="O353" s="15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38</v>
      </c>
    </row>
    <row r="354" spans="1:65">
      <c r="A354" s="30"/>
      <c r="B354" s="19">
        <v>1</v>
      </c>
      <c r="C354" s="9">
        <v>3</v>
      </c>
      <c r="D354" s="11">
        <v>4.4000000000000004</v>
      </c>
      <c r="E354" s="11">
        <v>4.43</v>
      </c>
      <c r="F354" s="11">
        <v>4.1785857915920577</v>
      </c>
      <c r="G354" s="11">
        <v>4.5</v>
      </c>
      <c r="H354" s="149">
        <v>6.7420999999999998</v>
      </c>
      <c r="I354" s="11">
        <v>4.7300000000000004</v>
      </c>
      <c r="J354" s="11">
        <v>4.7</v>
      </c>
      <c r="K354" s="11">
        <v>4.54</v>
      </c>
      <c r="L354" s="11">
        <v>4.8261000000000003</v>
      </c>
      <c r="M354" s="149">
        <v>1</v>
      </c>
      <c r="N354" s="11">
        <v>4</v>
      </c>
      <c r="O354" s="15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4.3</v>
      </c>
      <c r="E355" s="11">
        <v>4.42</v>
      </c>
      <c r="F355" s="11">
        <v>4.2657517314819113</v>
      </c>
      <c r="G355" s="11">
        <v>4.5999999999999996</v>
      </c>
      <c r="H355" s="149">
        <v>6.3624000000000001</v>
      </c>
      <c r="I355" s="11">
        <v>4.68</v>
      </c>
      <c r="J355" s="11">
        <v>4.8</v>
      </c>
      <c r="K355" s="11">
        <v>4.51</v>
      </c>
      <c r="L355" s="11">
        <v>4.8452000000000002</v>
      </c>
      <c r="M355" s="149">
        <v>1</v>
      </c>
      <c r="N355" s="11">
        <v>4</v>
      </c>
      <c r="O355" s="15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4.4478881495180813</v>
      </c>
    </row>
    <row r="356" spans="1:65">
      <c r="A356" s="30"/>
      <c r="B356" s="19">
        <v>1</v>
      </c>
      <c r="C356" s="9">
        <v>5</v>
      </c>
      <c r="D356" s="11">
        <v>4.5999999999999996</v>
      </c>
      <c r="E356" s="11">
        <v>4.41</v>
      </c>
      <c r="F356" s="11">
        <v>4.258664750223125</v>
      </c>
      <c r="G356" s="11">
        <v>4.4000000000000004</v>
      </c>
      <c r="H356" s="149">
        <v>6.2583000000000002</v>
      </c>
      <c r="I356" s="155">
        <v>4.41</v>
      </c>
      <c r="J356" s="11">
        <v>4.5</v>
      </c>
      <c r="K356" s="11">
        <v>4.33</v>
      </c>
      <c r="L356" s="155">
        <v>5.407</v>
      </c>
      <c r="M356" s="149">
        <v>1</v>
      </c>
      <c r="N356" s="11">
        <v>4.0999999999999996</v>
      </c>
      <c r="O356" s="15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30</v>
      </c>
    </row>
    <row r="357" spans="1:65">
      <c r="A357" s="30"/>
      <c r="B357" s="19">
        <v>1</v>
      </c>
      <c r="C357" s="9">
        <v>6</v>
      </c>
      <c r="D357" s="11">
        <v>4.5</v>
      </c>
      <c r="E357" s="11">
        <v>4.3899999999999997</v>
      </c>
      <c r="F357" s="11">
        <v>4.2688156752005941</v>
      </c>
      <c r="G357" s="11">
        <v>4.5</v>
      </c>
      <c r="H357" s="149">
        <v>6.7602000000000002</v>
      </c>
      <c r="I357" s="11">
        <v>4.62</v>
      </c>
      <c r="J357" s="11">
        <v>4.0999999999999996</v>
      </c>
      <c r="K357" s="11">
        <v>4.63</v>
      </c>
      <c r="L357" s="11">
        <v>4.8875999999999999</v>
      </c>
      <c r="M357" s="149">
        <v>1</v>
      </c>
      <c r="N357" s="11">
        <v>4</v>
      </c>
      <c r="O357" s="15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274</v>
      </c>
      <c r="C358" s="12"/>
      <c r="D358" s="23">
        <v>4.3500000000000005</v>
      </c>
      <c r="E358" s="23">
        <v>4.41</v>
      </c>
      <c r="F358" s="23">
        <v>4.2399200123293923</v>
      </c>
      <c r="G358" s="23">
        <v>4.5166666666666666</v>
      </c>
      <c r="H358" s="23">
        <v>6.4488999999999992</v>
      </c>
      <c r="I358" s="23">
        <v>4.6433333333333335</v>
      </c>
      <c r="J358" s="23">
        <v>4.3999999999999995</v>
      </c>
      <c r="K358" s="23">
        <v>4.508333333333332</v>
      </c>
      <c r="L358" s="23">
        <v>4.9701166666666667</v>
      </c>
      <c r="M358" s="23">
        <v>1</v>
      </c>
      <c r="N358" s="23">
        <v>4.0333333333333341</v>
      </c>
      <c r="O358" s="15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275</v>
      </c>
      <c r="C359" s="29"/>
      <c r="D359" s="11">
        <v>4.3499999999999996</v>
      </c>
      <c r="E359" s="11">
        <v>4.41</v>
      </c>
      <c r="F359" s="11">
        <v>4.2622082408525177</v>
      </c>
      <c r="G359" s="11">
        <v>4.5</v>
      </c>
      <c r="H359" s="11">
        <v>6.3262</v>
      </c>
      <c r="I359" s="11">
        <v>4.665</v>
      </c>
      <c r="J359" s="11">
        <v>4.45</v>
      </c>
      <c r="K359" s="11">
        <v>4.5250000000000004</v>
      </c>
      <c r="L359" s="11">
        <v>4.9061000000000003</v>
      </c>
      <c r="M359" s="11">
        <v>1</v>
      </c>
      <c r="N359" s="11">
        <v>4</v>
      </c>
      <c r="O359" s="15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276</v>
      </c>
      <c r="C360" s="29"/>
      <c r="D360" s="24">
        <v>0.18708286933869706</v>
      </c>
      <c r="E360" s="24">
        <v>1.41421356237309E-2</v>
      </c>
      <c r="F360" s="24">
        <v>5.2772049615992883E-2</v>
      </c>
      <c r="G360" s="24">
        <v>7.5277265270907834E-2</v>
      </c>
      <c r="H360" s="24">
        <v>0.23678091139278937</v>
      </c>
      <c r="I360" s="24">
        <v>0.1264383907943574</v>
      </c>
      <c r="J360" s="24">
        <v>0.34641016151377552</v>
      </c>
      <c r="K360" s="24">
        <v>0.1132107179849447</v>
      </c>
      <c r="L360" s="24">
        <v>0.21803033198769994</v>
      </c>
      <c r="M360" s="24">
        <v>0</v>
      </c>
      <c r="N360" s="24">
        <v>5.1639777949432045E-2</v>
      </c>
      <c r="O360" s="209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56"/>
    </row>
    <row r="361" spans="1:65">
      <c r="A361" s="30"/>
      <c r="B361" s="3" t="s">
        <v>86</v>
      </c>
      <c r="C361" s="29"/>
      <c r="D361" s="13">
        <v>4.3007556169815407E-2</v>
      </c>
      <c r="E361" s="13">
        <v>3.2068334747689118E-3</v>
      </c>
      <c r="F361" s="13">
        <v>1.2446472919898355E-2</v>
      </c>
      <c r="G361" s="13">
        <v>1.6666553196510961E-2</v>
      </c>
      <c r="H361" s="13">
        <v>3.6716480545951932E-2</v>
      </c>
      <c r="I361" s="13">
        <v>2.723009134121121E-2</v>
      </c>
      <c r="J361" s="13">
        <v>7.8729582162221715E-2</v>
      </c>
      <c r="K361" s="13">
        <v>2.5111434673185523E-2</v>
      </c>
      <c r="L361" s="13">
        <v>4.3868252318899278E-2</v>
      </c>
      <c r="M361" s="13">
        <v>0</v>
      </c>
      <c r="N361" s="13">
        <v>1.2803250731264142E-2</v>
      </c>
      <c r="O361" s="15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-2.2007781272262106E-2</v>
      </c>
      <c r="E362" s="13">
        <v>-8.5182334277417171E-3</v>
      </c>
      <c r="F362" s="13">
        <v>-4.6756602279043769E-2</v>
      </c>
      <c r="G362" s="13">
        <v>1.5463184962516863E-2</v>
      </c>
      <c r="H362" s="13">
        <v>0.44987908490880613</v>
      </c>
      <c r="I362" s="13">
        <v>4.3941119300949127E-2</v>
      </c>
      <c r="J362" s="13">
        <v>-1.0766491401828615E-2</v>
      </c>
      <c r="K362" s="13">
        <v>1.3589636650777726E-2</v>
      </c>
      <c r="L362" s="13">
        <v>0.1174104427974807</v>
      </c>
      <c r="M362" s="13">
        <v>-0.77517420259132463</v>
      </c>
      <c r="N362" s="13">
        <v>-9.3202617118342657E-2</v>
      </c>
      <c r="O362" s="15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>
        <v>0.5</v>
      </c>
      <c r="E363" s="45">
        <v>0.23</v>
      </c>
      <c r="F363" s="45">
        <v>1.01</v>
      </c>
      <c r="G363" s="45">
        <v>0.26</v>
      </c>
      <c r="H363" s="45">
        <v>9.15</v>
      </c>
      <c r="I363" s="45">
        <v>0.85</v>
      </c>
      <c r="J363" s="45">
        <v>0.27</v>
      </c>
      <c r="K363" s="45">
        <v>0.23</v>
      </c>
      <c r="L363" s="45">
        <v>2.35</v>
      </c>
      <c r="M363" s="45" t="s">
        <v>279</v>
      </c>
      <c r="N363" s="45">
        <v>1.96</v>
      </c>
      <c r="O363" s="15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 t="s">
        <v>296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5"/>
    </row>
    <row r="365" spans="1:65">
      <c r="BM365" s="55"/>
    </row>
    <row r="366" spans="1:65" ht="15">
      <c r="B366" s="8" t="s">
        <v>493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236</v>
      </c>
      <c r="E367" s="17" t="s">
        <v>236</v>
      </c>
      <c r="F367" s="17" t="s">
        <v>236</v>
      </c>
      <c r="G367" s="17" t="s">
        <v>236</v>
      </c>
      <c r="H367" s="17" t="s">
        <v>236</v>
      </c>
      <c r="I367" s="17" t="s">
        <v>236</v>
      </c>
      <c r="J367" s="17" t="s">
        <v>236</v>
      </c>
      <c r="K367" s="17" t="s">
        <v>236</v>
      </c>
      <c r="L367" s="17" t="s">
        <v>236</v>
      </c>
      <c r="M367" s="17" t="s">
        <v>236</v>
      </c>
      <c r="N367" s="17" t="s">
        <v>236</v>
      </c>
      <c r="O367" s="17" t="s">
        <v>236</v>
      </c>
      <c r="P367" s="17" t="s">
        <v>236</v>
      </c>
      <c r="Q367" s="17" t="s">
        <v>236</v>
      </c>
      <c r="R367" s="17" t="s">
        <v>236</v>
      </c>
      <c r="S367" s="17" t="s">
        <v>236</v>
      </c>
      <c r="T367" s="17" t="s">
        <v>236</v>
      </c>
      <c r="U367" s="17" t="s">
        <v>236</v>
      </c>
      <c r="V367" s="17" t="s">
        <v>236</v>
      </c>
      <c r="W367" s="17" t="s">
        <v>236</v>
      </c>
      <c r="X367" s="15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237</v>
      </c>
      <c r="C368" s="9" t="s">
        <v>237</v>
      </c>
      <c r="D368" s="151" t="s">
        <v>239</v>
      </c>
      <c r="E368" s="152" t="s">
        <v>241</v>
      </c>
      <c r="F368" s="152" t="s">
        <v>243</v>
      </c>
      <c r="G368" s="152" t="s">
        <v>244</v>
      </c>
      <c r="H368" s="152" t="s">
        <v>245</v>
      </c>
      <c r="I368" s="152" t="s">
        <v>246</v>
      </c>
      <c r="J368" s="152" t="s">
        <v>247</v>
      </c>
      <c r="K368" s="152" t="s">
        <v>249</v>
      </c>
      <c r="L368" s="152" t="s">
        <v>250</v>
      </c>
      <c r="M368" s="152" t="s">
        <v>251</v>
      </c>
      <c r="N368" s="152" t="s">
        <v>252</v>
      </c>
      <c r="O368" s="152" t="s">
        <v>253</v>
      </c>
      <c r="P368" s="152" t="s">
        <v>254</v>
      </c>
      <c r="Q368" s="152" t="s">
        <v>255</v>
      </c>
      <c r="R368" s="152" t="s">
        <v>256</v>
      </c>
      <c r="S368" s="152" t="s">
        <v>257</v>
      </c>
      <c r="T368" s="152" t="s">
        <v>258</v>
      </c>
      <c r="U368" s="152" t="s">
        <v>260</v>
      </c>
      <c r="V368" s="152" t="s">
        <v>264</v>
      </c>
      <c r="W368" s="152" t="s">
        <v>266</v>
      </c>
      <c r="X368" s="15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289</v>
      </c>
      <c r="E369" s="11" t="s">
        <v>289</v>
      </c>
      <c r="F369" s="11" t="s">
        <v>289</v>
      </c>
      <c r="G369" s="11" t="s">
        <v>289</v>
      </c>
      <c r="H369" s="11" t="s">
        <v>290</v>
      </c>
      <c r="I369" s="11" t="s">
        <v>290</v>
      </c>
      <c r="J369" s="11" t="s">
        <v>289</v>
      </c>
      <c r="K369" s="11" t="s">
        <v>289</v>
      </c>
      <c r="L369" s="11" t="s">
        <v>289</v>
      </c>
      <c r="M369" s="11" t="s">
        <v>290</v>
      </c>
      <c r="N369" s="11" t="s">
        <v>290</v>
      </c>
      <c r="O369" s="11" t="s">
        <v>290</v>
      </c>
      <c r="P369" s="11" t="s">
        <v>290</v>
      </c>
      <c r="Q369" s="11" t="s">
        <v>290</v>
      </c>
      <c r="R369" s="11" t="s">
        <v>290</v>
      </c>
      <c r="S369" s="11" t="s">
        <v>289</v>
      </c>
      <c r="T369" s="11" t="s">
        <v>289</v>
      </c>
      <c r="U369" s="11" t="s">
        <v>289</v>
      </c>
      <c r="V369" s="11" t="s">
        <v>114</v>
      </c>
      <c r="W369" s="11" t="s">
        <v>289</v>
      </c>
      <c r="X369" s="15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15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0.32</v>
      </c>
      <c r="E371" s="22">
        <v>0.5</v>
      </c>
      <c r="F371" s="148">
        <v>5.2</v>
      </c>
      <c r="G371" s="148" t="s">
        <v>96</v>
      </c>
      <c r="H371" s="148">
        <v>0.3</v>
      </c>
      <c r="I371" s="22">
        <v>0.32</v>
      </c>
      <c r="J371" s="22">
        <v>0.32569999999999999</v>
      </c>
      <c r="K371" s="148">
        <v>4.5</v>
      </c>
      <c r="L371" s="148">
        <v>5</v>
      </c>
      <c r="M371" s="22">
        <v>0.22</v>
      </c>
      <c r="N371" s="22">
        <v>0.27</v>
      </c>
      <c r="O371" s="22">
        <v>0.21</v>
      </c>
      <c r="P371" s="22">
        <v>0.17</v>
      </c>
      <c r="Q371" s="22">
        <v>0.25</v>
      </c>
      <c r="R371" s="148">
        <v>0.54</v>
      </c>
      <c r="S371" s="148" t="s">
        <v>96</v>
      </c>
      <c r="T371" s="22">
        <v>0.33</v>
      </c>
      <c r="U371" s="22">
        <v>0.19</v>
      </c>
      <c r="V371" s="148">
        <v>0.87609457241322197</v>
      </c>
      <c r="W371" s="148">
        <v>2.7</v>
      </c>
      <c r="X371" s="15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0.32</v>
      </c>
      <c r="E372" s="11">
        <v>0.45</v>
      </c>
      <c r="F372" s="149">
        <v>5.2</v>
      </c>
      <c r="G372" s="149" t="s">
        <v>96</v>
      </c>
      <c r="H372" s="149">
        <v>0.3</v>
      </c>
      <c r="I372" s="11">
        <v>0.3</v>
      </c>
      <c r="J372" s="11">
        <v>0.32290000000000002</v>
      </c>
      <c r="K372" s="149">
        <v>4.2</v>
      </c>
      <c r="L372" s="149">
        <v>5.2</v>
      </c>
      <c r="M372" s="11">
        <v>0.21</v>
      </c>
      <c r="N372" s="11">
        <v>0.28000000000000003</v>
      </c>
      <c r="O372" s="11">
        <v>0.2</v>
      </c>
      <c r="P372" s="11">
        <v>0.15</v>
      </c>
      <c r="Q372" s="11">
        <v>0.23</v>
      </c>
      <c r="R372" s="149">
        <v>0.59</v>
      </c>
      <c r="S372" s="149">
        <v>0.2</v>
      </c>
      <c r="T372" s="11">
        <v>0.33</v>
      </c>
      <c r="U372" s="11">
        <v>0.21</v>
      </c>
      <c r="V372" s="149">
        <v>0.93960992785307529</v>
      </c>
      <c r="W372" s="149">
        <v>2.4</v>
      </c>
      <c r="X372" s="15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39</v>
      </c>
    </row>
    <row r="373" spans="1:65">
      <c r="A373" s="30"/>
      <c r="B373" s="19">
        <v>1</v>
      </c>
      <c r="C373" s="9">
        <v>3</v>
      </c>
      <c r="D373" s="11">
        <v>0.35</v>
      </c>
      <c r="E373" s="11">
        <v>0.46</v>
      </c>
      <c r="F373" s="149">
        <v>5.0999999999999996</v>
      </c>
      <c r="G373" s="149" t="s">
        <v>96</v>
      </c>
      <c r="H373" s="149">
        <v>0.2</v>
      </c>
      <c r="I373" s="11">
        <v>0.32</v>
      </c>
      <c r="J373" s="11">
        <v>0.3538</v>
      </c>
      <c r="K373" s="149">
        <v>4.4000000000000004</v>
      </c>
      <c r="L373" s="149">
        <v>5.0999999999999996</v>
      </c>
      <c r="M373" s="11">
        <v>0.23</v>
      </c>
      <c r="N373" s="11">
        <v>0.25</v>
      </c>
      <c r="O373" s="11">
        <v>0.23</v>
      </c>
      <c r="P373" s="11">
        <v>0.14000000000000001</v>
      </c>
      <c r="Q373" s="11">
        <v>0.24</v>
      </c>
      <c r="R373" s="149">
        <v>0.56000000000000005</v>
      </c>
      <c r="S373" s="149">
        <v>0.3</v>
      </c>
      <c r="T373" s="11">
        <v>0.32</v>
      </c>
      <c r="U373" s="11">
        <v>0.22</v>
      </c>
      <c r="V373" s="149">
        <v>0.83321834944717654</v>
      </c>
      <c r="W373" s="149">
        <v>2.8</v>
      </c>
      <c r="X373" s="15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0.37</v>
      </c>
      <c r="E374" s="11">
        <v>0.4</v>
      </c>
      <c r="F374" s="149">
        <v>5.3</v>
      </c>
      <c r="G374" s="149" t="s">
        <v>96</v>
      </c>
      <c r="H374" s="149">
        <v>0.2</v>
      </c>
      <c r="I374" s="11">
        <v>0.33</v>
      </c>
      <c r="J374" s="11">
        <v>0.37890000000000001</v>
      </c>
      <c r="K374" s="149">
        <v>4.3</v>
      </c>
      <c r="L374" s="149">
        <v>4.9000000000000004</v>
      </c>
      <c r="M374" s="11">
        <v>0.23</v>
      </c>
      <c r="N374" s="11">
        <v>0.24</v>
      </c>
      <c r="O374" s="11">
        <v>0.21</v>
      </c>
      <c r="P374" s="11">
        <v>0.16</v>
      </c>
      <c r="Q374" s="11">
        <v>0.23</v>
      </c>
      <c r="R374" s="149">
        <v>0.76</v>
      </c>
      <c r="S374" s="149">
        <v>0.3</v>
      </c>
      <c r="T374" s="11">
        <v>0.34</v>
      </c>
      <c r="U374" s="11">
        <v>0.2</v>
      </c>
      <c r="V374" s="149">
        <v>0.84236846655302466</v>
      </c>
      <c r="W374" s="149">
        <v>2.9</v>
      </c>
      <c r="X374" s="15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0.27914545454545453</v>
      </c>
    </row>
    <row r="375" spans="1:65">
      <c r="A375" s="30"/>
      <c r="B375" s="19">
        <v>1</v>
      </c>
      <c r="C375" s="9">
        <v>5</v>
      </c>
      <c r="D375" s="11">
        <v>0.34</v>
      </c>
      <c r="E375" s="155">
        <v>0.62</v>
      </c>
      <c r="F375" s="149">
        <v>5.2</v>
      </c>
      <c r="G375" s="149" t="s">
        <v>96</v>
      </c>
      <c r="H375" s="149">
        <v>0.2</v>
      </c>
      <c r="I375" s="11">
        <v>0.3</v>
      </c>
      <c r="J375" s="11">
        <v>0.35570000000000002</v>
      </c>
      <c r="K375" s="149">
        <v>4.3</v>
      </c>
      <c r="L375" s="149">
        <v>5.2</v>
      </c>
      <c r="M375" s="11">
        <v>0.28000000000000003</v>
      </c>
      <c r="N375" s="11">
        <v>0.23</v>
      </c>
      <c r="O375" s="11">
        <v>0.24</v>
      </c>
      <c r="P375" s="11">
        <v>0.13</v>
      </c>
      <c r="Q375" s="11">
        <v>0.25</v>
      </c>
      <c r="R375" s="149">
        <v>0.4</v>
      </c>
      <c r="S375" s="149" t="s">
        <v>96</v>
      </c>
      <c r="T375" s="11">
        <v>0.3</v>
      </c>
      <c r="U375" s="11">
        <v>0.19</v>
      </c>
      <c r="V375" s="149">
        <v>0.91886993806116701</v>
      </c>
      <c r="W375" s="149">
        <v>3.1</v>
      </c>
      <c r="X375" s="15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31</v>
      </c>
    </row>
    <row r="376" spans="1:65">
      <c r="A376" s="30"/>
      <c r="B376" s="19">
        <v>1</v>
      </c>
      <c r="C376" s="9">
        <v>6</v>
      </c>
      <c r="D376" s="11">
        <v>0.3</v>
      </c>
      <c r="E376" s="155">
        <v>0.9900000000000001</v>
      </c>
      <c r="F376" s="149">
        <v>5.5</v>
      </c>
      <c r="G376" s="149" t="s">
        <v>96</v>
      </c>
      <c r="H376" s="149">
        <v>0.2</v>
      </c>
      <c r="I376" s="11">
        <v>0.3</v>
      </c>
      <c r="J376" s="11">
        <v>0.34160000000000001</v>
      </c>
      <c r="K376" s="149">
        <v>4.5</v>
      </c>
      <c r="L376" s="149">
        <v>5.2</v>
      </c>
      <c r="M376" s="11">
        <v>0.2</v>
      </c>
      <c r="N376" s="11">
        <v>0.27</v>
      </c>
      <c r="O376" s="11">
        <v>0.2</v>
      </c>
      <c r="P376" s="11">
        <v>0.13</v>
      </c>
      <c r="Q376" s="11">
        <v>0.27</v>
      </c>
      <c r="R376" s="149">
        <v>0.6</v>
      </c>
      <c r="S376" s="149">
        <v>0.3</v>
      </c>
      <c r="T376" s="11">
        <v>0.37</v>
      </c>
      <c r="U376" s="11">
        <v>0.21</v>
      </c>
      <c r="V376" s="149">
        <v>0.91462325613579498</v>
      </c>
      <c r="W376" s="149">
        <v>3.1</v>
      </c>
      <c r="X376" s="15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274</v>
      </c>
      <c r="C377" s="12"/>
      <c r="D377" s="23">
        <v>0.33333333333333331</v>
      </c>
      <c r="E377" s="23">
        <v>0.57000000000000006</v>
      </c>
      <c r="F377" s="23">
        <v>5.25</v>
      </c>
      <c r="G377" s="23" t="s">
        <v>725</v>
      </c>
      <c r="H377" s="23">
        <v>0.23333333333333331</v>
      </c>
      <c r="I377" s="23">
        <v>0.3116666666666667</v>
      </c>
      <c r="J377" s="23">
        <v>0.34643333333333337</v>
      </c>
      <c r="K377" s="23">
        <v>4.3666666666666663</v>
      </c>
      <c r="L377" s="23">
        <v>5.0999999999999996</v>
      </c>
      <c r="M377" s="23">
        <v>0.2283333333333333</v>
      </c>
      <c r="N377" s="23">
        <v>0.25666666666666665</v>
      </c>
      <c r="O377" s="23">
        <v>0.21499999999999997</v>
      </c>
      <c r="P377" s="23">
        <v>0.14666666666666667</v>
      </c>
      <c r="Q377" s="23">
        <v>0.245</v>
      </c>
      <c r="R377" s="23">
        <v>0.57500000000000007</v>
      </c>
      <c r="S377" s="23">
        <v>0.27500000000000002</v>
      </c>
      <c r="T377" s="23">
        <v>0.33166666666666672</v>
      </c>
      <c r="U377" s="23">
        <v>0.20333333333333334</v>
      </c>
      <c r="V377" s="23">
        <v>0.88746408507724339</v>
      </c>
      <c r="W377" s="23">
        <v>2.8333333333333335</v>
      </c>
      <c r="X377" s="15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275</v>
      </c>
      <c r="C378" s="29"/>
      <c r="D378" s="11">
        <v>0.33</v>
      </c>
      <c r="E378" s="11">
        <v>0.48</v>
      </c>
      <c r="F378" s="11">
        <v>5.2</v>
      </c>
      <c r="G378" s="11" t="s">
        <v>725</v>
      </c>
      <c r="H378" s="11">
        <v>0.2</v>
      </c>
      <c r="I378" s="11">
        <v>0.31</v>
      </c>
      <c r="J378" s="11">
        <v>0.34770000000000001</v>
      </c>
      <c r="K378" s="11">
        <v>4.3499999999999996</v>
      </c>
      <c r="L378" s="11">
        <v>5.15</v>
      </c>
      <c r="M378" s="11">
        <v>0.22500000000000001</v>
      </c>
      <c r="N378" s="11">
        <v>0.26</v>
      </c>
      <c r="O378" s="11">
        <v>0.21</v>
      </c>
      <c r="P378" s="11">
        <v>0.14500000000000002</v>
      </c>
      <c r="Q378" s="11">
        <v>0.245</v>
      </c>
      <c r="R378" s="11">
        <v>0.57499999999999996</v>
      </c>
      <c r="S378" s="11">
        <v>0.3</v>
      </c>
      <c r="T378" s="11">
        <v>0.33</v>
      </c>
      <c r="U378" s="11">
        <v>0.20500000000000002</v>
      </c>
      <c r="V378" s="11">
        <v>0.89535891427450842</v>
      </c>
      <c r="W378" s="11">
        <v>2.8499999999999996</v>
      </c>
      <c r="X378" s="15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276</v>
      </c>
      <c r="C379" s="29"/>
      <c r="D379" s="24">
        <v>2.5033311140691447E-2</v>
      </c>
      <c r="E379" s="24">
        <v>0.21872356983187688</v>
      </c>
      <c r="F379" s="24">
        <v>0.13784048752090225</v>
      </c>
      <c r="G379" s="24" t="s">
        <v>725</v>
      </c>
      <c r="H379" s="24">
        <v>5.1639777949432496E-2</v>
      </c>
      <c r="I379" s="24">
        <v>1.3291601358251269E-2</v>
      </c>
      <c r="J379" s="24">
        <v>2.0982246463776628E-2</v>
      </c>
      <c r="K379" s="24">
        <v>0.12110601416389968</v>
      </c>
      <c r="L379" s="24">
        <v>0.12649110640673514</v>
      </c>
      <c r="M379" s="24">
        <v>2.7868739954771366E-2</v>
      </c>
      <c r="N379" s="24">
        <v>1.966384160500351E-2</v>
      </c>
      <c r="O379" s="24">
        <v>1.6431676725154977E-2</v>
      </c>
      <c r="P379" s="24">
        <v>1.632993161855464E-2</v>
      </c>
      <c r="Q379" s="24">
        <v>1.5165750888103104E-2</v>
      </c>
      <c r="R379" s="24">
        <v>0.11588787684654474</v>
      </c>
      <c r="S379" s="24">
        <v>4.9999999999999836E-2</v>
      </c>
      <c r="T379" s="24">
        <v>2.3166067138525408E-2</v>
      </c>
      <c r="U379" s="24">
        <v>1.2110601416389963E-2</v>
      </c>
      <c r="V379" s="24">
        <v>4.3700383420248332E-2</v>
      </c>
      <c r="W379" s="24">
        <v>0.26583202716502519</v>
      </c>
      <c r="X379" s="15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7.5099933422074341E-2</v>
      </c>
      <c r="E380" s="13">
        <v>0.38372556110855588</v>
      </c>
      <c r="F380" s="13">
        <v>2.6255330956362333E-2</v>
      </c>
      <c r="G380" s="13" t="s">
        <v>725</v>
      </c>
      <c r="H380" s="13">
        <v>0.22131333406899642</v>
      </c>
      <c r="I380" s="13">
        <v>4.2646849277811552E-2</v>
      </c>
      <c r="J380" s="13">
        <v>6.0566476851082338E-2</v>
      </c>
      <c r="K380" s="13">
        <v>2.7734201716923593E-2</v>
      </c>
      <c r="L380" s="13">
        <v>2.4802177726810815E-2</v>
      </c>
      <c r="M380" s="13">
        <v>0.12205287571432717</v>
      </c>
      <c r="N380" s="13">
        <v>7.6612369889624068E-2</v>
      </c>
      <c r="O380" s="13">
        <v>7.6426403372813853E-2</v>
      </c>
      <c r="P380" s="13">
        <v>0.11134044285378164</v>
      </c>
      <c r="Q380" s="13">
        <v>6.1901024033073897E-2</v>
      </c>
      <c r="R380" s="13">
        <v>0.20154413364616475</v>
      </c>
      <c r="S380" s="13">
        <v>0.18181818181818121</v>
      </c>
      <c r="T380" s="13">
        <v>6.9847438608619306E-2</v>
      </c>
      <c r="U380" s="13">
        <v>5.9560334834704735E-2</v>
      </c>
      <c r="V380" s="13">
        <v>4.9241861338472893E-2</v>
      </c>
      <c r="W380" s="13">
        <v>9.3823068411185359E-2</v>
      </c>
      <c r="X380" s="15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277</v>
      </c>
      <c r="C381" s="29"/>
      <c r="D381" s="13">
        <v>0.19412058446774783</v>
      </c>
      <c r="E381" s="13">
        <v>1.0419461994398493</v>
      </c>
      <c r="F381" s="13">
        <v>17.80739920536703</v>
      </c>
      <c r="G381" s="13" t="s">
        <v>725</v>
      </c>
      <c r="H381" s="13">
        <v>-0.16411559087257654</v>
      </c>
      <c r="I381" s="13">
        <v>0.11650274647734449</v>
      </c>
      <c r="J381" s="13">
        <v>0.24104952343733066</v>
      </c>
      <c r="K381" s="13">
        <v>14.642979656527496</v>
      </c>
      <c r="L381" s="13">
        <v>17.270044942356542</v>
      </c>
      <c r="M381" s="13">
        <v>-0.1820273996395928</v>
      </c>
      <c r="N381" s="13">
        <v>-8.0527149959834121E-2</v>
      </c>
      <c r="O381" s="13">
        <v>-0.22979222301830271</v>
      </c>
      <c r="P381" s="13">
        <v>-0.47458694283419089</v>
      </c>
      <c r="Q381" s="13">
        <v>-0.12232137041620528</v>
      </c>
      <c r="R381" s="13">
        <v>1.0598580082068656</v>
      </c>
      <c r="S381" s="13">
        <v>-1.4850517814107844E-2</v>
      </c>
      <c r="T381" s="13">
        <v>0.18814998154540952</v>
      </c>
      <c r="U381" s="13">
        <v>-0.27158644347467376</v>
      </c>
      <c r="V381" s="13">
        <v>2.1792173958997192</v>
      </c>
      <c r="W381" s="13">
        <v>9.1500249679758578</v>
      </c>
      <c r="X381" s="15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278</v>
      </c>
      <c r="C382" s="47"/>
      <c r="D382" s="45">
        <v>0.5</v>
      </c>
      <c r="E382" s="45">
        <v>2.93</v>
      </c>
      <c r="F382" s="45" t="s">
        <v>279</v>
      </c>
      <c r="G382" s="45">
        <v>1.89</v>
      </c>
      <c r="H382" s="45" t="s">
        <v>279</v>
      </c>
      <c r="I382" s="45">
        <v>0.28000000000000003</v>
      </c>
      <c r="J382" s="45">
        <v>0.64</v>
      </c>
      <c r="K382" s="45" t="s">
        <v>279</v>
      </c>
      <c r="L382" s="45" t="s">
        <v>279</v>
      </c>
      <c r="M382" s="45">
        <v>0.56999999999999995</v>
      </c>
      <c r="N382" s="45">
        <v>0.28000000000000003</v>
      </c>
      <c r="O382" s="45">
        <v>0.71</v>
      </c>
      <c r="P382" s="45">
        <v>1.41</v>
      </c>
      <c r="Q382" s="45">
        <v>0.4</v>
      </c>
      <c r="R382" s="45">
        <v>2.98</v>
      </c>
      <c r="S382" s="45" t="s">
        <v>279</v>
      </c>
      <c r="T382" s="45">
        <v>0.49</v>
      </c>
      <c r="U382" s="45">
        <v>0.83</v>
      </c>
      <c r="V382" s="45">
        <v>6.19</v>
      </c>
      <c r="W382" s="45" t="s">
        <v>279</v>
      </c>
      <c r="X382" s="15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BM383" s="55"/>
    </row>
    <row r="384" spans="1:65" ht="15">
      <c r="B384" s="8" t="s">
        <v>494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236</v>
      </c>
      <c r="E385" s="17" t="s">
        <v>236</v>
      </c>
      <c r="F385" s="17" t="s">
        <v>236</v>
      </c>
      <c r="G385" s="17" t="s">
        <v>236</v>
      </c>
      <c r="H385" s="17" t="s">
        <v>236</v>
      </c>
      <c r="I385" s="17" t="s">
        <v>236</v>
      </c>
      <c r="J385" s="17" t="s">
        <v>236</v>
      </c>
      <c r="K385" s="17" t="s">
        <v>236</v>
      </c>
      <c r="L385" s="17" t="s">
        <v>236</v>
      </c>
      <c r="M385" s="17" t="s">
        <v>236</v>
      </c>
      <c r="N385" s="17" t="s">
        <v>236</v>
      </c>
      <c r="O385" s="17" t="s">
        <v>236</v>
      </c>
      <c r="P385" s="17" t="s">
        <v>236</v>
      </c>
      <c r="Q385" s="17" t="s">
        <v>236</v>
      </c>
      <c r="R385" s="17" t="s">
        <v>236</v>
      </c>
      <c r="S385" s="17" t="s">
        <v>236</v>
      </c>
      <c r="T385" s="17" t="s">
        <v>236</v>
      </c>
      <c r="U385" s="17" t="s">
        <v>236</v>
      </c>
      <c r="V385" s="17" t="s">
        <v>236</v>
      </c>
      <c r="W385" s="17" t="s">
        <v>236</v>
      </c>
      <c r="X385" s="17" t="s">
        <v>236</v>
      </c>
      <c r="Y385" s="17" t="s">
        <v>236</v>
      </c>
      <c r="Z385" s="15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237</v>
      </c>
      <c r="C386" s="9" t="s">
        <v>237</v>
      </c>
      <c r="D386" s="151" t="s">
        <v>239</v>
      </c>
      <c r="E386" s="152" t="s">
        <v>241</v>
      </c>
      <c r="F386" s="152" t="s">
        <v>242</v>
      </c>
      <c r="G386" s="152" t="s">
        <v>243</v>
      </c>
      <c r="H386" s="152" t="s">
        <v>244</v>
      </c>
      <c r="I386" s="152" t="s">
        <v>245</v>
      </c>
      <c r="J386" s="152" t="s">
        <v>246</v>
      </c>
      <c r="K386" s="152" t="s">
        <v>248</v>
      </c>
      <c r="L386" s="152" t="s">
        <v>249</v>
      </c>
      <c r="M386" s="152" t="s">
        <v>250</v>
      </c>
      <c r="N386" s="152" t="s">
        <v>251</v>
      </c>
      <c r="O386" s="152" t="s">
        <v>252</v>
      </c>
      <c r="P386" s="152" t="s">
        <v>253</v>
      </c>
      <c r="Q386" s="152" t="s">
        <v>254</v>
      </c>
      <c r="R386" s="152" t="s">
        <v>255</v>
      </c>
      <c r="S386" s="152" t="s">
        <v>256</v>
      </c>
      <c r="T386" s="152" t="s">
        <v>257</v>
      </c>
      <c r="U386" s="152" t="s">
        <v>258</v>
      </c>
      <c r="V386" s="152" t="s">
        <v>260</v>
      </c>
      <c r="W386" s="152" t="s">
        <v>263</v>
      </c>
      <c r="X386" s="152" t="s">
        <v>264</v>
      </c>
      <c r="Y386" s="152" t="s">
        <v>266</v>
      </c>
      <c r="Z386" s="15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289</v>
      </c>
      <c r="E387" s="11" t="s">
        <v>289</v>
      </c>
      <c r="F387" s="11" t="s">
        <v>289</v>
      </c>
      <c r="G387" s="11" t="s">
        <v>289</v>
      </c>
      <c r="H387" s="11" t="s">
        <v>289</v>
      </c>
      <c r="I387" s="11" t="s">
        <v>290</v>
      </c>
      <c r="J387" s="11" t="s">
        <v>290</v>
      </c>
      <c r="K387" s="11" t="s">
        <v>290</v>
      </c>
      <c r="L387" s="11" t="s">
        <v>289</v>
      </c>
      <c r="M387" s="11" t="s">
        <v>289</v>
      </c>
      <c r="N387" s="11" t="s">
        <v>290</v>
      </c>
      <c r="O387" s="11" t="s">
        <v>290</v>
      </c>
      <c r="P387" s="11" t="s">
        <v>290</v>
      </c>
      <c r="Q387" s="11" t="s">
        <v>290</v>
      </c>
      <c r="R387" s="11" t="s">
        <v>290</v>
      </c>
      <c r="S387" s="11" t="s">
        <v>290</v>
      </c>
      <c r="T387" s="11" t="s">
        <v>289</v>
      </c>
      <c r="U387" s="11" t="s">
        <v>289</v>
      </c>
      <c r="V387" s="11" t="s">
        <v>289</v>
      </c>
      <c r="W387" s="11" t="s">
        <v>290</v>
      </c>
      <c r="X387" s="11" t="s">
        <v>114</v>
      </c>
      <c r="Y387" s="11" t="s">
        <v>289</v>
      </c>
      <c r="Z387" s="15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15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148">
        <v>3.4</v>
      </c>
      <c r="E389" s="22">
        <v>5.12</v>
      </c>
      <c r="F389" s="22">
        <v>5</v>
      </c>
      <c r="G389" s="22">
        <v>5.19</v>
      </c>
      <c r="H389" s="22">
        <v>5.2768246471717397</v>
      </c>
      <c r="I389" s="22">
        <v>5.4</v>
      </c>
      <c r="J389" s="22">
        <v>5.31</v>
      </c>
      <c r="K389" s="22">
        <v>4.92</v>
      </c>
      <c r="L389" s="22">
        <v>5</v>
      </c>
      <c r="M389" s="22">
        <v>5.26</v>
      </c>
      <c r="N389" s="22">
        <v>5.4</v>
      </c>
      <c r="O389" s="22">
        <v>5.3</v>
      </c>
      <c r="P389" s="22">
        <v>5.0999999999999996</v>
      </c>
      <c r="Q389" s="22">
        <v>5.0999999999999996</v>
      </c>
      <c r="R389" s="22">
        <v>5.3</v>
      </c>
      <c r="S389" s="22">
        <v>4.8</v>
      </c>
      <c r="T389" s="148">
        <v>6.32</v>
      </c>
      <c r="U389" s="22">
        <v>5.4</v>
      </c>
      <c r="V389" s="22">
        <v>5.5</v>
      </c>
      <c r="W389" s="148">
        <v>9</v>
      </c>
      <c r="X389" s="22">
        <v>5.6274030912519173</v>
      </c>
      <c r="Y389" s="22">
        <v>5.26</v>
      </c>
      <c r="Z389" s="15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49">
        <v>3.4</v>
      </c>
      <c r="E390" s="11">
        <v>4.97</v>
      </c>
      <c r="F390" s="11">
        <v>5.2</v>
      </c>
      <c r="G390" s="11">
        <v>5.14</v>
      </c>
      <c r="H390" s="11">
        <v>5.2595354173655444</v>
      </c>
      <c r="I390" s="11">
        <v>5.2</v>
      </c>
      <c r="J390" s="11">
        <v>5.34</v>
      </c>
      <c r="K390" s="11">
        <v>5.1100000000000003</v>
      </c>
      <c r="L390" s="11">
        <v>5.0999999999999996</v>
      </c>
      <c r="M390" s="11">
        <v>4.95</v>
      </c>
      <c r="N390" s="11">
        <v>5.5</v>
      </c>
      <c r="O390" s="11">
        <v>5.3</v>
      </c>
      <c r="P390" s="11">
        <v>4.9000000000000004</v>
      </c>
      <c r="Q390" s="11">
        <v>5</v>
      </c>
      <c r="R390" s="11">
        <v>5.4</v>
      </c>
      <c r="S390" s="11">
        <v>4.7</v>
      </c>
      <c r="T390" s="149">
        <v>6.72</v>
      </c>
      <c r="U390" s="11">
        <v>5.3</v>
      </c>
      <c r="V390" s="11">
        <v>5.4</v>
      </c>
      <c r="W390" s="149">
        <v>11</v>
      </c>
      <c r="X390" s="11">
        <v>5.5425065592883884</v>
      </c>
      <c r="Y390" s="11">
        <v>5.25</v>
      </c>
      <c r="Z390" s="15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23</v>
      </c>
    </row>
    <row r="391" spans="1:65">
      <c r="A391" s="30"/>
      <c r="B391" s="19">
        <v>1</v>
      </c>
      <c r="C391" s="9">
        <v>3</v>
      </c>
      <c r="D391" s="155">
        <v>3.9</v>
      </c>
      <c r="E391" s="11">
        <v>5.07</v>
      </c>
      <c r="F391" s="11">
        <v>4.8</v>
      </c>
      <c r="G391" s="11">
        <v>5.13</v>
      </c>
      <c r="H391" s="11">
        <v>5.3504421666447222</v>
      </c>
      <c r="I391" s="11">
        <v>5.6</v>
      </c>
      <c r="J391" s="11">
        <v>5.51</v>
      </c>
      <c r="K391" s="11">
        <v>4.76</v>
      </c>
      <c r="L391" s="11">
        <v>5</v>
      </c>
      <c r="M391" s="11">
        <v>4.93</v>
      </c>
      <c r="N391" s="11">
        <v>5.8</v>
      </c>
      <c r="O391" s="11">
        <v>5.5</v>
      </c>
      <c r="P391" s="11">
        <v>5.0999999999999996</v>
      </c>
      <c r="Q391" s="155">
        <v>5.7</v>
      </c>
      <c r="R391" s="11">
        <v>5.6</v>
      </c>
      <c r="S391" s="11">
        <v>4.8099999999999996</v>
      </c>
      <c r="T391" s="149">
        <v>6.47</v>
      </c>
      <c r="U391" s="11">
        <v>5.2</v>
      </c>
      <c r="V391" s="11">
        <v>5.4</v>
      </c>
      <c r="W391" s="149">
        <v>10</v>
      </c>
      <c r="X391" s="11">
        <v>5.355180078560517</v>
      </c>
      <c r="Y391" s="11">
        <v>5.19</v>
      </c>
      <c r="Z391" s="15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49">
        <v>3.3</v>
      </c>
      <c r="E392" s="11">
        <v>5.19</v>
      </c>
      <c r="F392" s="11">
        <v>5</v>
      </c>
      <c r="G392" s="11">
        <v>5.07</v>
      </c>
      <c r="H392" s="11">
        <v>5.4753147258881949</v>
      </c>
      <c r="I392" s="155">
        <v>6.4</v>
      </c>
      <c r="J392" s="11">
        <v>5.56</v>
      </c>
      <c r="K392" s="11">
        <v>4.83</v>
      </c>
      <c r="L392" s="11">
        <v>5</v>
      </c>
      <c r="M392" s="11">
        <v>5.04</v>
      </c>
      <c r="N392" s="11">
        <v>5.4</v>
      </c>
      <c r="O392" s="11">
        <v>5.2</v>
      </c>
      <c r="P392" s="11">
        <v>5.3</v>
      </c>
      <c r="Q392" s="11">
        <v>5</v>
      </c>
      <c r="R392" s="11">
        <v>5.3</v>
      </c>
      <c r="S392" s="11">
        <v>4.62</v>
      </c>
      <c r="T392" s="149">
        <v>6.61</v>
      </c>
      <c r="U392" s="11">
        <v>5.3</v>
      </c>
      <c r="V392" s="11">
        <v>5.5</v>
      </c>
      <c r="W392" s="149">
        <v>9</v>
      </c>
      <c r="X392" s="11">
        <v>5.4770171949809017</v>
      </c>
      <c r="Y392" s="11">
        <v>5.01</v>
      </c>
      <c r="Z392" s="15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5.1999455641835244</v>
      </c>
    </row>
    <row r="393" spans="1:65">
      <c r="A393" s="30"/>
      <c r="B393" s="19">
        <v>1</v>
      </c>
      <c r="C393" s="9">
        <v>5</v>
      </c>
      <c r="D393" s="149">
        <v>3.4</v>
      </c>
      <c r="E393" s="11">
        <v>5.36</v>
      </c>
      <c r="F393" s="11">
        <v>5.2</v>
      </c>
      <c r="G393" s="11">
        <v>5.07</v>
      </c>
      <c r="H393" s="11">
        <v>5.3812494788521334</v>
      </c>
      <c r="I393" s="11">
        <v>5.4</v>
      </c>
      <c r="J393" s="11">
        <v>5.33</v>
      </c>
      <c r="K393" s="11">
        <v>5.01</v>
      </c>
      <c r="L393" s="11">
        <v>4.9000000000000004</v>
      </c>
      <c r="M393" s="11">
        <v>5.27</v>
      </c>
      <c r="N393" s="11">
        <v>5.5</v>
      </c>
      <c r="O393" s="11">
        <v>5.0999999999999996</v>
      </c>
      <c r="P393" s="11">
        <v>5.0999999999999996</v>
      </c>
      <c r="Q393" s="11">
        <v>5.0999999999999996</v>
      </c>
      <c r="R393" s="11">
        <v>5.2</v>
      </c>
      <c r="S393" s="11">
        <v>4.8499999999999996</v>
      </c>
      <c r="T393" s="149">
        <v>6.57</v>
      </c>
      <c r="U393" s="11">
        <v>5.2</v>
      </c>
      <c r="V393" s="11">
        <v>5.3</v>
      </c>
      <c r="W393" s="149">
        <v>9</v>
      </c>
      <c r="X393" s="11">
        <v>5.3384261320580961</v>
      </c>
      <c r="Y393" s="11">
        <v>5.04</v>
      </c>
      <c r="Z393" s="15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32</v>
      </c>
    </row>
    <row r="394" spans="1:65">
      <c r="A394" s="30"/>
      <c r="B394" s="19">
        <v>1</v>
      </c>
      <c r="C394" s="9">
        <v>6</v>
      </c>
      <c r="D394" s="149">
        <v>3.1</v>
      </c>
      <c r="E394" s="11">
        <v>5.07</v>
      </c>
      <c r="F394" s="11">
        <v>4.8</v>
      </c>
      <c r="G394" s="11">
        <v>5.19</v>
      </c>
      <c r="H394" s="11">
        <v>5.2537307468120167</v>
      </c>
      <c r="I394" s="11">
        <v>5.4</v>
      </c>
      <c r="J394" s="11">
        <v>5.44</v>
      </c>
      <c r="K394" s="11">
        <v>4.8600000000000003</v>
      </c>
      <c r="L394" s="11">
        <v>5</v>
      </c>
      <c r="M394" s="11">
        <v>5.04</v>
      </c>
      <c r="N394" s="11">
        <v>5.3</v>
      </c>
      <c r="O394" s="11">
        <v>5.4</v>
      </c>
      <c r="P394" s="11">
        <v>5.0999999999999996</v>
      </c>
      <c r="Q394" s="11">
        <v>5.2</v>
      </c>
      <c r="R394" s="11">
        <v>5.4</v>
      </c>
      <c r="S394" s="11">
        <v>4.6900000000000004</v>
      </c>
      <c r="T394" s="149">
        <v>6.24</v>
      </c>
      <c r="U394" s="11">
        <v>5.0999999999999996</v>
      </c>
      <c r="V394" s="11">
        <v>5.5</v>
      </c>
      <c r="W394" s="149">
        <v>11</v>
      </c>
      <c r="X394" s="11">
        <v>5.4761640780475149</v>
      </c>
      <c r="Y394" s="11">
        <v>5.24</v>
      </c>
      <c r="Z394" s="15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274</v>
      </c>
      <c r="C395" s="12"/>
      <c r="D395" s="23">
        <v>3.4166666666666665</v>
      </c>
      <c r="E395" s="23">
        <v>5.13</v>
      </c>
      <c r="F395" s="23">
        <v>5</v>
      </c>
      <c r="G395" s="23">
        <v>5.1316666666666668</v>
      </c>
      <c r="H395" s="23">
        <v>5.3328495304557251</v>
      </c>
      <c r="I395" s="23">
        <v>5.5666666666666664</v>
      </c>
      <c r="J395" s="23">
        <v>5.4149999999999991</v>
      </c>
      <c r="K395" s="23">
        <v>4.915</v>
      </c>
      <c r="L395" s="23">
        <v>5</v>
      </c>
      <c r="M395" s="23">
        <v>5.0816666666666661</v>
      </c>
      <c r="N395" s="23">
        <v>5.4833333333333334</v>
      </c>
      <c r="O395" s="23">
        <v>5.3</v>
      </c>
      <c r="P395" s="23">
        <v>5.1000000000000005</v>
      </c>
      <c r="Q395" s="23">
        <v>5.1833333333333327</v>
      </c>
      <c r="R395" s="23">
        <v>5.3666666666666663</v>
      </c>
      <c r="S395" s="23">
        <v>4.7450000000000001</v>
      </c>
      <c r="T395" s="23">
        <v>6.4883333333333333</v>
      </c>
      <c r="U395" s="23">
        <v>5.25</v>
      </c>
      <c r="V395" s="23">
        <v>5.4333333333333336</v>
      </c>
      <c r="W395" s="23">
        <v>9.8333333333333339</v>
      </c>
      <c r="X395" s="23">
        <v>5.4694495223645561</v>
      </c>
      <c r="Y395" s="23">
        <v>5.165</v>
      </c>
      <c r="Z395" s="15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275</v>
      </c>
      <c r="C396" s="29"/>
      <c r="D396" s="11">
        <v>3.4</v>
      </c>
      <c r="E396" s="11">
        <v>5.0950000000000006</v>
      </c>
      <c r="F396" s="11">
        <v>5</v>
      </c>
      <c r="G396" s="11">
        <v>5.1349999999999998</v>
      </c>
      <c r="H396" s="11">
        <v>5.3136334069082309</v>
      </c>
      <c r="I396" s="11">
        <v>5.4</v>
      </c>
      <c r="J396" s="11">
        <v>5.3900000000000006</v>
      </c>
      <c r="K396" s="11">
        <v>4.8900000000000006</v>
      </c>
      <c r="L396" s="11">
        <v>5</v>
      </c>
      <c r="M396" s="11">
        <v>5.04</v>
      </c>
      <c r="N396" s="11">
        <v>5.45</v>
      </c>
      <c r="O396" s="11">
        <v>5.3</v>
      </c>
      <c r="P396" s="11">
        <v>5.0999999999999996</v>
      </c>
      <c r="Q396" s="11">
        <v>5.0999999999999996</v>
      </c>
      <c r="R396" s="11">
        <v>5.35</v>
      </c>
      <c r="S396" s="11">
        <v>4.75</v>
      </c>
      <c r="T396" s="11">
        <v>6.52</v>
      </c>
      <c r="U396" s="11">
        <v>5.25</v>
      </c>
      <c r="V396" s="11">
        <v>5.45</v>
      </c>
      <c r="W396" s="11">
        <v>9.5</v>
      </c>
      <c r="X396" s="11">
        <v>5.4765906365142083</v>
      </c>
      <c r="Y396" s="11">
        <v>5.2149999999999999</v>
      </c>
      <c r="Z396" s="15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276</v>
      </c>
      <c r="C397" s="29"/>
      <c r="D397" s="24">
        <v>0.26394443859772204</v>
      </c>
      <c r="E397" s="24">
        <v>0.13371611720357438</v>
      </c>
      <c r="F397" s="24">
        <v>0.17888543819998334</v>
      </c>
      <c r="G397" s="24">
        <v>5.3820689949745815E-2</v>
      </c>
      <c r="H397" s="24">
        <v>8.6858409394726027E-2</v>
      </c>
      <c r="I397" s="24">
        <v>0.42739521132865615</v>
      </c>
      <c r="J397" s="24">
        <v>0.10445094542415589</v>
      </c>
      <c r="K397" s="24">
        <v>0.12755391017134685</v>
      </c>
      <c r="L397" s="24">
        <v>6.3245553203367361E-2</v>
      </c>
      <c r="M397" s="24">
        <v>0.14905256343540901</v>
      </c>
      <c r="N397" s="24">
        <v>0.17224014243685076</v>
      </c>
      <c r="O397" s="24">
        <v>0.14142135623730964</v>
      </c>
      <c r="P397" s="24">
        <v>0.126491106406735</v>
      </c>
      <c r="Q397" s="24">
        <v>0.26394443859772221</v>
      </c>
      <c r="R397" s="24">
        <v>0.13662601021279455</v>
      </c>
      <c r="S397" s="24">
        <v>8.8260976654464654E-2</v>
      </c>
      <c r="T397" s="24">
        <v>0.18192489292745681</v>
      </c>
      <c r="U397" s="24">
        <v>0.1048808848170153</v>
      </c>
      <c r="V397" s="24">
        <v>8.1649658092772595E-2</v>
      </c>
      <c r="W397" s="24">
        <v>0.98319208025017513</v>
      </c>
      <c r="X397" s="24">
        <v>0.11010326978784571</v>
      </c>
      <c r="Y397" s="24">
        <v>0.11148990985734994</v>
      </c>
      <c r="Z397" s="209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  <c r="BI397" s="210"/>
      <c r="BJ397" s="210"/>
      <c r="BK397" s="210"/>
      <c r="BL397" s="210"/>
      <c r="BM397" s="56"/>
    </row>
    <row r="398" spans="1:65">
      <c r="A398" s="30"/>
      <c r="B398" s="3" t="s">
        <v>86</v>
      </c>
      <c r="C398" s="29"/>
      <c r="D398" s="13">
        <v>7.7252030809089378E-2</v>
      </c>
      <c r="E398" s="13">
        <v>2.6065519922724049E-2</v>
      </c>
      <c r="F398" s="13">
        <v>3.5777087639996666E-2</v>
      </c>
      <c r="G398" s="13">
        <v>1.0487955170460373E-2</v>
      </c>
      <c r="H398" s="13">
        <v>1.6287429243724311E-2</v>
      </c>
      <c r="I398" s="13">
        <v>7.6777582873411285E-2</v>
      </c>
      <c r="J398" s="13">
        <v>1.9289186597258708E-2</v>
      </c>
      <c r="K398" s="13">
        <v>2.5951965446866093E-2</v>
      </c>
      <c r="L398" s="13">
        <v>1.2649110640673472E-2</v>
      </c>
      <c r="M398" s="13">
        <v>2.933143262093979E-2</v>
      </c>
      <c r="N398" s="13">
        <v>3.1411576128301054E-2</v>
      </c>
      <c r="O398" s="13">
        <v>2.6683274761756536E-2</v>
      </c>
      <c r="P398" s="13">
        <v>2.480217772681078E-2</v>
      </c>
      <c r="Q398" s="13">
        <v>5.0921756642647378E-2</v>
      </c>
      <c r="R398" s="13">
        <v>2.5458262772570416E-2</v>
      </c>
      <c r="S398" s="13">
        <v>1.8600838072595289E-2</v>
      </c>
      <c r="T398" s="13">
        <v>2.803877106511022E-2</v>
      </c>
      <c r="U398" s="13">
        <v>1.9977311393717199E-2</v>
      </c>
      <c r="V398" s="13">
        <v>1.5027544434252624E-2</v>
      </c>
      <c r="W398" s="13">
        <v>9.9985635279678825E-2</v>
      </c>
      <c r="X398" s="13">
        <v>2.0130594374741718E-2</v>
      </c>
      <c r="Y398" s="13">
        <v>2.1585655345082274E-2</v>
      </c>
      <c r="Z398" s="15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277</v>
      </c>
      <c r="C399" s="29"/>
      <c r="D399" s="13">
        <v>-0.34294183958382674</v>
      </c>
      <c r="E399" s="13">
        <v>-1.3451210848301809E-2</v>
      </c>
      <c r="F399" s="13">
        <v>-3.8451472561697675E-2</v>
      </c>
      <c r="G399" s="13">
        <v>-1.3130694672489063E-2</v>
      </c>
      <c r="H399" s="13">
        <v>2.5558722611948914E-2</v>
      </c>
      <c r="I399" s="13">
        <v>7.0524027214643237E-2</v>
      </c>
      <c r="J399" s="13">
        <v>4.1357055215681227E-2</v>
      </c>
      <c r="K399" s="13">
        <v>-5.4797797528148839E-2</v>
      </c>
      <c r="L399" s="13">
        <v>-3.8451472561697675E-2</v>
      </c>
      <c r="M399" s="13">
        <v>-2.2746179946872225E-2</v>
      </c>
      <c r="N399" s="13">
        <v>5.4498218424004818E-2</v>
      </c>
      <c r="O399" s="13">
        <v>1.924143908460052E-2</v>
      </c>
      <c r="P399" s="13">
        <v>-1.9220502012931573E-2</v>
      </c>
      <c r="Q399" s="13">
        <v>-3.1946932222933766E-3</v>
      </c>
      <c r="R399" s="13">
        <v>3.2062086117111033E-2</v>
      </c>
      <c r="S399" s="13">
        <v>-8.7490447461051057E-2</v>
      </c>
      <c r="T399" s="13">
        <v>0.24776947243910352</v>
      </c>
      <c r="U399" s="13">
        <v>9.6259538102174691E-3</v>
      </c>
      <c r="V399" s="13">
        <v>4.4882733149621989E-2</v>
      </c>
      <c r="W399" s="13">
        <v>0.89104543729532804</v>
      </c>
      <c r="X399" s="13">
        <v>5.1828226825552992E-2</v>
      </c>
      <c r="Y399" s="13">
        <v>-6.7203711562336954E-3</v>
      </c>
      <c r="Z399" s="15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278</v>
      </c>
      <c r="C400" s="47"/>
      <c r="D400" s="45">
        <v>6.5</v>
      </c>
      <c r="E400" s="45">
        <v>0.2</v>
      </c>
      <c r="F400" s="45">
        <v>0.67</v>
      </c>
      <c r="G400" s="45">
        <v>0.19</v>
      </c>
      <c r="H400" s="45">
        <v>0.55000000000000004</v>
      </c>
      <c r="I400" s="45">
        <v>1.41</v>
      </c>
      <c r="J400" s="45">
        <v>0.85</v>
      </c>
      <c r="K400" s="45">
        <v>0.99</v>
      </c>
      <c r="L400" s="45">
        <v>0.67</v>
      </c>
      <c r="M400" s="45">
        <v>0.37</v>
      </c>
      <c r="N400" s="45">
        <v>1.1000000000000001</v>
      </c>
      <c r="O400" s="45">
        <v>0.43</v>
      </c>
      <c r="P400" s="45">
        <v>0.31</v>
      </c>
      <c r="Q400" s="45">
        <v>0</v>
      </c>
      <c r="R400" s="45">
        <v>0.67</v>
      </c>
      <c r="S400" s="45">
        <v>1.61</v>
      </c>
      <c r="T400" s="45">
        <v>4.8</v>
      </c>
      <c r="U400" s="45">
        <v>0.25</v>
      </c>
      <c r="V400" s="45">
        <v>0.92</v>
      </c>
      <c r="W400" s="45" t="s">
        <v>279</v>
      </c>
      <c r="X400" s="45">
        <v>1.05</v>
      </c>
      <c r="Y400" s="45">
        <v>7.0000000000000007E-2</v>
      </c>
      <c r="Z400" s="15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296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BM401" s="55"/>
    </row>
    <row r="402" spans="1:65">
      <c r="BM402" s="55"/>
    </row>
    <row r="403" spans="1:65" ht="15">
      <c r="B403" s="8" t="s">
        <v>495</v>
      </c>
      <c r="BM403" s="28" t="s">
        <v>288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236</v>
      </c>
      <c r="E404" s="17" t="s">
        <v>236</v>
      </c>
      <c r="F404" s="17" t="s">
        <v>236</v>
      </c>
      <c r="G404" s="15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237</v>
      </c>
      <c r="C405" s="9" t="s">
        <v>237</v>
      </c>
      <c r="D405" s="151" t="s">
        <v>244</v>
      </c>
      <c r="E405" s="152" t="s">
        <v>256</v>
      </c>
      <c r="F405" s="152" t="s">
        <v>260</v>
      </c>
      <c r="G405" s="15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289</v>
      </c>
      <c r="E406" s="11" t="s">
        <v>290</v>
      </c>
      <c r="F406" s="11" t="s">
        <v>290</v>
      </c>
      <c r="G406" s="15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15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48" t="s">
        <v>101</v>
      </c>
      <c r="E408" s="22">
        <v>0.36</v>
      </c>
      <c r="F408" s="148" t="s">
        <v>102</v>
      </c>
      <c r="G408" s="15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49" t="s">
        <v>101</v>
      </c>
      <c r="E409" s="11">
        <v>0.37</v>
      </c>
      <c r="F409" s="149" t="s">
        <v>102</v>
      </c>
      <c r="G409" s="15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>
        <v>1</v>
      </c>
      <c r="C410" s="9">
        <v>3</v>
      </c>
      <c r="D410" s="149" t="s">
        <v>101</v>
      </c>
      <c r="E410" s="11">
        <v>0.39</v>
      </c>
      <c r="F410" s="149" t="s">
        <v>102</v>
      </c>
      <c r="G410" s="15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49" t="s">
        <v>101</v>
      </c>
      <c r="E411" s="11">
        <v>0.37</v>
      </c>
      <c r="F411" s="149" t="s">
        <v>102</v>
      </c>
      <c r="G411" s="15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0.36833333333333301</v>
      </c>
    </row>
    <row r="412" spans="1:65">
      <c r="A412" s="30"/>
      <c r="B412" s="19">
        <v>1</v>
      </c>
      <c r="C412" s="9">
        <v>5</v>
      </c>
      <c r="D412" s="149" t="s">
        <v>101</v>
      </c>
      <c r="E412" s="11">
        <v>0.35</v>
      </c>
      <c r="F412" s="149" t="s">
        <v>102</v>
      </c>
      <c r="G412" s="15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9</v>
      </c>
    </row>
    <row r="413" spans="1:65">
      <c r="A413" s="30"/>
      <c r="B413" s="19">
        <v>1</v>
      </c>
      <c r="C413" s="9">
        <v>6</v>
      </c>
      <c r="D413" s="149" t="s">
        <v>101</v>
      </c>
      <c r="E413" s="11">
        <v>0.37</v>
      </c>
      <c r="F413" s="149" t="s">
        <v>102</v>
      </c>
      <c r="G413" s="15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274</v>
      </c>
      <c r="C414" s="12"/>
      <c r="D414" s="23" t="s">
        <v>725</v>
      </c>
      <c r="E414" s="23">
        <v>0.3683333333333334</v>
      </c>
      <c r="F414" s="23" t="s">
        <v>725</v>
      </c>
      <c r="G414" s="15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275</v>
      </c>
      <c r="C415" s="29"/>
      <c r="D415" s="11" t="s">
        <v>725</v>
      </c>
      <c r="E415" s="11">
        <v>0.37</v>
      </c>
      <c r="F415" s="11" t="s">
        <v>725</v>
      </c>
      <c r="G415" s="15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276</v>
      </c>
      <c r="C416" s="29"/>
      <c r="D416" s="24" t="s">
        <v>725</v>
      </c>
      <c r="E416" s="24">
        <v>1.3291601358251269E-2</v>
      </c>
      <c r="F416" s="24" t="s">
        <v>725</v>
      </c>
      <c r="G416" s="15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86</v>
      </c>
      <c r="C417" s="29"/>
      <c r="D417" s="13" t="s">
        <v>725</v>
      </c>
      <c r="E417" s="13">
        <v>3.6085795542763623E-2</v>
      </c>
      <c r="F417" s="13" t="s">
        <v>725</v>
      </c>
      <c r="G417" s="15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 t="s">
        <v>725</v>
      </c>
      <c r="E418" s="13">
        <v>1.1102230246251565E-15</v>
      </c>
      <c r="F418" s="13" t="s">
        <v>725</v>
      </c>
      <c r="G418" s="15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>
        <v>0</v>
      </c>
      <c r="E419" s="45">
        <v>0.67</v>
      </c>
      <c r="F419" s="45">
        <v>2.56</v>
      </c>
      <c r="G419" s="15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BM420" s="55"/>
    </row>
    <row r="421" spans="1:65" ht="15">
      <c r="B421" s="8" t="s">
        <v>496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236</v>
      </c>
      <c r="E422" s="17" t="s">
        <v>236</v>
      </c>
      <c r="F422" s="17" t="s">
        <v>236</v>
      </c>
      <c r="G422" s="17" t="s">
        <v>236</v>
      </c>
      <c r="H422" s="17" t="s">
        <v>236</v>
      </c>
      <c r="I422" s="17" t="s">
        <v>236</v>
      </c>
      <c r="J422" s="17" t="s">
        <v>236</v>
      </c>
      <c r="K422" s="17" t="s">
        <v>236</v>
      </c>
      <c r="L422" s="17" t="s">
        <v>236</v>
      </c>
      <c r="M422" s="17" t="s">
        <v>236</v>
      </c>
      <c r="N422" s="17" t="s">
        <v>236</v>
      </c>
      <c r="O422" s="15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237</v>
      </c>
      <c r="C423" s="9" t="s">
        <v>237</v>
      </c>
      <c r="D423" s="151" t="s">
        <v>241</v>
      </c>
      <c r="E423" s="152" t="s">
        <v>243</v>
      </c>
      <c r="F423" s="152" t="s">
        <v>244</v>
      </c>
      <c r="G423" s="152" t="s">
        <v>245</v>
      </c>
      <c r="H423" s="152" t="s">
        <v>247</v>
      </c>
      <c r="I423" s="152" t="s">
        <v>250</v>
      </c>
      <c r="J423" s="152" t="s">
        <v>257</v>
      </c>
      <c r="K423" s="152" t="s">
        <v>260</v>
      </c>
      <c r="L423" s="152" t="s">
        <v>261</v>
      </c>
      <c r="M423" s="152" t="s">
        <v>263</v>
      </c>
      <c r="N423" s="152" t="s">
        <v>266</v>
      </c>
      <c r="O423" s="15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289</v>
      </c>
      <c r="E424" s="11" t="s">
        <v>289</v>
      </c>
      <c r="F424" s="11" t="s">
        <v>289</v>
      </c>
      <c r="G424" s="11" t="s">
        <v>290</v>
      </c>
      <c r="H424" s="11" t="s">
        <v>289</v>
      </c>
      <c r="I424" s="11" t="s">
        <v>289</v>
      </c>
      <c r="J424" s="11" t="s">
        <v>289</v>
      </c>
      <c r="K424" s="11" t="s">
        <v>289</v>
      </c>
      <c r="L424" s="11" t="s">
        <v>289</v>
      </c>
      <c r="M424" s="11" t="s">
        <v>290</v>
      </c>
      <c r="N424" s="11" t="s">
        <v>289</v>
      </c>
      <c r="O424" s="15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15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148">
        <v>0.5</v>
      </c>
      <c r="E426" s="22">
        <v>0.41</v>
      </c>
      <c r="F426" s="22">
        <v>0.39134921426910574</v>
      </c>
      <c r="G426" s="148">
        <v>0.4</v>
      </c>
      <c r="H426" s="22">
        <v>0.4511</v>
      </c>
      <c r="I426" s="22">
        <v>0.41</v>
      </c>
      <c r="J426" s="22">
        <v>0.36</v>
      </c>
      <c r="K426" s="22">
        <v>0.44</v>
      </c>
      <c r="L426" s="22">
        <v>0.34899999999999998</v>
      </c>
      <c r="M426" s="148" t="s">
        <v>101</v>
      </c>
      <c r="N426" s="22">
        <v>0.36</v>
      </c>
      <c r="O426" s="15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49">
        <v>0.5</v>
      </c>
      <c r="E427" s="11">
        <v>0.4</v>
      </c>
      <c r="F427" s="11">
        <v>0.37664031267483089</v>
      </c>
      <c r="G427" s="149">
        <v>0.4</v>
      </c>
      <c r="H427" s="11">
        <v>0.40689999999999998</v>
      </c>
      <c r="I427" s="11">
        <v>0.38</v>
      </c>
      <c r="J427" s="11">
        <v>0.42</v>
      </c>
      <c r="K427" s="11">
        <v>0.43</v>
      </c>
      <c r="L427" s="11">
        <v>0.34639999999999999</v>
      </c>
      <c r="M427" s="149" t="s">
        <v>101</v>
      </c>
      <c r="N427" s="11">
        <v>0.35</v>
      </c>
      <c r="O427" s="15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24</v>
      </c>
    </row>
    <row r="428" spans="1:65">
      <c r="A428" s="30"/>
      <c r="B428" s="19">
        <v>1</v>
      </c>
      <c r="C428" s="9">
        <v>3</v>
      </c>
      <c r="D428" s="149">
        <v>0.5</v>
      </c>
      <c r="E428" s="11">
        <v>0.41</v>
      </c>
      <c r="F428" s="11">
        <v>0.3763918490877578</v>
      </c>
      <c r="G428" s="149">
        <v>0.4</v>
      </c>
      <c r="H428" s="11">
        <v>0.42070000000000002</v>
      </c>
      <c r="I428" s="11">
        <v>0.38</v>
      </c>
      <c r="J428" s="11">
        <v>0.45</v>
      </c>
      <c r="K428" s="11">
        <v>0.43</v>
      </c>
      <c r="L428" s="11">
        <v>0.34820000000000001</v>
      </c>
      <c r="M428" s="149" t="s">
        <v>101</v>
      </c>
      <c r="N428" s="11">
        <v>0.36</v>
      </c>
      <c r="O428" s="15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49">
        <v>0.5</v>
      </c>
      <c r="E429" s="11">
        <v>0.41</v>
      </c>
      <c r="F429" s="11">
        <v>0.39231875021014395</v>
      </c>
      <c r="G429" s="149">
        <v>0.4</v>
      </c>
      <c r="H429" s="11">
        <v>0.4481</v>
      </c>
      <c r="I429" s="11">
        <v>0.38</v>
      </c>
      <c r="J429" s="11">
        <v>0.44</v>
      </c>
      <c r="K429" s="11">
        <v>0.45</v>
      </c>
      <c r="L429" s="11">
        <v>0.34849999999999998</v>
      </c>
      <c r="M429" s="149" t="s">
        <v>101</v>
      </c>
      <c r="N429" s="11">
        <v>0.35</v>
      </c>
      <c r="O429" s="15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0.39568520383603512</v>
      </c>
    </row>
    <row r="430" spans="1:65">
      <c r="A430" s="30"/>
      <c r="B430" s="19">
        <v>1</v>
      </c>
      <c r="C430" s="9">
        <v>5</v>
      </c>
      <c r="D430" s="149">
        <v>0.5</v>
      </c>
      <c r="E430" s="11">
        <v>0.41</v>
      </c>
      <c r="F430" s="11">
        <v>0.39373881401960031</v>
      </c>
      <c r="G430" s="149">
        <v>0.4</v>
      </c>
      <c r="H430" s="11">
        <v>0.43180000000000002</v>
      </c>
      <c r="I430" s="11">
        <v>0.41</v>
      </c>
      <c r="J430" s="11">
        <v>0.42</v>
      </c>
      <c r="K430" s="11">
        <v>0.42</v>
      </c>
      <c r="L430" s="155">
        <v>0.37959999999999999</v>
      </c>
      <c r="M430" s="149" t="s">
        <v>101</v>
      </c>
      <c r="N430" s="11">
        <v>0.35</v>
      </c>
      <c r="O430" s="15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33</v>
      </c>
    </row>
    <row r="431" spans="1:65">
      <c r="A431" s="30"/>
      <c r="B431" s="19">
        <v>1</v>
      </c>
      <c r="C431" s="9">
        <v>6</v>
      </c>
      <c r="D431" s="149">
        <v>0.5</v>
      </c>
      <c r="E431" s="11">
        <v>0.39</v>
      </c>
      <c r="F431" s="11">
        <v>0.38115084386824699</v>
      </c>
      <c r="G431" s="149">
        <v>0.4</v>
      </c>
      <c r="H431" s="11">
        <v>0.4017</v>
      </c>
      <c r="I431" s="11">
        <v>0.41</v>
      </c>
      <c r="J431" s="11">
        <v>0.39</v>
      </c>
      <c r="K431" s="11">
        <v>0.44</v>
      </c>
      <c r="L431" s="11">
        <v>0.35039999999999999</v>
      </c>
      <c r="M431" s="149" t="s">
        <v>101</v>
      </c>
      <c r="N431" s="11">
        <v>0.37</v>
      </c>
      <c r="O431" s="15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274</v>
      </c>
      <c r="C432" s="12"/>
      <c r="D432" s="23">
        <v>0.5</v>
      </c>
      <c r="E432" s="23">
        <v>0.40500000000000003</v>
      </c>
      <c r="F432" s="23">
        <v>0.38526496402161431</v>
      </c>
      <c r="G432" s="23">
        <v>0.39999999999999997</v>
      </c>
      <c r="H432" s="23">
        <v>0.42671666666666663</v>
      </c>
      <c r="I432" s="23">
        <v>0.39499999999999996</v>
      </c>
      <c r="J432" s="23">
        <v>0.41333333333333333</v>
      </c>
      <c r="K432" s="23">
        <v>0.435</v>
      </c>
      <c r="L432" s="23">
        <v>0.35368333333333335</v>
      </c>
      <c r="M432" s="23" t="s">
        <v>725</v>
      </c>
      <c r="N432" s="23">
        <v>0.35666666666666669</v>
      </c>
      <c r="O432" s="15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275</v>
      </c>
      <c r="C433" s="29"/>
      <c r="D433" s="11">
        <v>0.5</v>
      </c>
      <c r="E433" s="11">
        <v>0.41</v>
      </c>
      <c r="F433" s="11">
        <v>0.38625002906867634</v>
      </c>
      <c r="G433" s="11">
        <v>0.4</v>
      </c>
      <c r="H433" s="11">
        <v>0.42625000000000002</v>
      </c>
      <c r="I433" s="11">
        <v>0.39500000000000002</v>
      </c>
      <c r="J433" s="11">
        <v>0.42</v>
      </c>
      <c r="K433" s="11">
        <v>0.435</v>
      </c>
      <c r="L433" s="11">
        <v>0.34875</v>
      </c>
      <c r="M433" s="11" t="s">
        <v>725</v>
      </c>
      <c r="N433" s="11">
        <v>0.35499999999999998</v>
      </c>
      <c r="O433" s="15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276</v>
      </c>
      <c r="C434" s="29"/>
      <c r="D434" s="24">
        <v>0</v>
      </c>
      <c r="E434" s="24">
        <v>8.3666002653407373E-3</v>
      </c>
      <c r="F434" s="24">
        <v>8.107069736659504E-3</v>
      </c>
      <c r="G434" s="24">
        <v>6.0809419444881171E-17</v>
      </c>
      <c r="H434" s="24">
        <v>2.0651238865178688E-2</v>
      </c>
      <c r="I434" s="24">
        <v>1.643167672515497E-2</v>
      </c>
      <c r="J434" s="24">
        <v>3.3266599866332403E-2</v>
      </c>
      <c r="K434" s="24">
        <v>1.0488088481701525E-2</v>
      </c>
      <c r="L434" s="24">
        <v>1.2762196780596462E-2</v>
      </c>
      <c r="M434" s="24" t="s">
        <v>725</v>
      </c>
      <c r="N434" s="24">
        <v>8.1649658092772665E-3</v>
      </c>
      <c r="O434" s="209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  <c r="BI434" s="210"/>
      <c r="BJ434" s="210"/>
      <c r="BK434" s="210"/>
      <c r="BL434" s="210"/>
      <c r="BM434" s="56"/>
    </row>
    <row r="435" spans="1:65">
      <c r="A435" s="30"/>
      <c r="B435" s="3" t="s">
        <v>86</v>
      </c>
      <c r="C435" s="29"/>
      <c r="D435" s="13">
        <v>0</v>
      </c>
      <c r="E435" s="13">
        <v>2.0658272260100585E-2</v>
      </c>
      <c r="F435" s="13">
        <v>2.1042841923732982E-2</v>
      </c>
      <c r="G435" s="13">
        <v>1.5202354861220294E-16</v>
      </c>
      <c r="H435" s="13">
        <v>4.8395669722716923E-2</v>
      </c>
      <c r="I435" s="13">
        <v>4.1599181582670813E-2</v>
      </c>
      <c r="J435" s="13">
        <v>8.048370935403E-2</v>
      </c>
      <c r="K435" s="13">
        <v>2.411054823379661E-2</v>
      </c>
      <c r="L435" s="13">
        <v>3.6083681581253836E-2</v>
      </c>
      <c r="M435" s="13" t="s">
        <v>725</v>
      </c>
      <c r="N435" s="13">
        <v>2.2892427502646539E-2</v>
      </c>
      <c r="O435" s="15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277</v>
      </c>
      <c r="C436" s="29"/>
      <c r="D436" s="13">
        <v>0.26363077303034843</v>
      </c>
      <c r="E436" s="13">
        <v>2.3540926154582253E-2</v>
      </c>
      <c r="F436" s="13">
        <v>-2.6334671383716368E-2</v>
      </c>
      <c r="G436" s="13">
        <v>1.0904618424278478E-2</v>
      </c>
      <c r="H436" s="13">
        <v>7.8424622729866833E-2</v>
      </c>
      <c r="I436" s="13">
        <v>-1.7316893060249638E-3</v>
      </c>
      <c r="J436" s="13">
        <v>4.4601439038421287E-2</v>
      </c>
      <c r="K436" s="13">
        <v>9.9358772536403128E-2</v>
      </c>
      <c r="L436" s="13">
        <v>-0.10614971218409919</v>
      </c>
      <c r="M436" s="13" t="s">
        <v>725</v>
      </c>
      <c r="N436" s="13">
        <v>-9.8610048571684761E-2</v>
      </c>
      <c r="O436" s="15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278</v>
      </c>
      <c r="C437" s="47"/>
      <c r="D437" s="45" t="s">
        <v>279</v>
      </c>
      <c r="E437" s="45">
        <v>0</v>
      </c>
      <c r="F437" s="45">
        <v>0.61</v>
      </c>
      <c r="G437" s="45" t="s">
        <v>279</v>
      </c>
      <c r="H437" s="45">
        <v>0.67</v>
      </c>
      <c r="I437" s="45">
        <v>0.31</v>
      </c>
      <c r="J437" s="45">
        <v>0.26</v>
      </c>
      <c r="K437" s="45">
        <v>0.93</v>
      </c>
      <c r="L437" s="45">
        <v>1.59</v>
      </c>
      <c r="M437" s="45">
        <v>2.95</v>
      </c>
      <c r="N437" s="45">
        <v>1.5</v>
      </c>
      <c r="O437" s="15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294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BM438" s="55"/>
    </row>
    <row r="439" spans="1:65">
      <c r="BM439" s="55"/>
    </row>
    <row r="440" spans="1:65" ht="15">
      <c r="B440" s="8" t="s">
        <v>497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236</v>
      </c>
      <c r="E441" s="17" t="s">
        <v>236</v>
      </c>
      <c r="F441" s="17" t="s">
        <v>236</v>
      </c>
      <c r="G441" s="17" t="s">
        <v>236</v>
      </c>
      <c r="H441" s="17" t="s">
        <v>236</v>
      </c>
      <c r="I441" s="17" t="s">
        <v>236</v>
      </c>
      <c r="J441" s="17" t="s">
        <v>236</v>
      </c>
      <c r="K441" s="17" t="s">
        <v>236</v>
      </c>
      <c r="L441" s="17" t="s">
        <v>236</v>
      </c>
      <c r="M441" s="17" t="s">
        <v>236</v>
      </c>
      <c r="N441" s="17" t="s">
        <v>236</v>
      </c>
      <c r="O441" s="17" t="s">
        <v>236</v>
      </c>
      <c r="P441" s="17" t="s">
        <v>236</v>
      </c>
      <c r="Q441" s="17" t="s">
        <v>236</v>
      </c>
      <c r="R441" s="17" t="s">
        <v>236</v>
      </c>
      <c r="S441" s="17" t="s">
        <v>236</v>
      </c>
      <c r="T441" s="17" t="s">
        <v>236</v>
      </c>
      <c r="U441" s="17" t="s">
        <v>236</v>
      </c>
      <c r="V441" s="17" t="s">
        <v>236</v>
      </c>
      <c r="W441" s="17" t="s">
        <v>236</v>
      </c>
      <c r="X441" s="15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237</v>
      </c>
      <c r="C442" s="9" t="s">
        <v>237</v>
      </c>
      <c r="D442" s="151" t="s">
        <v>239</v>
      </c>
      <c r="E442" s="152" t="s">
        <v>241</v>
      </c>
      <c r="F442" s="152" t="s">
        <v>242</v>
      </c>
      <c r="G442" s="152" t="s">
        <v>243</v>
      </c>
      <c r="H442" s="152" t="s">
        <v>245</v>
      </c>
      <c r="I442" s="152" t="s">
        <v>246</v>
      </c>
      <c r="J442" s="152" t="s">
        <v>248</v>
      </c>
      <c r="K442" s="152" t="s">
        <v>249</v>
      </c>
      <c r="L442" s="152" t="s">
        <v>250</v>
      </c>
      <c r="M442" s="152" t="s">
        <v>251</v>
      </c>
      <c r="N442" s="152" t="s">
        <v>252</v>
      </c>
      <c r="O442" s="152" t="s">
        <v>253</v>
      </c>
      <c r="P442" s="152" t="s">
        <v>254</v>
      </c>
      <c r="Q442" s="152" t="s">
        <v>255</v>
      </c>
      <c r="R442" s="152" t="s">
        <v>256</v>
      </c>
      <c r="S442" s="152" t="s">
        <v>257</v>
      </c>
      <c r="T442" s="152" t="s">
        <v>258</v>
      </c>
      <c r="U442" s="152" t="s">
        <v>260</v>
      </c>
      <c r="V442" s="152" t="s">
        <v>264</v>
      </c>
      <c r="W442" s="152" t="s">
        <v>266</v>
      </c>
      <c r="X442" s="15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289</v>
      </c>
      <c r="E443" s="11" t="s">
        <v>289</v>
      </c>
      <c r="F443" s="11" t="s">
        <v>289</v>
      </c>
      <c r="G443" s="11" t="s">
        <v>289</v>
      </c>
      <c r="H443" s="11" t="s">
        <v>290</v>
      </c>
      <c r="I443" s="11" t="s">
        <v>290</v>
      </c>
      <c r="J443" s="11" t="s">
        <v>290</v>
      </c>
      <c r="K443" s="11" t="s">
        <v>289</v>
      </c>
      <c r="L443" s="11" t="s">
        <v>289</v>
      </c>
      <c r="M443" s="11" t="s">
        <v>290</v>
      </c>
      <c r="N443" s="11" t="s">
        <v>290</v>
      </c>
      <c r="O443" s="11" t="s">
        <v>290</v>
      </c>
      <c r="P443" s="11" t="s">
        <v>290</v>
      </c>
      <c r="Q443" s="11" t="s">
        <v>290</v>
      </c>
      <c r="R443" s="11" t="s">
        <v>290</v>
      </c>
      <c r="S443" s="11" t="s">
        <v>289</v>
      </c>
      <c r="T443" s="11" t="s">
        <v>289</v>
      </c>
      <c r="U443" s="11" t="s">
        <v>289</v>
      </c>
      <c r="V443" s="11" t="s">
        <v>114</v>
      </c>
      <c r="W443" s="11" t="s">
        <v>289</v>
      </c>
      <c r="X443" s="15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15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">
        <v>4.1079999999999997</v>
      </c>
      <c r="E445" s="22">
        <v>3.8800000000000003</v>
      </c>
      <c r="F445" s="22">
        <v>4.13</v>
      </c>
      <c r="G445" s="22">
        <v>4.3099999999999996</v>
      </c>
      <c r="H445" s="22">
        <v>4.2</v>
      </c>
      <c r="I445" s="22">
        <v>4.5</v>
      </c>
      <c r="J445" s="22">
        <v>4.0999999999999996</v>
      </c>
      <c r="K445" s="22">
        <v>4.4800000000000004</v>
      </c>
      <c r="L445" s="22">
        <v>4.38</v>
      </c>
      <c r="M445" s="22">
        <v>4.42</v>
      </c>
      <c r="N445" s="22">
        <v>4.37</v>
      </c>
      <c r="O445" s="22">
        <v>4.51</v>
      </c>
      <c r="P445" s="22">
        <v>4.53</v>
      </c>
      <c r="Q445" s="22">
        <v>4.6399999999999997</v>
      </c>
      <c r="R445" s="22">
        <v>3.97</v>
      </c>
      <c r="S445" s="22">
        <v>4.5090000000000003</v>
      </c>
      <c r="T445" s="22">
        <v>4.66</v>
      </c>
      <c r="U445" s="22">
        <v>4.57</v>
      </c>
      <c r="V445" s="22">
        <v>4.3397012293961597</v>
      </c>
      <c r="W445" s="22">
        <v>4.1399999999999997</v>
      </c>
      <c r="X445" s="15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1">
        <v>3.9890000000000003</v>
      </c>
      <c r="E446" s="11">
        <v>4.0599999999999996</v>
      </c>
      <c r="F446" s="11">
        <v>4.04</v>
      </c>
      <c r="G446" s="11">
        <v>4.2</v>
      </c>
      <c r="H446" s="11">
        <v>4.0999999999999996</v>
      </c>
      <c r="I446" s="11">
        <v>4.3899999999999997</v>
      </c>
      <c r="J446" s="11">
        <v>4.3</v>
      </c>
      <c r="K446" s="11">
        <v>4.3899999999999997</v>
      </c>
      <c r="L446" s="11">
        <v>4.2699999999999996</v>
      </c>
      <c r="M446" s="11">
        <v>4.22</v>
      </c>
      <c r="N446" s="11">
        <v>4.29</v>
      </c>
      <c r="O446" s="11">
        <v>4.5199999999999996</v>
      </c>
      <c r="P446" s="11">
        <v>4.2699999999999996</v>
      </c>
      <c r="Q446" s="11">
        <v>4.5599999999999996</v>
      </c>
      <c r="R446" s="11">
        <v>3.8179999999999996</v>
      </c>
      <c r="S446" s="11">
        <v>4.7690000000000001</v>
      </c>
      <c r="T446" s="11">
        <v>4.43</v>
      </c>
      <c r="U446" s="11">
        <v>4.7409999999999997</v>
      </c>
      <c r="V446" s="11">
        <v>4.3404416638403003</v>
      </c>
      <c r="W446" s="11">
        <v>3.9740000000000002</v>
      </c>
      <c r="X446" s="15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25</v>
      </c>
    </row>
    <row r="447" spans="1:65">
      <c r="A447" s="30"/>
      <c r="B447" s="19">
        <v>1</v>
      </c>
      <c r="C447" s="9">
        <v>3</v>
      </c>
      <c r="D447" s="11">
        <v>4.3230000000000004</v>
      </c>
      <c r="E447" s="11">
        <v>4.05</v>
      </c>
      <c r="F447" s="11">
        <v>4.03</v>
      </c>
      <c r="G447" s="11">
        <v>4.2300000000000004</v>
      </c>
      <c r="H447" s="11">
        <v>4.4000000000000004</v>
      </c>
      <c r="I447" s="11">
        <v>4.46</v>
      </c>
      <c r="J447" s="11">
        <v>4.0999999999999996</v>
      </c>
      <c r="K447" s="11">
        <v>4.3899999999999997</v>
      </c>
      <c r="L447" s="11">
        <v>4.3099999999999996</v>
      </c>
      <c r="M447" s="11">
        <v>4.6399999999999997</v>
      </c>
      <c r="N447" s="11">
        <v>4.55</v>
      </c>
      <c r="O447" s="11">
        <v>4.66</v>
      </c>
      <c r="P447" s="11">
        <v>4.3099999999999996</v>
      </c>
      <c r="Q447" s="11">
        <v>4.68</v>
      </c>
      <c r="R447" s="11">
        <v>3.9289999999999998</v>
      </c>
      <c r="S447" s="11">
        <v>4.7830000000000004</v>
      </c>
      <c r="T447" s="11">
        <v>4.3899999999999997</v>
      </c>
      <c r="U447" s="11">
        <v>4.8029999999999999</v>
      </c>
      <c r="V447" s="11">
        <v>4.2621547512501001</v>
      </c>
      <c r="W447" s="11">
        <v>4.218</v>
      </c>
      <c r="X447" s="15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1">
        <v>4.3920000000000003</v>
      </c>
      <c r="E448" s="11">
        <v>4.2</v>
      </c>
      <c r="F448" s="11">
        <v>4.0199999999999996</v>
      </c>
      <c r="G448" s="11">
        <v>4.3</v>
      </c>
      <c r="H448" s="11">
        <v>4.2</v>
      </c>
      <c r="I448" s="11">
        <v>4.62</v>
      </c>
      <c r="J448" s="11">
        <v>3.9</v>
      </c>
      <c r="K448" s="11">
        <v>4.42</v>
      </c>
      <c r="L448" s="11">
        <v>4.37</v>
      </c>
      <c r="M448" s="11">
        <v>4.49</v>
      </c>
      <c r="N448" s="11">
        <v>4.3600000000000003</v>
      </c>
      <c r="O448" s="11">
        <v>4.83</v>
      </c>
      <c r="P448" s="11">
        <v>4.46</v>
      </c>
      <c r="Q448" s="11">
        <v>4.66</v>
      </c>
      <c r="R448" s="11">
        <v>3.7389999999999999</v>
      </c>
      <c r="S448" s="11">
        <v>4.7290000000000001</v>
      </c>
      <c r="T448" s="11">
        <v>4.5</v>
      </c>
      <c r="U448" s="11">
        <v>4.6239999999999997</v>
      </c>
      <c r="V448" s="11">
        <v>4.2760944809246038</v>
      </c>
      <c r="W448" s="11">
        <v>4.1669999999999998</v>
      </c>
      <c r="X448" s="15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4.3407487193302465</v>
      </c>
    </row>
    <row r="449" spans="1:65">
      <c r="A449" s="30"/>
      <c r="B449" s="19">
        <v>1</v>
      </c>
      <c r="C449" s="9">
        <v>5</v>
      </c>
      <c r="D449" s="11">
        <v>3.9770000000000003</v>
      </c>
      <c r="E449" s="11">
        <v>4.28</v>
      </c>
      <c r="F449" s="11">
        <v>4.16</v>
      </c>
      <c r="G449" s="11">
        <v>4.37</v>
      </c>
      <c r="H449" s="11">
        <v>4.2</v>
      </c>
      <c r="I449" s="11">
        <v>4.49</v>
      </c>
      <c r="J449" s="11">
        <v>4.2</v>
      </c>
      <c r="K449" s="11">
        <v>4.45</v>
      </c>
      <c r="L449" s="11">
        <v>4.4000000000000004</v>
      </c>
      <c r="M449" s="11">
        <v>4.53</v>
      </c>
      <c r="N449" s="11">
        <v>4.24</v>
      </c>
      <c r="O449" s="11">
        <v>4.75</v>
      </c>
      <c r="P449" s="11">
        <v>4.46</v>
      </c>
      <c r="Q449" s="11">
        <v>4.46</v>
      </c>
      <c r="R449" s="11">
        <v>3.9219999999999997</v>
      </c>
      <c r="S449" s="11">
        <v>4.6970000000000001</v>
      </c>
      <c r="T449" s="11">
        <v>4.53</v>
      </c>
      <c r="U449" s="11">
        <v>4.5069999999999997</v>
      </c>
      <c r="V449" s="11">
        <v>4.2402293314279733</v>
      </c>
      <c r="W449" s="11">
        <v>4.1159999999999997</v>
      </c>
      <c r="X449" s="15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34</v>
      </c>
    </row>
    <row r="450" spans="1:65">
      <c r="A450" s="30"/>
      <c r="B450" s="19">
        <v>1</v>
      </c>
      <c r="C450" s="9">
        <v>6</v>
      </c>
      <c r="D450" s="11">
        <v>4.42</v>
      </c>
      <c r="E450" s="11">
        <v>4.09</v>
      </c>
      <c r="F450" s="11">
        <v>4.01</v>
      </c>
      <c r="G450" s="11">
        <v>4.29</v>
      </c>
      <c r="H450" s="11">
        <v>4.0999999999999996</v>
      </c>
      <c r="I450" s="11">
        <v>4.62</v>
      </c>
      <c r="J450" s="11">
        <v>4</v>
      </c>
      <c r="K450" s="11">
        <v>4.43</v>
      </c>
      <c r="L450" s="11">
        <v>4.37</v>
      </c>
      <c r="M450" s="11">
        <v>4.3600000000000003</v>
      </c>
      <c r="N450" s="11">
        <v>4.5</v>
      </c>
      <c r="O450" s="11">
        <v>4.46</v>
      </c>
      <c r="P450" s="11">
        <v>4.41</v>
      </c>
      <c r="Q450" s="11">
        <v>4.7</v>
      </c>
      <c r="R450" s="11">
        <v>3.9020000000000001</v>
      </c>
      <c r="S450" s="11">
        <v>4.5730000000000004</v>
      </c>
      <c r="T450" s="11">
        <v>4.37</v>
      </c>
      <c r="U450" s="11">
        <v>4.6219999999999999</v>
      </c>
      <c r="V450" s="11">
        <v>4.2812248627904435</v>
      </c>
      <c r="W450" s="11">
        <v>4.2089999999999996</v>
      </c>
      <c r="X450" s="15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274</v>
      </c>
      <c r="C451" s="12"/>
      <c r="D451" s="23">
        <v>4.2015000000000002</v>
      </c>
      <c r="E451" s="23">
        <v>4.0933333333333328</v>
      </c>
      <c r="F451" s="23">
        <v>4.0650000000000004</v>
      </c>
      <c r="G451" s="23">
        <v>4.2833333333333332</v>
      </c>
      <c r="H451" s="23">
        <v>4.2</v>
      </c>
      <c r="I451" s="23">
        <v>4.5133333333333336</v>
      </c>
      <c r="J451" s="23">
        <v>4.0999999999999996</v>
      </c>
      <c r="K451" s="23">
        <v>4.4266666666666667</v>
      </c>
      <c r="L451" s="23">
        <v>4.3499999999999996</v>
      </c>
      <c r="M451" s="23">
        <v>4.4433333333333342</v>
      </c>
      <c r="N451" s="23">
        <v>4.3850000000000007</v>
      </c>
      <c r="O451" s="23">
        <v>4.621666666666667</v>
      </c>
      <c r="P451" s="23">
        <v>4.4066666666666672</v>
      </c>
      <c r="Q451" s="23">
        <v>4.6166666666666663</v>
      </c>
      <c r="R451" s="23">
        <v>3.8800000000000003</v>
      </c>
      <c r="S451" s="23">
        <v>4.6766666666666667</v>
      </c>
      <c r="T451" s="23">
        <v>4.4800000000000004</v>
      </c>
      <c r="U451" s="23">
        <v>4.6444999999999999</v>
      </c>
      <c r="V451" s="23">
        <v>4.2899743866049294</v>
      </c>
      <c r="W451" s="23">
        <v>4.1373333333333333</v>
      </c>
      <c r="X451" s="15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275</v>
      </c>
      <c r="C452" s="29"/>
      <c r="D452" s="11">
        <v>4.2155000000000005</v>
      </c>
      <c r="E452" s="11">
        <v>4.0749999999999993</v>
      </c>
      <c r="F452" s="11">
        <v>4.0350000000000001</v>
      </c>
      <c r="G452" s="11">
        <v>4.2949999999999999</v>
      </c>
      <c r="H452" s="11">
        <v>4.2</v>
      </c>
      <c r="I452" s="11">
        <v>4.4950000000000001</v>
      </c>
      <c r="J452" s="11">
        <v>4.0999999999999996</v>
      </c>
      <c r="K452" s="11">
        <v>4.4249999999999998</v>
      </c>
      <c r="L452" s="11">
        <v>4.37</v>
      </c>
      <c r="M452" s="11">
        <v>4.4550000000000001</v>
      </c>
      <c r="N452" s="11">
        <v>4.3650000000000002</v>
      </c>
      <c r="O452" s="11">
        <v>4.59</v>
      </c>
      <c r="P452" s="11">
        <v>4.4350000000000005</v>
      </c>
      <c r="Q452" s="11">
        <v>4.6500000000000004</v>
      </c>
      <c r="R452" s="11">
        <v>3.9119999999999999</v>
      </c>
      <c r="S452" s="11">
        <v>4.7130000000000001</v>
      </c>
      <c r="T452" s="11">
        <v>4.4649999999999999</v>
      </c>
      <c r="U452" s="11">
        <v>4.6229999999999993</v>
      </c>
      <c r="V452" s="11">
        <v>4.2786596718575236</v>
      </c>
      <c r="W452" s="11">
        <v>4.1534999999999993</v>
      </c>
      <c r="X452" s="15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276</v>
      </c>
      <c r="C453" s="29"/>
      <c r="D453" s="24">
        <v>0.20154081472495836</v>
      </c>
      <c r="E453" s="24">
        <v>0.13764689123502455</v>
      </c>
      <c r="F453" s="24">
        <v>6.3482280992415596E-2</v>
      </c>
      <c r="G453" s="24">
        <v>6.0553007081949696E-2</v>
      </c>
      <c r="H453" s="24">
        <v>0.10954451150103348</v>
      </c>
      <c r="I453" s="24">
        <v>9.1140916534050112E-2</v>
      </c>
      <c r="J453" s="24">
        <v>0.1414213562373095</v>
      </c>
      <c r="K453" s="24">
        <v>3.5023801430836811E-2</v>
      </c>
      <c r="L453" s="24">
        <v>4.9396356140914158E-2</v>
      </c>
      <c r="M453" s="24">
        <v>0.1454189350348388</v>
      </c>
      <c r="N453" s="24">
        <v>0.11945710527214347</v>
      </c>
      <c r="O453" s="24">
        <v>0.14851487018701764</v>
      </c>
      <c r="P453" s="24">
        <v>9.8927582941597814E-2</v>
      </c>
      <c r="Q453" s="24">
        <v>9.0700973901423343E-2</v>
      </c>
      <c r="R453" s="24">
        <v>8.5409601333807997E-2</v>
      </c>
      <c r="S453" s="24">
        <v>0.11121450744694529</v>
      </c>
      <c r="T453" s="24">
        <v>0.10770329614269021</v>
      </c>
      <c r="U453" s="24">
        <v>0.10937778567881139</v>
      </c>
      <c r="V453" s="24">
        <v>4.1321697787105933E-2</v>
      </c>
      <c r="W453" s="24">
        <v>8.9065518954681011E-2</v>
      </c>
      <c r="X453" s="209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56"/>
    </row>
    <row r="454" spans="1:65">
      <c r="A454" s="30"/>
      <c r="B454" s="3" t="s">
        <v>86</v>
      </c>
      <c r="C454" s="29"/>
      <c r="D454" s="13">
        <v>4.7968776561932248E-2</v>
      </c>
      <c r="E454" s="13">
        <v>3.3627090692595576E-2</v>
      </c>
      <c r="F454" s="13">
        <v>1.5616797292107156E-2</v>
      </c>
      <c r="G454" s="13">
        <v>1.4136888812906544E-2</v>
      </c>
      <c r="H454" s="13">
        <v>2.6082026547865112E-2</v>
      </c>
      <c r="I454" s="13">
        <v>2.0193703811089387E-2</v>
      </c>
      <c r="J454" s="13">
        <v>3.4493013716416956E-2</v>
      </c>
      <c r="K454" s="13">
        <v>7.9120033352794005E-3</v>
      </c>
      <c r="L454" s="13">
        <v>1.1355484170325095E-2</v>
      </c>
      <c r="M454" s="13">
        <v>3.2727442243399574E-2</v>
      </c>
      <c r="N454" s="13">
        <v>2.7242213288972281E-2</v>
      </c>
      <c r="O454" s="13">
        <v>3.2134483271623E-2</v>
      </c>
      <c r="P454" s="13">
        <v>2.2449527142571361E-2</v>
      </c>
      <c r="Q454" s="13">
        <v>1.9646420339658487E-2</v>
      </c>
      <c r="R454" s="13">
        <v>2.2012783848919585E-2</v>
      </c>
      <c r="S454" s="13">
        <v>2.3780721478320447E-2</v>
      </c>
      <c r="T454" s="13">
        <v>2.4040914317564777E-2</v>
      </c>
      <c r="U454" s="13">
        <v>2.3549959237552244E-2</v>
      </c>
      <c r="V454" s="13">
        <v>9.6321548949404746E-3</v>
      </c>
      <c r="W454" s="13">
        <v>2.1527276576220031E-2</v>
      </c>
      <c r="X454" s="15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277</v>
      </c>
      <c r="C455" s="29"/>
      <c r="D455" s="13">
        <v>-3.2079424157897773E-2</v>
      </c>
      <c r="E455" s="13">
        <v>-5.6998320334720631E-2</v>
      </c>
      <c r="F455" s="13">
        <v>-6.3525612091361205E-2</v>
      </c>
      <c r="G455" s="13">
        <v>-1.3227069731364782E-2</v>
      </c>
      <c r="H455" s="13">
        <v>-3.2424986662661026E-2</v>
      </c>
      <c r="I455" s="13">
        <v>3.9759180999013433E-2</v>
      </c>
      <c r="J455" s="13">
        <v>-5.546248698021683E-2</v>
      </c>
      <c r="K455" s="13">
        <v>1.9793347390465232E-2</v>
      </c>
      <c r="L455" s="13">
        <v>2.1312638136723461E-3</v>
      </c>
      <c r="M455" s="13">
        <v>2.3632930776724681E-2</v>
      </c>
      <c r="N455" s="13">
        <v>1.0194388924817055E-2</v>
      </c>
      <c r="O455" s="13">
        <v>6.4716473009698738E-2</v>
      </c>
      <c r="P455" s="13">
        <v>1.5185847326954161E-2</v>
      </c>
      <c r="Q455" s="13">
        <v>6.3564597993820859E-2</v>
      </c>
      <c r="R455" s="13">
        <v>-0.10614498767883929</v>
      </c>
      <c r="S455" s="13">
        <v>7.7387098184354297E-2</v>
      </c>
      <c r="T455" s="13">
        <v>3.2080014226494979E-2</v>
      </c>
      <c r="U455" s="13">
        <v>6.9976702248873979E-2</v>
      </c>
      <c r="V455" s="13">
        <v>-1.1697137062831708E-2</v>
      </c>
      <c r="W455" s="13">
        <v>-4.6861820194995962E-2</v>
      </c>
      <c r="X455" s="15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278</v>
      </c>
      <c r="C456" s="47"/>
      <c r="D456" s="45">
        <v>0.67</v>
      </c>
      <c r="E456" s="45">
        <v>1.1100000000000001</v>
      </c>
      <c r="F456" s="45">
        <v>1.22</v>
      </c>
      <c r="G456" s="45">
        <v>0.34</v>
      </c>
      <c r="H456" s="45">
        <v>0.68</v>
      </c>
      <c r="I456" s="45">
        <v>0.59</v>
      </c>
      <c r="J456" s="45">
        <v>1.08</v>
      </c>
      <c r="K456" s="45">
        <v>0.24</v>
      </c>
      <c r="L456" s="45">
        <v>7.0000000000000007E-2</v>
      </c>
      <c r="M456" s="45">
        <v>0.31</v>
      </c>
      <c r="N456" s="45">
        <v>7.0000000000000007E-2</v>
      </c>
      <c r="O456" s="45">
        <v>1.03</v>
      </c>
      <c r="P456" s="45">
        <v>0.16</v>
      </c>
      <c r="Q456" s="45">
        <v>1.01</v>
      </c>
      <c r="R456" s="45">
        <v>1.97</v>
      </c>
      <c r="S456" s="45">
        <v>1.25</v>
      </c>
      <c r="T456" s="45">
        <v>0.45</v>
      </c>
      <c r="U456" s="45">
        <v>1.1200000000000001</v>
      </c>
      <c r="V456" s="45">
        <v>0.31</v>
      </c>
      <c r="W456" s="45">
        <v>0.93</v>
      </c>
      <c r="X456" s="15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BM457" s="55"/>
    </row>
    <row r="458" spans="1:65" ht="15">
      <c r="B458" s="8" t="s">
        <v>498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236</v>
      </c>
      <c r="E459" s="17" t="s">
        <v>236</v>
      </c>
      <c r="F459" s="17" t="s">
        <v>236</v>
      </c>
      <c r="G459" s="17" t="s">
        <v>236</v>
      </c>
      <c r="H459" s="17" t="s">
        <v>236</v>
      </c>
      <c r="I459" s="17" t="s">
        <v>236</v>
      </c>
      <c r="J459" s="17" t="s">
        <v>236</v>
      </c>
      <c r="K459" s="17" t="s">
        <v>236</v>
      </c>
      <c r="L459" s="17" t="s">
        <v>236</v>
      </c>
      <c r="M459" s="17" t="s">
        <v>236</v>
      </c>
      <c r="N459" s="17" t="s">
        <v>236</v>
      </c>
      <c r="O459" s="17" t="s">
        <v>236</v>
      </c>
      <c r="P459" s="17" t="s">
        <v>236</v>
      </c>
      <c r="Q459" s="17" t="s">
        <v>236</v>
      </c>
      <c r="R459" s="17" t="s">
        <v>236</v>
      </c>
      <c r="S459" s="17" t="s">
        <v>236</v>
      </c>
      <c r="T459" s="17" t="s">
        <v>236</v>
      </c>
      <c r="U459" s="17" t="s">
        <v>236</v>
      </c>
      <c r="V459" s="17" t="s">
        <v>236</v>
      </c>
      <c r="W459" s="17" t="s">
        <v>236</v>
      </c>
      <c r="X459" s="17" t="s">
        <v>236</v>
      </c>
      <c r="Y459" s="17" t="s">
        <v>236</v>
      </c>
      <c r="Z459" s="17" t="s">
        <v>236</v>
      </c>
      <c r="AA459" s="17" t="s">
        <v>236</v>
      </c>
      <c r="AB459" s="17" t="s">
        <v>236</v>
      </c>
      <c r="AC459" s="17" t="s">
        <v>236</v>
      </c>
      <c r="AD459" s="15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237</v>
      </c>
      <c r="C460" s="9" t="s">
        <v>237</v>
      </c>
      <c r="D460" s="151" t="s">
        <v>239</v>
      </c>
      <c r="E460" s="152" t="s">
        <v>241</v>
      </c>
      <c r="F460" s="152" t="s">
        <v>242</v>
      </c>
      <c r="G460" s="152" t="s">
        <v>243</v>
      </c>
      <c r="H460" s="152" t="s">
        <v>244</v>
      </c>
      <c r="I460" s="152" t="s">
        <v>245</v>
      </c>
      <c r="J460" s="152" t="s">
        <v>246</v>
      </c>
      <c r="K460" s="152" t="s">
        <v>247</v>
      </c>
      <c r="L460" s="152" t="s">
        <v>248</v>
      </c>
      <c r="M460" s="152" t="s">
        <v>249</v>
      </c>
      <c r="N460" s="152" t="s">
        <v>250</v>
      </c>
      <c r="O460" s="152" t="s">
        <v>251</v>
      </c>
      <c r="P460" s="152" t="s">
        <v>252</v>
      </c>
      <c r="Q460" s="152" t="s">
        <v>253</v>
      </c>
      <c r="R460" s="152" t="s">
        <v>254</v>
      </c>
      <c r="S460" s="152" t="s">
        <v>255</v>
      </c>
      <c r="T460" s="152" t="s">
        <v>256</v>
      </c>
      <c r="U460" s="152" t="s">
        <v>257</v>
      </c>
      <c r="V460" s="152" t="s">
        <v>258</v>
      </c>
      <c r="W460" s="152" t="s">
        <v>259</v>
      </c>
      <c r="X460" s="152" t="s">
        <v>260</v>
      </c>
      <c r="Y460" s="152" t="s">
        <v>261</v>
      </c>
      <c r="Z460" s="152" t="s">
        <v>263</v>
      </c>
      <c r="AA460" s="152" t="s">
        <v>264</v>
      </c>
      <c r="AB460" s="152" t="s">
        <v>265</v>
      </c>
      <c r="AC460" s="152" t="s">
        <v>266</v>
      </c>
      <c r="AD460" s="15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114</v>
      </c>
      <c r="E461" s="11" t="s">
        <v>289</v>
      </c>
      <c r="F461" s="11" t="s">
        <v>289</v>
      </c>
      <c r="G461" s="11" t="s">
        <v>114</v>
      </c>
      <c r="H461" s="11" t="s">
        <v>289</v>
      </c>
      <c r="I461" s="11" t="s">
        <v>290</v>
      </c>
      <c r="J461" s="11" t="s">
        <v>290</v>
      </c>
      <c r="K461" s="11" t="s">
        <v>114</v>
      </c>
      <c r="L461" s="11" t="s">
        <v>290</v>
      </c>
      <c r="M461" s="11" t="s">
        <v>114</v>
      </c>
      <c r="N461" s="11" t="s">
        <v>114</v>
      </c>
      <c r="O461" s="11" t="s">
        <v>290</v>
      </c>
      <c r="P461" s="11" t="s">
        <v>290</v>
      </c>
      <c r="Q461" s="11" t="s">
        <v>290</v>
      </c>
      <c r="R461" s="11" t="s">
        <v>290</v>
      </c>
      <c r="S461" s="11" t="s">
        <v>290</v>
      </c>
      <c r="T461" s="11" t="s">
        <v>290</v>
      </c>
      <c r="U461" s="11" t="s">
        <v>114</v>
      </c>
      <c r="V461" s="11" t="s">
        <v>114</v>
      </c>
      <c r="W461" s="11" t="s">
        <v>114</v>
      </c>
      <c r="X461" s="11" t="s">
        <v>289</v>
      </c>
      <c r="Y461" s="11" t="s">
        <v>114</v>
      </c>
      <c r="Z461" s="11" t="s">
        <v>290</v>
      </c>
      <c r="AA461" s="11" t="s">
        <v>114</v>
      </c>
      <c r="AB461" s="11" t="s">
        <v>114</v>
      </c>
      <c r="AC461" s="11" t="s">
        <v>114</v>
      </c>
      <c r="AD461" s="15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15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">
        <v>2.5299999999999998</v>
      </c>
      <c r="E463" s="22">
        <v>2.65</v>
      </c>
      <c r="F463" s="22">
        <v>2.6</v>
      </c>
      <c r="G463" s="22">
        <v>2.4710000000000001</v>
      </c>
      <c r="H463" s="22">
        <v>2.3847352087440532</v>
      </c>
      <c r="I463" s="148">
        <v>2.68</v>
      </c>
      <c r="J463" s="22">
        <v>2.42</v>
      </c>
      <c r="K463" s="22">
        <v>2.4095150000000003</v>
      </c>
      <c r="L463" s="22">
        <v>2.52</v>
      </c>
      <c r="M463" s="22">
        <v>2.35</v>
      </c>
      <c r="N463" s="22">
        <v>2.4419</v>
      </c>
      <c r="O463" s="22">
        <v>2.5</v>
      </c>
      <c r="P463" s="22">
        <v>2.36</v>
      </c>
      <c r="Q463" s="22">
        <v>2.3199999999999998</v>
      </c>
      <c r="R463" s="22">
        <v>2.4500000000000002</v>
      </c>
      <c r="S463" s="22">
        <v>2.5</v>
      </c>
      <c r="T463" s="22">
        <v>2.4182999999999999</v>
      </c>
      <c r="U463" s="22">
        <v>2.44</v>
      </c>
      <c r="V463" s="22">
        <v>2.4500000000000002</v>
      </c>
      <c r="W463" s="22">
        <v>2.33</v>
      </c>
      <c r="X463" s="22">
        <v>2.2799999999999998</v>
      </c>
      <c r="Y463" s="148">
        <v>2.1225999999999998</v>
      </c>
      <c r="Z463" s="154">
        <v>2.3159999999999998</v>
      </c>
      <c r="AA463" s="22">
        <v>2.4160929130078932</v>
      </c>
      <c r="AB463" s="148">
        <v>2.6703819000000002</v>
      </c>
      <c r="AC463" s="22">
        <v>2.34</v>
      </c>
      <c r="AD463" s="15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2.5299999999999998</v>
      </c>
      <c r="E464" s="11">
        <v>2.62</v>
      </c>
      <c r="F464" s="11">
        <v>2.57</v>
      </c>
      <c r="G464" s="11">
        <v>2.5356000000000001</v>
      </c>
      <c r="H464" s="11">
        <v>2.3469082646949326</v>
      </c>
      <c r="I464" s="149">
        <v>2.63</v>
      </c>
      <c r="J464" s="11">
        <v>2.41</v>
      </c>
      <c r="K464" s="11">
        <v>2.4479449999999998</v>
      </c>
      <c r="L464" s="11">
        <v>2.5499999999999998</v>
      </c>
      <c r="M464" s="11">
        <v>2.3800000000000003</v>
      </c>
      <c r="N464" s="11">
        <v>2.3523000000000001</v>
      </c>
      <c r="O464" s="11">
        <v>2.5</v>
      </c>
      <c r="P464" s="11">
        <v>2.35</v>
      </c>
      <c r="Q464" s="11">
        <v>2.34</v>
      </c>
      <c r="R464" s="11">
        <v>2.33</v>
      </c>
      <c r="S464" s="11">
        <v>2.52</v>
      </c>
      <c r="T464" s="11">
        <v>2.3746</v>
      </c>
      <c r="U464" s="11">
        <v>2.52</v>
      </c>
      <c r="V464" s="11">
        <v>2.52</v>
      </c>
      <c r="W464" s="11">
        <v>2.34</v>
      </c>
      <c r="X464" s="11">
        <v>2.41</v>
      </c>
      <c r="Y464" s="149">
        <v>2.0821000000000001</v>
      </c>
      <c r="Z464" s="11">
        <v>2.4489999999999998</v>
      </c>
      <c r="AA464" s="11">
        <v>2.655109398515588</v>
      </c>
      <c r="AB464" s="149">
        <v>2.7810472000000002</v>
      </c>
      <c r="AC464" s="11">
        <v>2.4700000000000002</v>
      </c>
      <c r="AD464" s="15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2.56</v>
      </c>
      <c r="E465" s="11">
        <v>2.6</v>
      </c>
      <c r="F465" s="11">
        <v>2.56</v>
      </c>
      <c r="G465" s="11">
        <v>2.4694000000000003</v>
      </c>
      <c r="H465" s="11">
        <v>2.3761938244389649</v>
      </c>
      <c r="I465" s="149">
        <v>2.76</v>
      </c>
      <c r="J465" s="11">
        <v>2.37</v>
      </c>
      <c r="K465" s="11">
        <v>2.4049999999999998</v>
      </c>
      <c r="L465" s="11">
        <v>2.5099999999999998</v>
      </c>
      <c r="M465" s="11">
        <v>2.4299999999999997</v>
      </c>
      <c r="N465" s="11">
        <v>2.3748</v>
      </c>
      <c r="O465" s="11">
        <v>2.41</v>
      </c>
      <c r="P465" s="11">
        <v>2.4500000000000002</v>
      </c>
      <c r="Q465" s="11">
        <v>2.3199999999999998</v>
      </c>
      <c r="R465" s="11">
        <v>2.35</v>
      </c>
      <c r="S465" s="11">
        <v>2.59</v>
      </c>
      <c r="T465" s="11">
        <v>2.4032</v>
      </c>
      <c r="U465" s="11">
        <v>2.52</v>
      </c>
      <c r="V465" s="11">
        <v>2.52</v>
      </c>
      <c r="W465" s="11">
        <v>2.35</v>
      </c>
      <c r="X465" s="11">
        <v>2.36</v>
      </c>
      <c r="Y465" s="149">
        <v>2.089</v>
      </c>
      <c r="Z465" s="11">
        <v>2.4159999999999999</v>
      </c>
      <c r="AA465" s="11">
        <v>2.4080861642760332</v>
      </c>
      <c r="AB465" s="149">
        <v>2.7448117999999999</v>
      </c>
      <c r="AC465" s="11">
        <v>2.37</v>
      </c>
      <c r="AD465" s="15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2.57</v>
      </c>
      <c r="E466" s="11">
        <v>2.57</v>
      </c>
      <c r="F466" s="11">
        <v>2.56</v>
      </c>
      <c r="G466" s="11">
        <v>2.4411</v>
      </c>
      <c r="H466" s="11">
        <v>2.3711382741685614</v>
      </c>
      <c r="I466" s="149">
        <v>2.75</v>
      </c>
      <c r="J466" s="11">
        <v>2.41</v>
      </c>
      <c r="K466" s="11">
        <v>2.4225350000000003</v>
      </c>
      <c r="L466" s="11">
        <v>2.46</v>
      </c>
      <c r="M466" s="11">
        <v>2.41</v>
      </c>
      <c r="N466" s="11">
        <v>2.371</v>
      </c>
      <c r="O466" s="11">
        <v>2.42</v>
      </c>
      <c r="P466" s="11">
        <v>2.31</v>
      </c>
      <c r="Q466" s="11">
        <v>2.33</v>
      </c>
      <c r="R466" s="11">
        <v>2.41</v>
      </c>
      <c r="S466" s="11">
        <v>2.56</v>
      </c>
      <c r="T466" s="11">
        <v>2.3658999999999999</v>
      </c>
      <c r="U466" s="11">
        <v>2.4700000000000002</v>
      </c>
      <c r="V466" s="11">
        <v>2.54</v>
      </c>
      <c r="W466" s="11">
        <v>2.34</v>
      </c>
      <c r="X466" s="11">
        <v>2.4700000000000002</v>
      </c>
      <c r="Y466" s="149">
        <v>2.1019999999999999</v>
      </c>
      <c r="Z466" s="11">
        <v>2.4409999999999998</v>
      </c>
      <c r="AA466" s="11">
        <v>2.4261723724617035</v>
      </c>
      <c r="AB466" s="149">
        <v>2.6795818999999996</v>
      </c>
      <c r="AC466" s="11">
        <v>2.29</v>
      </c>
      <c r="AD466" s="15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2.4436971434724244</v>
      </c>
    </row>
    <row r="467" spans="1:65">
      <c r="A467" s="30"/>
      <c r="B467" s="19">
        <v>1</v>
      </c>
      <c r="C467" s="9">
        <v>5</v>
      </c>
      <c r="D467" s="11">
        <v>2.5499999999999998</v>
      </c>
      <c r="E467" s="11">
        <v>2.66</v>
      </c>
      <c r="F467" s="11">
        <v>2.63</v>
      </c>
      <c r="G467" s="11">
        <v>2.4666000000000001</v>
      </c>
      <c r="H467" s="11">
        <v>2.3426998224000344</v>
      </c>
      <c r="I467" s="149">
        <v>2.64</v>
      </c>
      <c r="J467" s="11">
        <v>2.38</v>
      </c>
      <c r="K467" s="11">
        <v>2.440175</v>
      </c>
      <c r="L467" s="11">
        <v>2.6</v>
      </c>
      <c r="M467" s="11">
        <v>2.36</v>
      </c>
      <c r="N467" s="11">
        <v>2.4540999999999999</v>
      </c>
      <c r="O467" s="11">
        <v>2.46</v>
      </c>
      <c r="P467" s="11">
        <v>2.34</v>
      </c>
      <c r="Q467" s="11">
        <v>2.33</v>
      </c>
      <c r="R467" s="11">
        <v>2.33</v>
      </c>
      <c r="S467" s="11">
        <v>2.46</v>
      </c>
      <c r="T467" s="11">
        <v>2.4394999999999998</v>
      </c>
      <c r="U467" s="11">
        <v>2.4700000000000002</v>
      </c>
      <c r="V467" s="11">
        <v>2.4900000000000002</v>
      </c>
      <c r="W467" s="11">
        <v>2.3199999999999998</v>
      </c>
      <c r="X467" s="11">
        <v>2.34</v>
      </c>
      <c r="Y467" s="149">
        <v>2.1017000000000001</v>
      </c>
      <c r="Z467" s="11">
        <v>2.407</v>
      </c>
      <c r="AA467" s="11">
        <v>2.5672643837432592</v>
      </c>
      <c r="AB467" s="149">
        <v>2.753295</v>
      </c>
      <c r="AC467" s="11">
        <v>2.35</v>
      </c>
      <c r="AD467" s="15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35</v>
      </c>
    </row>
    <row r="468" spans="1:65">
      <c r="A468" s="30"/>
      <c r="B468" s="19">
        <v>1</v>
      </c>
      <c r="C468" s="9">
        <v>6</v>
      </c>
      <c r="D468" s="11">
        <v>2.54</v>
      </c>
      <c r="E468" s="11">
        <v>2.5299999999999998</v>
      </c>
      <c r="F468" s="11">
        <v>2.5</v>
      </c>
      <c r="G468" s="11">
        <v>2.4923999999999999</v>
      </c>
      <c r="H468" s="11">
        <v>2.3754249297814809</v>
      </c>
      <c r="I468" s="149">
        <v>2.64</v>
      </c>
      <c r="J468" s="11">
        <v>2.4500000000000002</v>
      </c>
      <c r="K468" s="11">
        <v>2.42327</v>
      </c>
      <c r="L468" s="11">
        <v>2.52</v>
      </c>
      <c r="M468" s="11">
        <v>2.4500000000000002</v>
      </c>
      <c r="N468" s="11">
        <v>2.4502999999999999</v>
      </c>
      <c r="O468" s="11">
        <v>2.5</v>
      </c>
      <c r="P468" s="11">
        <v>2.4700000000000002</v>
      </c>
      <c r="Q468" s="11">
        <v>2.35</v>
      </c>
      <c r="R468" s="11">
        <v>2.38</v>
      </c>
      <c r="S468" s="11">
        <v>2.48</v>
      </c>
      <c r="T468" s="11">
        <v>2.3813</v>
      </c>
      <c r="U468" s="11">
        <v>2.46</v>
      </c>
      <c r="V468" s="11">
        <v>2.38</v>
      </c>
      <c r="W468" s="11">
        <v>2.34</v>
      </c>
      <c r="X468" s="11">
        <v>2.37</v>
      </c>
      <c r="Y468" s="149">
        <v>2.1193</v>
      </c>
      <c r="Z468" s="11">
        <v>2.4319999999999999</v>
      </c>
      <c r="AA468" s="11">
        <v>2.6645077508484927</v>
      </c>
      <c r="AB468" s="149">
        <v>2.6576181000000001</v>
      </c>
      <c r="AC468" s="11">
        <v>2.4900000000000002</v>
      </c>
      <c r="AD468" s="15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20" t="s">
        <v>274</v>
      </c>
      <c r="C469" s="12"/>
      <c r="D469" s="23">
        <v>2.5466666666666664</v>
      </c>
      <c r="E469" s="23">
        <v>2.605</v>
      </c>
      <c r="F469" s="23">
        <v>2.5700000000000003</v>
      </c>
      <c r="G469" s="23">
        <v>2.4793500000000002</v>
      </c>
      <c r="H469" s="23">
        <v>2.3661833873713376</v>
      </c>
      <c r="I469" s="23">
        <v>2.6833333333333336</v>
      </c>
      <c r="J469" s="23">
        <v>2.4066666666666663</v>
      </c>
      <c r="K469" s="23">
        <v>2.4247399999999999</v>
      </c>
      <c r="L469" s="23">
        <v>2.5266666666666664</v>
      </c>
      <c r="M469" s="23">
        <v>2.3966666666666665</v>
      </c>
      <c r="N469" s="23">
        <v>2.4074000000000004</v>
      </c>
      <c r="O469" s="23">
        <v>2.4649999999999999</v>
      </c>
      <c r="P469" s="23">
        <v>2.3800000000000003</v>
      </c>
      <c r="Q469" s="23">
        <v>2.3316666666666666</v>
      </c>
      <c r="R469" s="23">
        <v>2.375</v>
      </c>
      <c r="S469" s="23">
        <v>2.5183333333333331</v>
      </c>
      <c r="T469" s="23">
        <v>2.3971333333333331</v>
      </c>
      <c r="U469" s="23">
        <v>2.4800000000000004</v>
      </c>
      <c r="V469" s="23">
        <v>2.4833333333333338</v>
      </c>
      <c r="W469" s="23">
        <v>2.3366666666666664</v>
      </c>
      <c r="X469" s="23">
        <v>2.3716666666666666</v>
      </c>
      <c r="Y469" s="23">
        <v>2.102783333333333</v>
      </c>
      <c r="Z469" s="23">
        <v>2.4101666666666666</v>
      </c>
      <c r="AA469" s="23">
        <v>2.5228721638088283</v>
      </c>
      <c r="AB469" s="23">
        <v>2.7144559833333326</v>
      </c>
      <c r="AC469" s="23">
        <v>2.3850000000000002</v>
      </c>
      <c r="AD469" s="15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275</v>
      </c>
      <c r="C470" s="29"/>
      <c r="D470" s="11">
        <v>2.5449999999999999</v>
      </c>
      <c r="E470" s="11">
        <v>2.6100000000000003</v>
      </c>
      <c r="F470" s="11">
        <v>2.5649999999999999</v>
      </c>
      <c r="G470" s="11">
        <v>2.4702000000000002</v>
      </c>
      <c r="H470" s="11">
        <v>2.3732816019750214</v>
      </c>
      <c r="I470" s="11">
        <v>2.66</v>
      </c>
      <c r="J470" s="11">
        <v>2.41</v>
      </c>
      <c r="K470" s="11">
        <v>2.4229025000000002</v>
      </c>
      <c r="L470" s="11">
        <v>2.52</v>
      </c>
      <c r="M470" s="11">
        <v>2.3950000000000005</v>
      </c>
      <c r="N470" s="11">
        <v>2.40835</v>
      </c>
      <c r="O470" s="11">
        <v>2.48</v>
      </c>
      <c r="P470" s="11">
        <v>2.355</v>
      </c>
      <c r="Q470" s="11">
        <v>2.33</v>
      </c>
      <c r="R470" s="11">
        <v>2.3650000000000002</v>
      </c>
      <c r="S470" s="11">
        <v>2.5099999999999998</v>
      </c>
      <c r="T470" s="11">
        <v>2.3922499999999998</v>
      </c>
      <c r="U470" s="11">
        <v>2.4700000000000002</v>
      </c>
      <c r="V470" s="11">
        <v>2.5049999999999999</v>
      </c>
      <c r="W470" s="11">
        <v>2.34</v>
      </c>
      <c r="X470" s="11">
        <v>2.3650000000000002</v>
      </c>
      <c r="Y470" s="11">
        <v>2.1018499999999998</v>
      </c>
      <c r="Z470" s="11">
        <v>2.4239999999999999</v>
      </c>
      <c r="AA470" s="11">
        <v>2.4967183781024813</v>
      </c>
      <c r="AB470" s="11">
        <v>2.7121968499999998</v>
      </c>
      <c r="AC470" s="11">
        <v>2.3600000000000003</v>
      </c>
      <c r="AD470" s="15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276</v>
      </c>
      <c r="C471" s="29"/>
      <c r="D471" s="24">
        <v>1.6329931618554554E-2</v>
      </c>
      <c r="E471" s="24">
        <v>4.9295030175465049E-2</v>
      </c>
      <c r="F471" s="24">
        <v>4.381780460041327E-2</v>
      </c>
      <c r="G471" s="24">
        <v>3.2027222795615588E-2</v>
      </c>
      <c r="H471" s="24">
        <v>1.7189206577231737E-2</v>
      </c>
      <c r="I471" s="24">
        <v>5.8195074247453779E-2</v>
      </c>
      <c r="J471" s="24">
        <v>2.8751811537130481E-2</v>
      </c>
      <c r="K471" s="24">
        <v>1.6764261987931281E-2</v>
      </c>
      <c r="L471" s="24">
        <v>4.6332134277050852E-2</v>
      </c>
      <c r="M471" s="24">
        <v>3.9832984656772402E-2</v>
      </c>
      <c r="N471" s="24">
        <v>4.6120017346050465E-2</v>
      </c>
      <c r="O471" s="24">
        <v>4.1833001326703756E-2</v>
      </c>
      <c r="P471" s="24">
        <v>6.4498061986388494E-2</v>
      </c>
      <c r="Q471" s="24">
        <v>1.1690451944500189E-2</v>
      </c>
      <c r="R471" s="24">
        <v>4.8062459362791701E-2</v>
      </c>
      <c r="S471" s="24">
        <v>4.9159604012508733E-2</v>
      </c>
      <c r="T471" s="24">
        <v>2.8332784308406106E-2</v>
      </c>
      <c r="U471" s="24">
        <v>3.2863353450309968E-2</v>
      </c>
      <c r="V471" s="24">
        <v>5.9553897157672814E-2</v>
      </c>
      <c r="W471" s="24">
        <v>1.0327955589886483E-2</v>
      </c>
      <c r="X471" s="24">
        <v>6.4316923641190168E-2</v>
      </c>
      <c r="Y471" s="24">
        <v>1.6031645787836776E-2</v>
      </c>
      <c r="Z471" s="24">
        <v>4.867614063036086E-2</v>
      </c>
      <c r="AA471" s="24">
        <v>0.12119940485546718</v>
      </c>
      <c r="AB471" s="24">
        <v>5.1485156016289495E-2</v>
      </c>
      <c r="AC471" s="24">
        <v>7.8421935706790707E-2</v>
      </c>
      <c r="AD471" s="209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56"/>
    </row>
    <row r="472" spans="1:65">
      <c r="A472" s="30"/>
      <c r="B472" s="3" t="s">
        <v>86</v>
      </c>
      <c r="C472" s="29"/>
      <c r="D472" s="13">
        <v>6.412276813568543E-3</v>
      </c>
      <c r="E472" s="13">
        <v>1.8923236151809998E-2</v>
      </c>
      <c r="F472" s="13">
        <v>1.7049729416503217E-2</v>
      </c>
      <c r="G472" s="13">
        <v>1.2917588398417161E-2</v>
      </c>
      <c r="H472" s="13">
        <v>7.2645284676466811E-3</v>
      </c>
      <c r="I472" s="13">
        <v>2.1687605309610104E-2</v>
      </c>
      <c r="J472" s="13">
        <v>1.194673609576059E-2</v>
      </c>
      <c r="K472" s="13">
        <v>6.9138390045659663E-3</v>
      </c>
      <c r="L472" s="13">
        <v>1.8337256310178438E-2</v>
      </c>
      <c r="M472" s="13">
        <v>1.6620160496567067E-2</v>
      </c>
      <c r="N472" s="13">
        <v>1.9157604613296693E-2</v>
      </c>
      <c r="O472" s="13">
        <v>1.6970791613267245E-2</v>
      </c>
      <c r="P472" s="13">
        <v>2.7100026044701044E-2</v>
      </c>
      <c r="Q472" s="13">
        <v>5.0137749583274577E-3</v>
      </c>
      <c r="R472" s="13">
        <v>2.0236824994859664E-2</v>
      </c>
      <c r="S472" s="13">
        <v>1.9520689879222529E-2</v>
      </c>
      <c r="T472" s="13">
        <v>1.1819444464946788E-2</v>
      </c>
      <c r="U472" s="13">
        <v>1.3251352197705631E-2</v>
      </c>
      <c r="V472" s="13">
        <v>2.3981435097049451E-2</v>
      </c>
      <c r="W472" s="13">
        <v>4.4199524635748152E-3</v>
      </c>
      <c r="X472" s="13">
        <v>2.7118871528260084E-2</v>
      </c>
      <c r="Y472" s="13">
        <v>7.6240122002600259E-3</v>
      </c>
      <c r="Z472" s="13">
        <v>2.0196172033895662E-2</v>
      </c>
      <c r="AA472" s="13">
        <v>4.8040248171944681E-2</v>
      </c>
      <c r="AB472" s="13">
        <v>1.8967025559598904E-2</v>
      </c>
      <c r="AC472" s="13">
        <v>3.2881314761757104E-2</v>
      </c>
      <c r="AD472" s="15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277</v>
      </c>
      <c r="C473" s="29"/>
      <c r="D473" s="13">
        <v>4.2136777656467395E-2</v>
      </c>
      <c r="E473" s="13">
        <v>6.600771169964581E-2</v>
      </c>
      <c r="F473" s="13">
        <v>5.168515127373885E-2</v>
      </c>
      <c r="G473" s="13">
        <v>1.4589719770639942E-2</v>
      </c>
      <c r="H473" s="13">
        <v>-3.1719870159909402E-2</v>
      </c>
      <c r="I473" s="13">
        <v>9.8062965986199568E-2</v>
      </c>
      <c r="J473" s="13">
        <v>-1.5153464047160448E-2</v>
      </c>
      <c r="K473" s="13">
        <v>-7.7575666538968191E-3</v>
      </c>
      <c r="L473" s="13">
        <v>3.3952457413092052E-2</v>
      </c>
      <c r="M473" s="13">
        <v>-1.9245624168848119E-2</v>
      </c>
      <c r="N473" s="13">
        <v>-1.4853372304903023E-2</v>
      </c>
      <c r="O473" s="13">
        <v>8.717469996017968E-3</v>
      </c>
      <c r="P473" s="13">
        <v>-2.6065891038327349E-2</v>
      </c>
      <c r="Q473" s="13">
        <v>-4.5844664959818093E-2</v>
      </c>
      <c r="R473" s="13">
        <v>-2.8111971099171407E-2</v>
      </c>
      <c r="S473" s="13">
        <v>3.0542323978352215E-2</v>
      </c>
      <c r="T473" s="13">
        <v>-1.9054656696502636E-2</v>
      </c>
      <c r="U473" s="13">
        <v>1.4855710178549586E-2</v>
      </c>
      <c r="V473" s="13">
        <v>1.6219763552445698E-2</v>
      </c>
      <c r="W473" s="13">
        <v>-4.3798584898974258E-2</v>
      </c>
      <c r="X473" s="13">
        <v>-2.9476024473067297E-2</v>
      </c>
      <c r="Y473" s="13">
        <v>-0.13950738987838018</v>
      </c>
      <c r="Z473" s="13">
        <v>-1.3721208004569663E-2</v>
      </c>
      <c r="AA473" s="13">
        <v>3.2399686085444523E-2</v>
      </c>
      <c r="AB473" s="13">
        <v>0.11079885270732337</v>
      </c>
      <c r="AC473" s="13">
        <v>-2.4019810977483513E-2</v>
      </c>
      <c r="AD473" s="15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278</v>
      </c>
      <c r="C474" s="47"/>
      <c r="D474" s="45">
        <v>1.4</v>
      </c>
      <c r="E474" s="45">
        <v>2.0299999999999998</v>
      </c>
      <c r="F474" s="45">
        <v>1.65</v>
      </c>
      <c r="G474" s="45">
        <v>0.67</v>
      </c>
      <c r="H474" s="45">
        <v>0.56000000000000005</v>
      </c>
      <c r="I474" s="45">
        <v>2.88</v>
      </c>
      <c r="J474" s="45">
        <v>0.12</v>
      </c>
      <c r="K474" s="45">
        <v>0.08</v>
      </c>
      <c r="L474" s="45">
        <v>1.18</v>
      </c>
      <c r="M474" s="45">
        <v>0.23</v>
      </c>
      <c r="N474" s="45">
        <v>0.11</v>
      </c>
      <c r="O474" s="45">
        <v>0.52</v>
      </c>
      <c r="P474" s="45">
        <v>0.41</v>
      </c>
      <c r="Q474" s="45">
        <v>0.93</v>
      </c>
      <c r="R474" s="45">
        <v>0.46</v>
      </c>
      <c r="S474" s="45">
        <v>1.0900000000000001</v>
      </c>
      <c r="T474" s="45">
        <v>0.22</v>
      </c>
      <c r="U474" s="45">
        <v>0.68</v>
      </c>
      <c r="V474" s="45">
        <v>0.71</v>
      </c>
      <c r="W474" s="45">
        <v>0.88</v>
      </c>
      <c r="X474" s="45">
        <v>0.5</v>
      </c>
      <c r="Y474" s="45">
        <v>3.41</v>
      </c>
      <c r="Z474" s="45">
        <v>0.08</v>
      </c>
      <c r="AA474" s="45">
        <v>1.1399999999999999</v>
      </c>
      <c r="AB474" s="45">
        <v>3.22</v>
      </c>
      <c r="AC474" s="45">
        <v>0.35</v>
      </c>
      <c r="AD474" s="15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BM475" s="55"/>
    </row>
    <row r="476" spans="1:65" ht="15">
      <c r="B476" s="8" t="s">
        <v>499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236</v>
      </c>
      <c r="E477" s="17" t="s">
        <v>236</v>
      </c>
      <c r="F477" s="17" t="s">
        <v>236</v>
      </c>
      <c r="G477" s="17" t="s">
        <v>236</v>
      </c>
      <c r="H477" s="17" t="s">
        <v>236</v>
      </c>
      <c r="I477" s="17" t="s">
        <v>236</v>
      </c>
      <c r="J477" s="17" t="s">
        <v>236</v>
      </c>
      <c r="K477" s="17" t="s">
        <v>236</v>
      </c>
      <c r="L477" s="17" t="s">
        <v>236</v>
      </c>
      <c r="M477" s="17" t="s">
        <v>236</v>
      </c>
      <c r="N477" s="17" t="s">
        <v>236</v>
      </c>
      <c r="O477" s="17" t="s">
        <v>236</v>
      </c>
      <c r="P477" s="17" t="s">
        <v>236</v>
      </c>
      <c r="Q477" s="17" t="s">
        <v>236</v>
      </c>
      <c r="R477" s="17" t="s">
        <v>236</v>
      </c>
      <c r="S477" s="17" t="s">
        <v>236</v>
      </c>
      <c r="T477" s="17" t="s">
        <v>236</v>
      </c>
      <c r="U477" s="17" t="s">
        <v>236</v>
      </c>
      <c r="V477" s="17" t="s">
        <v>236</v>
      </c>
      <c r="W477" s="17" t="s">
        <v>236</v>
      </c>
      <c r="X477" s="17" t="s">
        <v>236</v>
      </c>
      <c r="Y477" s="17" t="s">
        <v>236</v>
      </c>
      <c r="Z477" s="17" t="s">
        <v>236</v>
      </c>
      <c r="AA477" s="17" t="s">
        <v>236</v>
      </c>
      <c r="AB477" s="15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237</v>
      </c>
      <c r="C478" s="9" t="s">
        <v>237</v>
      </c>
      <c r="D478" s="151" t="s">
        <v>239</v>
      </c>
      <c r="E478" s="152" t="s">
        <v>241</v>
      </c>
      <c r="F478" s="152" t="s">
        <v>242</v>
      </c>
      <c r="G478" s="152" t="s">
        <v>243</v>
      </c>
      <c r="H478" s="152" t="s">
        <v>244</v>
      </c>
      <c r="I478" s="152" t="s">
        <v>245</v>
      </c>
      <c r="J478" s="152" t="s">
        <v>246</v>
      </c>
      <c r="K478" s="152" t="s">
        <v>247</v>
      </c>
      <c r="L478" s="152" t="s">
        <v>248</v>
      </c>
      <c r="M478" s="152" t="s">
        <v>250</v>
      </c>
      <c r="N478" s="152" t="s">
        <v>251</v>
      </c>
      <c r="O478" s="152" t="s">
        <v>252</v>
      </c>
      <c r="P478" s="152" t="s">
        <v>253</v>
      </c>
      <c r="Q478" s="152" t="s">
        <v>254</v>
      </c>
      <c r="R478" s="152" t="s">
        <v>255</v>
      </c>
      <c r="S478" s="152" t="s">
        <v>256</v>
      </c>
      <c r="T478" s="152" t="s">
        <v>257</v>
      </c>
      <c r="U478" s="152" t="s">
        <v>258</v>
      </c>
      <c r="V478" s="152" t="s">
        <v>259</v>
      </c>
      <c r="W478" s="152" t="s">
        <v>260</v>
      </c>
      <c r="X478" s="152" t="s">
        <v>261</v>
      </c>
      <c r="Y478" s="152" t="s">
        <v>263</v>
      </c>
      <c r="Z478" s="152" t="s">
        <v>265</v>
      </c>
      <c r="AA478" s="152" t="s">
        <v>266</v>
      </c>
      <c r="AB478" s="15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289</v>
      </c>
      <c r="E479" s="11" t="s">
        <v>289</v>
      </c>
      <c r="F479" s="11" t="s">
        <v>289</v>
      </c>
      <c r="G479" s="11" t="s">
        <v>289</v>
      </c>
      <c r="H479" s="11" t="s">
        <v>289</v>
      </c>
      <c r="I479" s="11" t="s">
        <v>290</v>
      </c>
      <c r="J479" s="11" t="s">
        <v>290</v>
      </c>
      <c r="K479" s="11" t="s">
        <v>289</v>
      </c>
      <c r="L479" s="11" t="s">
        <v>290</v>
      </c>
      <c r="M479" s="11" t="s">
        <v>289</v>
      </c>
      <c r="N479" s="11" t="s">
        <v>290</v>
      </c>
      <c r="O479" s="11" t="s">
        <v>290</v>
      </c>
      <c r="P479" s="11" t="s">
        <v>290</v>
      </c>
      <c r="Q479" s="11" t="s">
        <v>290</v>
      </c>
      <c r="R479" s="11" t="s">
        <v>290</v>
      </c>
      <c r="S479" s="11" t="s">
        <v>290</v>
      </c>
      <c r="T479" s="11" t="s">
        <v>289</v>
      </c>
      <c r="U479" s="11" t="s">
        <v>289</v>
      </c>
      <c r="V479" s="11" t="s">
        <v>114</v>
      </c>
      <c r="W479" s="11" t="s">
        <v>289</v>
      </c>
      <c r="X479" s="11" t="s">
        <v>289</v>
      </c>
      <c r="Y479" s="11" t="s">
        <v>290</v>
      </c>
      <c r="Z479" s="11" t="s">
        <v>114</v>
      </c>
      <c r="AA479" s="11" t="s">
        <v>289</v>
      </c>
      <c r="AB479" s="15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15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8">
        <v>1</v>
      </c>
      <c r="C481" s="14">
        <v>1</v>
      </c>
      <c r="D481" s="214">
        <v>28.6</v>
      </c>
      <c r="E481" s="214">
        <v>23.4</v>
      </c>
      <c r="F481" s="214">
        <v>21.4</v>
      </c>
      <c r="G481" s="214">
        <v>38.43</v>
      </c>
      <c r="H481" s="214">
        <v>28.872127861439555</v>
      </c>
      <c r="I481" s="214">
        <v>29.1</v>
      </c>
      <c r="J481" s="215">
        <v>40.299999999999997</v>
      </c>
      <c r="K481" s="215">
        <v>41.341000000000001</v>
      </c>
      <c r="L481" s="214">
        <v>30.67</v>
      </c>
      <c r="M481" s="214">
        <v>32.85</v>
      </c>
      <c r="N481" s="214">
        <v>32.700000000000003</v>
      </c>
      <c r="O481" s="214">
        <v>29.8</v>
      </c>
      <c r="P481" s="214">
        <v>27.2</v>
      </c>
      <c r="Q481" s="214">
        <v>33.799999999999997</v>
      </c>
      <c r="R481" s="214">
        <v>30.7</v>
      </c>
      <c r="S481" s="214">
        <v>37.6</v>
      </c>
      <c r="T481" s="214">
        <v>20.63</v>
      </c>
      <c r="U481" s="215">
        <v>51.4</v>
      </c>
      <c r="V481" s="214">
        <v>33.799999999999997</v>
      </c>
      <c r="W481" s="214">
        <v>33.9</v>
      </c>
      <c r="X481" s="214">
        <v>31.4682</v>
      </c>
      <c r="Y481" s="214">
        <v>37</v>
      </c>
      <c r="Z481" s="214">
        <v>27.265999999999998</v>
      </c>
      <c r="AA481" s="214">
        <v>28.48</v>
      </c>
      <c r="AB481" s="216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1</v>
      </c>
    </row>
    <row r="482" spans="1:65">
      <c r="A482" s="30"/>
      <c r="B482" s="19">
        <v>1</v>
      </c>
      <c r="C482" s="9">
        <v>2</v>
      </c>
      <c r="D482" s="219">
        <v>29.7</v>
      </c>
      <c r="E482" s="219">
        <v>23.8</v>
      </c>
      <c r="F482" s="219">
        <v>22.9</v>
      </c>
      <c r="G482" s="219">
        <v>38.020000000000003</v>
      </c>
      <c r="H482" s="219">
        <v>28.247019003312911</v>
      </c>
      <c r="I482" s="219">
        <v>28.5</v>
      </c>
      <c r="J482" s="220">
        <v>41.1</v>
      </c>
      <c r="K482" s="220">
        <v>41.124000000000002</v>
      </c>
      <c r="L482" s="219">
        <v>31.63</v>
      </c>
      <c r="M482" s="219">
        <v>30</v>
      </c>
      <c r="N482" s="219">
        <v>31.3</v>
      </c>
      <c r="O482" s="219">
        <v>29.9</v>
      </c>
      <c r="P482" s="219">
        <v>27.6</v>
      </c>
      <c r="Q482" s="219">
        <v>32.1</v>
      </c>
      <c r="R482" s="219">
        <v>30.4</v>
      </c>
      <c r="S482" s="219">
        <v>36.5</v>
      </c>
      <c r="T482" s="219">
        <v>22.35</v>
      </c>
      <c r="U482" s="220">
        <v>49.3</v>
      </c>
      <c r="V482" s="219">
        <v>34.17</v>
      </c>
      <c r="W482" s="219">
        <v>34.1</v>
      </c>
      <c r="X482" s="219">
        <v>32.601100000000002</v>
      </c>
      <c r="Y482" s="219">
        <v>39</v>
      </c>
      <c r="Z482" s="219">
        <v>27.334</v>
      </c>
      <c r="AA482" s="219">
        <v>29.32</v>
      </c>
      <c r="AB482" s="216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26</v>
      </c>
    </row>
    <row r="483" spans="1:65">
      <c r="A483" s="30"/>
      <c r="B483" s="19">
        <v>1</v>
      </c>
      <c r="C483" s="9">
        <v>3</v>
      </c>
      <c r="D483" s="221">
        <v>32.1</v>
      </c>
      <c r="E483" s="219">
        <v>24</v>
      </c>
      <c r="F483" s="219">
        <v>20.100000000000001</v>
      </c>
      <c r="G483" s="219">
        <v>38.17</v>
      </c>
      <c r="H483" s="219">
        <v>28.817375529574797</v>
      </c>
      <c r="I483" s="219">
        <v>26.9</v>
      </c>
      <c r="J483" s="220">
        <v>43</v>
      </c>
      <c r="K483" s="220">
        <v>41.423000000000002</v>
      </c>
      <c r="L483" s="219">
        <v>31</v>
      </c>
      <c r="M483" s="219">
        <v>28.08</v>
      </c>
      <c r="N483" s="219">
        <v>34.5</v>
      </c>
      <c r="O483" s="219">
        <v>29.7</v>
      </c>
      <c r="P483" s="219">
        <v>28</v>
      </c>
      <c r="Q483" s="219">
        <v>31.899999999999995</v>
      </c>
      <c r="R483" s="219">
        <v>31.2</v>
      </c>
      <c r="S483" s="219">
        <v>37.1</v>
      </c>
      <c r="T483" s="219">
        <v>25.71</v>
      </c>
      <c r="U483" s="220">
        <v>48.8</v>
      </c>
      <c r="V483" s="219">
        <v>33.67</v>
      </c>
      <c r="W483" s="219">
        <v>34.200000000000003</v>
      </c>
      <c r="X483" s="219">
        <v>32.200400000000002</v>
      </c>
      <c r="Y483" s="219">
        <v>39</v>
      </c>
      <c r="Z483" s="219">
        <v>27.818999999999999</v>
      </c>
      <c r="AA483" s="219">
        <v>29.43</v>
      </c>
      <c r="AB483" s="216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16</v>
      </c>
    </row>
    <row r="484" spans="1:65">
      <c r="A484" s="30"/>
      <c r="B484" s="19">
        <v>1</v>
      </c>
      <c r="C484" s="9">
        <v>4</v>
      </c>
      <c r="D484" s="219">
        <v>29.5</v>
      </c>
      <c r="E484" s="219">
        <v>25.2</v>
      </c>
      <c r="F484" s="219">
        <v>22.5</v>
      </c>
      <c r="G484" s="219">
        <v>38.32</v>
      </c>
      <c r="H484" s="219">
        <v>28.838791334105807</v>
      </c>
      <c r="I484" s="219">
        <v>28.6</v>
      </c>
      <c r="J484" s="220">
        <v>42.1</v>
      </c>
      <c r="K484" s="220">
        <v>41.27</v>
      </c>
      <c r="L484" s="219">
        <v>29.67</v>
      </c>
      <c r="M484" s="219">
        <v>28.78</v>
      </c>
      <c r="N484" s="219">
        <v>35.1</v>
      </c>
      <c r="O484" s="219">
        <v>29.6</v>
      </c>
      <c r="P484" s="219">
        <v>29.4</v>
      </c>
      <c r="Q484" s="219">
        <v>32.5</v>
      </c>
      <c r="R484" s="219">
        <v>31.5</v>
      </c>
      <c r="S484" s="219">
        <v>36.799999999999997</v>
      </c>
      <c r="T484" s="219">
        <v>25.06</v>
      </c>
      <c r="U484" s="220">
        <v>50.9</v>
      </c>
      <c r="V484" s="219">
        <v>33.33</v>
      </c>
      <c r="W484" s="219">
        <v>35</v>
      </c>
      <c r="X484" s="219">
        <v>30.954000000000001</v>
      </c>
      <c r="Y484" s="219">
        <v>38</v>
      </c>
      <c r="Z484" s="219">
        <v>26.523</v>
      </c>
      <c r="AA484" s="219">
        <v>28.77</v>
      </c>
      <c r="AB484" s="216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30.579132139324251</v>
      </c>
    </row>
    <row r="485" spans="1:65">
      <c r="A485" s="30"/>
      <c r="B485" s="19">
        <v>1</v>
      </c>
      <c r="C485" s="9">
        <v>5</v>
      </c>
      <c r="D485" s="219">
        <v>28.8</v>
      </c>
      <c r="E485" s="219">
        <v>25.9</v>
      </c>
      <c r="F485" s="219">
        <v>21.3</v>
      </c>
      <c r="G485" s="219">
        <v>38.6</v>
      </c>
      <c r="H485" s="219">
        <v>28.478818769428759</v>
      </c>
      <c r="I485" s="219">
        <v>28</v>
      </c>
      <c r="J485" s="220">
        <v>41.3</v>
      </c>
      <c r="K485" s="220">
        <v>41.095999999999997</v>
      </c>
      <c r="L485" s="219">
        <v>31.2</v>
      </c>
      <c r="M485" s="219">
        <v>35.31</v>
      </c>
      <c r="N485" s="219">
        <v>35.9</v>
      </c>
      <c r="O485" s="219">
        <v>28.6</v>
      </c>
      <c r="P485" s="219">
        <v>28.9</v>
      </c>
      <c r="Q485" s="219">
        <v>30.800000000000004</v>
      </c>
      <c r="R485" s="219">
        <v>30.1</v>
      </c>
      <c r="S485" s="219">
        <v>37.4</v>
      </c>
      <c r="T485" s="219">
        <v>23.4</v>
      </c>
      <c r="U485" s="220">
        <v>49.5</v>
      </c>
      <c r="V485" s="219">
        <v>33.17</v>
      </c>
      <c r="W485" s="219">
        <v>33.6</v>
      </c>
      <c r="X485" s="219">
        <v>32.659799999999997</v>
      </c>
      <c r="Y485" s="219">
        <v>39</v>
      </c>
      <c r="Z485" s="221">
        <v>28.956</v>
      </c>
      <c r="AA485" s="219">
        <v>27.8</v>
      </c>
      <c r="AB485" s="216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36</v>
      </c>
    </row>
    <row r="486" spans="1:65">
      <c r="A486" s="30"/>
      <c r="B486" s="19">
        <v>1</v>
      </c>
      <c r="C486" s="9">
        <v>6</v>
      </c>
      <c r="D486" s="219">
        <v>29.9</v>
      </c>
      <c r="E486" s="219">
        <v>25.3</v>
      </c>
      <c r="F486" s="219">
        <v>21.4</v>
      </c>
      <c r="G486" s="219">
        <v>38.76</v>
      </c>
      <c r="H486" s="219">
        <v>28.618317056993991</v>
      </c>
      <c r="I486" s="219">
        <v>28.9</v>
      </c>
      <c r="J486" s="220">
        <v>38.4</v>
      </c>
      <c r="K486" s="220">
        <v>41.378999999999998</v>
      </c>
      <c r="L486" s="219">
        <v>30.47</v>
      </c>
      <c r="M486" s="219">
        <v>31.36</v>
      </c>
      <c r="N486" s="219">
        <v>32.1</v>
      </c>
      <c r="O486" s="219">
        <v>31.100000000000005</v>
      </c>
      <c r="P486" s="219">
        <v>29</v>
      </c>
      <c r="Q486" s="219">
        <v>32.6</v>
      </c>
      <c r="R486" s="219">
        <v>31.6</v>
      </c>
      <c r="S486" s="219">
        <v>37</v>
      </c>
      <c r="T486" s="219">
        <v>22.47</v>
      </c>
      <c r="U486" s="220">
        <v>48.3</v>
      </c>
      <c r="V486" s="219">
        <v>32.92</v>
      </c>
      <c r="W486" s="219">
        <v>34.5</v>
      </c>
      <c r="X486" s="219">
        <v>31.616299999999999</v>
      </c>
      <c r="Y486" s="219">
        <v>39</v>
      </c>
      <c r="Z486" s="219">
        <v>27.315000000000001</v>
      </c>
      <c r="AA486" s="219">
        <v>28.99</v>
      </c>
      <c r="AB486" s="216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2"/>
    </row>
    <row r="487" spans="1:65">
      <c r="A487" s="30"/>
      <c r="B487" s="20" t="s">
        <v>274</v>
      </c>
      <c r="C487" s="12"/>
      <c r="D487" s="223">
        <v>29.766666666666669</v>
      </c>
      <c r="E487" s="223">
        <v>24.600000000000005</v>
      </c>
      <c r="F487" s="223">
        <v>21.599999999999998</v>
      </c>
      <c r="G487" s="223">
        <v>38.383333333333333</v>
      </c>
      <c r="H487" s="223">
        <v>28.645408259142638</v>
      </c>
      <c r="I487" s="223">
        <v>28.333333333333332</v>
      </c>
      <c r="J487" s="223">
        <v>41.033333333333339</v>
      </c>
      <c r="K487" s="223">
        <v>41.272166666666671</v>
      </c>
      <c r="L487" s="223">
        <v>30.77333333333333</v>
      </c>
      <c r="M487" s="223">
        <v>31.063333333333333</v>
      </c>
      <c r="N487" s="223">
        <v>33.6</v>
      </c>
      <c r="O487" s="223">
        <v>29.783333333333331</v>
      </c>
      <c r="P487" s="223">
        <v>28.349999999999998</v>
      </c>
      <c r="Q487" s="223">
        <v>32.283333333333339</v>
      </c>
      <c r="R487" s="223">
        <v>30.916666666666668</v>
      </c>
      <c r="S487" s="223">
        <v>37.06666666666667</v>
      </c>
      <c r="T487" s="223">
        <v>23.27</v>
      </c>
      <c r="U487" s="223">
        <v>49.699999999999996</v>
      </c>
      <c r="V487" s="223">
        <v>33.51</v>
      </c>
      <c r="W487" s="223">
        <v>34.216666666666661</v>
      </c>
      <c r="X487" s="223">
        <v>31.916633333333333</v>
      </c>
      <c r="Y487" s="223">
        <v>38.5</v>
      </c>
      <c r="Z487" s="223">
        <v>27.535499999999999</v>
      </c>
      <c r="AA487" s="223">
        <v>28.798333333333332</v>
      </c>
      <c r="AB487" s="216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2"/>
    </row>
    <row r="488" spans="1:65">
      <c r="A488" s="30"/>
      <c r="B488" s="3" t="s">
        <v>275</v>
      </c>
      <c r="C488" s="29"/>
      <c r="D488" s="219">
        <v>29.6</v>
      </c>
      <c r="E488" s="219">
        <v>24.6</v>
      </c>
      <c r="F488" s="219">
        <v>21.4</v>
      </c>
      <c r="G488" s="219">
        <v>38.375</v>
      </c>
      <c r="H488" s="219">
        <v>28.717846293284396</v>
      </c>
      <c r="I488" s="219">
        <v>28.55</v>
      </c>
      <c r="J488" s="219">
        <v>41.2</v>
      </c>
      <c r="K488" s="219">
        <v>41.305500000000002</v>
      </c>
      <c r="L488" s="219">
        <v>30.835000000000001</v>
      </c>
      <c r="M488" s="219">
        <v>30.68</v>
      </c>
      <c r="N488" s="219">
        <v>33.6</v>
      </c>
      <c r="O488" s="219">
        <v>29.75</v>
      </c>
      <c r="P488" s="219">
        <v>28.45</v>
      </c>
      <c r="Q488" s="219">
        <v>32.299999999999997</v>
      </c>
      <c r="R488" s="219">
        <v>30.95</v>
      </c>
      <c r="S488" s="219">
        <v>37.049999999999997</v>
      </c>
      <c r="T488" s="219">
        <v>22.934999999999999</v>
      </c>
      <c r="U488" s="219">
        <v>49.4</v>
      </c>
      <c r="V488" s="219">
        <v>33.5</v>
      </c>
      <c r="W488" s="219">
        <v>34.150000000000006</v>
      </c>
      <c r="X488" s="219">
        <v>31.908349999999999</v>
      </c>
      <c r="Y488" s="219">
        <v>39</v>
      </c>
      <c r="Z488" s="219">
        <v>27.3245</v>
      </c>
      <c r="AA488" s="219">
        <v>28.88</v>
      </c>
      <c r="AB488" s="216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2"/>
    </row>
    <row r="489" spans="1:65">
      <c r="A489" s="30"/>
      <c r="B489" s="3" t="s">
        <v>276</v>
      </c>
      <c r="C489" s="29"/>
      <c r="D489" s="219">
        <v>1.2516655570345727</v>
      </c>
      <c r="E489" s="219">
        <v>0.99799799598997185</v>
      </c>
      <c r="F489" s="219">
        <v>0.99196774141097876</v>
      </c>
      <c r="G489" s="219">
        <v>0.2729590933943507</v>
      </c>
      <c r="H489" s="219">
        <v>0.24721307583755484</v>
      </c>
      <c r="I489" s="219">
        <v>0.79665969313544893</v>
      </c>
      <c r="J489" s="219">
        <v>1.5845083359410481</v>
      </c>
      <c r="K489" s="219">
        <v>0.13556904759814023</v>
      </c>
      <c r="L489" s="219">
        <v>0.67636282176555618</v>
      </c>
      <c r="M489" s="219">
        <v>2.7040315580012506</v>
      </c>
      <c r="N489" s="219">
        <v>1.8275666882497057</v>
      </c>
      <c r="O489" s="219">
        <v>0.7985403350280238</v>
      </c>
      <c r="P489" s="219">
        <v>0.87578536183245204</v>
      </c>
      <c r="Q489" s="219">
        <v>0.98268340103344742</v>
      </c>
      <c r="R489" s="219">
        <v>0.61128280416405212</v>
      </c>
      <c r="S489" s="219">
        <v>0.39832984656772474</v>
      </c>
      <c r="T489" s="219">
        <v>1.8777965811024366</v>
      </c>
      <c r="U489" s="219">
        <v>1.2083045973594577</v>
      </c>
      <c r="V489" s="219">
        <v>0.45637703710857291</v>
      </c>
      <c r="W489" s="219">
        <v>0.4875106836436166</v>
      </c>
      <c r="X489" s="219">
        <v>0.68106832745816814</v>
      </c>
      <c r="Y489" s="219">
        <v>0.83666002653407556</v>
      </c>
      <c r="Z489" s="219">
        <v>0.81058022428381504</v>
      </c>
      <c r="AA489" s="219">
        <v>0.6011128568469204</v>
      </c>
      <c r="AB489" s="216"/>
      <c r="AC489" s="217"/>
      <c r="AD489" s="217"/>
      <c r="AE489" s="217"/>
      <c r="AF489" s="217"/>
      <c r="AG489" s="217"/>
      <c r="AH489" s="217"/>
      <c r="AI489" s="217"/>
      <c r="AJ489" s="217"/>
      <c r="AK489" s="217"/>
      <c r="AL489" s="217"/>
      <c r="AM489" s="217"/>
      <c r="AN489" s="217"/>
      <c r="AO489" s="217"/>
      <c r="AP489" s="217"/>
      <c r="AQ489" s="217"/>
      <c r="AR489" s="217"/>
      <c r="AS489" s="217"/>
      <c r="AT489" s="217"/>
      <c r="AU489" s="217"/>
      <c r="AV489" s="217"/>
      <c r="AW489" s="217"/>
      <c r="AX489" s="217"/>
      <c r="AY489" s="217"/>
      <c r="AZ489" s="217"/>
      <c r="BA489" s="217"/>
      <c r="BB489" s="217"/>
      <c r="BC489" s="217"/>
      <c r="BD489" s="217"/>
      <c r="BE489" s="217"/>
      <c r="BF489" s="217"/>
      <c r="BG489" s="217"/>
      <c r="BH489" s="217"/>
      <c r="BI489" s="217"/>
      <c r="BJ489" s="217"/>
      <c r="BK489" s="217"/>
      <c r="BL489" s="217"/>
      <c r="BM489" s="222"/>
    </row>
    <row r="490" spans="1:65">
      <c r="A490" s="30"/>
      <c r="B490" s="3" t="s">
        <v>86</v>
      </c>
      <c r="C490" s="29"/>
      <c r="D490" s="13">
        <v>4.2049234838787433E-2</v>
      </c>
      <c r="E490" s="13">
        <v>4.0569024227234622E-2</v>
      </c>
      <c r="F490" s="13">
        <v>4.5924432472730502E-2</v>
      </c>
      <c r="G490" s="13">
        <v>7.1113962673300226E-3</v>
      </c>
      <c r="H490" s="13">
        <v>8.6301118001574605E-3</v>
      </c>
      <c r="I490" s="13">
        <v>2.8117400934192318E-2</v>
      </c>
      <c r="J490" s="13">
        <v>3.8615150347872815E-2</v>
      </c>
      <c r="K490" s="13">
        <v>3.2847572237498287E-3</v>
      </c>
      <c r="L490" s="13">
        <v>2.1978861192554905E-2</v>
      </c>
      <c r="M490" s="13">
        <v>8.7048982444508552E-2</v>
      </c>
      <c r="N490" s="13">
        <v>5.4391865721717426E-2</v>
      </c>
      <c r="O490" s="13">
        <v>2.6811650868316415E-2</v>
      </c>
      <c r="P490" s="13">
        <v>3.0891899888269916E-2</v>
      </c>
      <c r="Q490" s="13">
        <v>3.0439341281366463E-2</v>
      </c>
      <c r="R490" s="13">
        <v>1.9771950538998991E-2</v>
      </c>
      <c r="S490" s="13">
        <v>1.0746308810280342E-2</v>
      </c>
      <c r="T490" s="13">
        <v>8.069602841007463E-2</v>
      </c>
      <c r="U490" s="13">
        <v>2.4311963729566555E-2</v>
      </c>
      <c r="V490" s="13">
        <v>1.3619129725710921E-2</v>
      </c>
      <c r="W490" s="13">
        <v>1.4247755001761812E-2</v>
      </c>
      <c r="X490" s="13">
        <v>2.1338977715637347E-2</v>
      </c>
      <c r="Y490" s="13">
        <v>2.1731429260625341E-2</v>
      </c>
      <c r="Z490" s="13">
        <v>2.9437643198191973E-2</v>
      </c>
      <c r="AA490" s="13">
        <v>2.0873182134854579E-2</v>
      </c>
      <c r="AB490" s="15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277</v>
      </c>
      <c r="C491" s="29"/>
      <c r="D491" s="13">
        <v>-2.6569278322086998E-2</v>
      </c>
      <c r="E491" s="13">
        <v>-0.19552981791903712</v>
      </c>
      <c r="F491" s="13">
        <v>-0.2936359376850084</v>
      </c>
      <c r="G491" s="13">
        <v>0.25521329900572987</v>
      </c>
      <c r="H491" s="13">
        <v>-6.3236715527805187E-2</v>
      </c>
      <c r="I491" s="13">
        <v>-7.3442202210273311E-2</v>
      </c>
      <c r="J491" s="13">
        <v>0.34187370479900436</v>
      </c>
      <c r="K491" s="13">
        <v>0.34968404200037306</v>
      </c>
      <c r="L491" s="13">
        <v>6.3507751993829853E-3</v>
      </c>
      <c r="M491" s="13">
        <v>1.5834366776760422E-2</v>
      </c>
      <c r="N491" s="13">
        <v>9.8788541378876049E-2</v>
      </c>
      <c r="O491" s="13">
        <v>-2.6024244323387347E-2</v>
      </c>
      <c r="P491" s="13">
        <v>-7.2897168211573549E-2</v>
      </c>
      <c r="Q491" s="13">
        <v>5.5730855481588737E-2</v>
      </c>
      <c r="R491" s="13">
        <v>1.1038067588201805E-2</v>
      </c>
      <c r="S491" s="13">
        <v>0.21215561310844255</v>
      </c>
      <c r="T491" s="13">
        <v>-0.2390235310152844</v>
      </c>
      <c r="U491" s="13">
        <v>0.62529138412292062</v>
      </c>
      <c r="V491" s="13">
        <v>9.5845357785896645E-2</v>
      </c>
      <c r="W491" s="13">
        <v>0.1189547993307698</v>
      </c>
      <c r="X491" s="13">
        <v>4.3739017442194772E-2</v>
      </c>
      <c r="Y491" s="13">
        <v>0.25902853699662876</v>
      </c>
      <c r="Z491" s="13">
        <v>-9.9532979728034654E-2</v>
      </c>
      <c r="AA491" s="13">
        <v>-5.8235753646547761E-2</v>
      </c>
      <c r="AB491" s="15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278</v>
      </c>
      <c r="C492" s="47"/>
      <c r="D492" s="45">
        <v>0.31</v>
      </c>
      <c r="E492" s="45">
        <v>1.63</v>
      </c>
      <c r="F492" s="45">
        <v>2.39</v>
      </c>
      <c r="G492" s="45">
        <v>1.88</v>
      </c>
      <c r="H492" s="45">
        <v>0.6</v>
      </c>
      <c r="I492" s="45">
        <v>0.68</v>
      </c>
      <c r="J492" s="45">
        <v>2.56</v>
      </c>
      <c r="K492" s="45">
        <v>2.62</v>
      </c>
      <c r="L492" s="45">
        <v>0.06</v>
      </c>
      <c r="M492" s="45">
        <v>0.02</v>
      </c>
      <c r="N492" s="45">
        <v>0.66</v>
      </c>
      <c r="O492" s="45">
        <v>0.31</v>
      </c>
      <c r="P492" s="45">
        <v>0.67</v>
      </c>
      <c r="Q492" s="45">
        <v>0.33</v>
      </c>
      <c r="R492" s="45">
        <v>0.02</v>
      </c>
      <c r="S492" s="45">
        <v>1.55</v>
      </c>
      <c r="T492" s="45">
        <v>1.97</v>
      </c>
      <c r="U492" s="45">
        <v>4.76</v>
      </c>
      <c r="V492" s="45">
        <v>0.64</v>
      </c>
      <c r="W492" s="45">
        <v>0.82</v>
      </c>
      <c r="X492" s="45">
        <v>0.24</v>
      </c>
      <c r="Y492" s="45">
        <v>1.91</v>
      </c>
      <c r="Z492" s="45">
        <v>0.88</v>
      </c>
      <c r="AA492" s="45">
        <v>0.56000000000000005</v>
      </c>
      <c r="AB492" s="15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BM493" s="55"/>
    </row>
    <row r="494" spans="1:65" ht="15">
      <c r="B494" s="8" t="s">
        <v>500</v>
      </c>
      <c r="BM494" s="28" t="s">
        <v>66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236</v>
      </c>
      <c r="E495" s="17" t="s">
        <v>236</v>
      </c>
      <c r="F495" s="17" t="s">
        <v>236</v>
      </c>
      <c r="G495" s="17" t="s">
        <v>236</v>
      </c>
      <c r="H495" s="17" t="s">
        <v>236</v>
      </c>
      <c r="I495" s="17" t="s">
        <v>236</v>
      </c>
      <c r="J495" s="17" t="s">
        <v>236</v>
      </c>
      <c r="K495" s="17" t="s">
        <v>236</v>
      </c>
      <c r="L495" s="17" t="s">
        <v>236</v>
      </c>
      <c r="M495" s="17" t="s">
        <v>236</v>
      </c>
      <c r="N495" s="17" t="s">
        <v>236</v>
      </c>
      <c r="O495" s="17" t="s">
        <v>236</v>
      </c>
      <c r="P495" s="17" t="s">
        <v>236</v>
      </c>
      <c r="Q495" s="17" t="s">
        <v>236</v>
      </c>
      <c r="R495" s="17" t="s">
        <v>236</v>
      </c>
      <c r="S495" s="17" t="s">
        <v>236</v>
      </c>
      <c r="T495" s="17" t="s">
        <v>236</v>
      </c>
      <c r="U495" s="17" t="s">
        <v>236</v>
      </c>
      <c r="V495" s="17" t="s">
        <v>236</v>
      </c>
      <c r="W495" s="17" t="s">
        <v>236</v>
      </c>
      <c r="X495" s="17" t="s">
        <v>236</v>
      </c>
      <c r="Y495" s="17" t="s">
        <v>236</v>
      </c>
      <c r="Z495" s="17" t="s">
        <v>236</v>
      </c>
      <c r="AA495" s="17" t="s">
        <v>236</v>
      </c>
      <c r="AB495" s="17" t="s">
        <v>236</v>
      </c>
      <c r="AC495" s="17" t="s">
        <v>236</v>
      </c>
      <c r="AD495" s="15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237</v>
      </c>
      <c r="C496" s="9" t="s">
        <v>237</v>
      </c>
      <c r="D496" s="151" t="s">
        <v>239</v>
      </c>
      <c r="E496" s="152" t="s">
        <v>241</v>
      </c>
      <c r="F496" s="152" t="s">
        <v>242</v>
      </c>
      <c r="G496" s="152" t="s">
        <v>243</v>
      </c>
      <c r="H496" s="152" t="s">
        <v>244</v>
      </c>
      <c r="I496" s="152" t="s">
        <v>245</v>
      </c>
      <c r="J496" s="152" t="s">
        <v>246</v>
      </c>
      <c r="K496" s="152" t="s">
        <v>247</v>
      </c>
      <c r="L496" s="152" t="s">
        <v>248</v>
      </c>
      <c r="M496" s="152" t="s">
        <v>249</v>
      </c>
      <c r="N496" s="152" t="s">
        <v>250</v>
      </c>
      <c r="O496" s="152" t="s">
        <v>251</v>
      </c>
      <c r="P496" s="152" t="s">
        <v>252</v>
      </c>
      <c r="Q496" s="152" t="s">
        <v>253</v>
      </c>
      <c r="R496" s="152" t="s">
        <v>254</v>
      </c>
      <c r="S496" s="152" t="s">
        <v>255</v>
      </c>
      <c r="T496" s="152" t="s">
        <v>256</v>
      </c>
      <c r="U496" s="152" t="s">
        <v>257</v>
      </c>
      <c r="V496" s="152" t="s">
        <v>258</v>
      </c>
      <c r="W496" s="152" t="s">
        <v>259</v>
      </c>
      <c r="X496" s="152" t="s">
        <v>260</v>
      </c>
      <c r="Y496" s="152" t="s">
        <v>261</v>
      </c>
      <c r="Z496" s="152" t="s">
        <v>263</v>
      </c>
      <c r="AA496" s="152" t="s">
        <v>264</v>
      </c>
      <c r="AB496" s="152" t="s">
        <v>265</v>
      </c>
      <c r="AC496" s="152" t="s">
        <v>266</v>
      </c>
      <c r="AD496" s="15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289</v>
      </c>
      <c r="E497" s="11" t="s">
        <v>289</v>
      </c>
      <c r="F497" s="11" t="s">
        <v>289</v>
      </c>
      <c r="G497" s="11" t="s">
        <v>289</v>
      </c>
      <c r="H497" s="11" t="s">
        <v>289</v>
      </c>
      <c r="I497" s="11" t="s">
        <v>290</v>
      </c>
      <c r="J497" s="11" t="s">
        <v>290</v>
      </c>
      <c r="K497" s="11" t="s">
        <v>289</v>
      </c>
      <c r="L497" s="11" t="s">
        <v>290</v>
      </c>
      <c r="M497" s="11" t="s">
        <v>289</v>
      </c>
      <c r="N497" s="11" t="s">
        <v>289</v>
      </c>
      <c r="O497" s="11" t="s">
        <v>290</v>
      </c>
      <c r="P497" s="11" t="s">
        <v>290</v>
      </c>
      <c r="Q497" s="11" t="s">
        <v>290</v>
      </c>
      <c r="R497" s="11" t="s">
        <v>290</v>
      </c>
      <c r="S497" s="11" t="s">
        <v>290</v>
      </c>
      <c r="T497" s="11" t="s">
        <v>290</v>
      </c>
      <c r="U497" s="11" t="s">
        <v>289</v>
      </c>
      <c r="V497" s="11" t="s">
        <v>289</v>
      </c>
      <c r="W497" s="11" t="s">
        <v>114</v>
      </c>
      <c r="X497" s="11" t="s">
        <v>289</v>
      </c>
      <c r="Y497" s="11" t="s">
        <v>114</v>
      </c>
      <c r="Z497" s="11" t="s">
        <v>290</v>
      </c>
      <c r="AA497" s="11" t="s">
        <v>114</v>
      </c>
      <c r="AB497" s="11" t="s">
        <v>114</v>
      </c>
      <c r="AC497" s="11" t="s">
        <v>289</v>
      </c>
      <c r="AD497" s="15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15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15">
        <v>18.8</v>
      </c>
      <c r="E499" s="214">
        <v>27.3</v>
      </c>
      <c r="F499" s="214">
        <v>28.9</v>
      </c>
      <c r="G499" s="214">
        <v>28.2</v>
      </c>
      <c r="H499" s="214">
        <v>28.829504684489159</v>
      </c>
      <c r="I499" s="214">
        <v>31</v>
      </c>
      <c r="J499" s="215">
        <v>23.6</v>
      </c>
      <c r="K499" s="215">
        <v>32.766689999999997</v>
      </c>
      <c r="L499" s="214">
        <v>27.4</v>
      </c>
      <c r="M499" s="214">
        <v>29.4</v>
      </c>
      <c r="N499" s="214">
        <v>29.3</v>
      </c>
      <c r="O499" s="214">
        <v>29.5</v>
      </c>
      <c r="P499" s="214">
        <v>27.1</v>
      </c>
      <c r="Q499" s="214">
        <v>28</v>
      </c>
      <c r="R499" s="214">
        <v>29</v>
      </c>
      <c r="S499" s="214">
        <v>28.8</v>
      </c>
      <c r="T499" s="214">
        <v>29</v>
      </c>
      <c r="U499" s="215">
        <v>30.800000000000004</v>
      </c>
      <c r="V499" s="214">
        <v>28.9</v>
      </c>
      <c r="W499" s="214">
        <v>28.21</v>
      </c>
      <c r="X499" s="215">
        <v>27.9</v>
      </c>
      <c r="Y499" s="215">
        <v>45.110300000000002</v>
      </c>
      <c r="Z499" s="214">
        <v>27</v>
      </c>
      <c r="AA499" s="214">
        <v>27.867465047003499</v>
      </c>
      <c r="AB499" s="215">
        <v>36.453000000000003</v>
      </c>
      <c r="AC499" s="214">
        <v>30.4</v>
      </c>
      <c r="AD499" s="216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>
        <v>1</v>
      </c>
    </row>
    <row r="500" spans="1:65">
      <c r="A500" s="30"/>
      <c r="B500" s="19">
        <v>1</v>
      </c>
      <c r="C500" s="9">
        <v>2</v>
      </c>
      <c r="D500" s="220">
        <v>16.8</v>
      </c>
      <c r="E500" s="219">
        <v>28</v>
      </c>
      <c r="F500" s="219">
        <v>29.3</v>
      </c>
      <c r="G500" s="219">
        <v>28.3</v>
      </c>
      <c r="H500" s="219">
        <v>28.853798519429333</v>
      </c>
      <c r="I500" s="219">
        <v>30</v>
      </c>
      <c r="J500" s="220">
        <v>23.8</v>
      </c>
      <c r="K500" s="220">
        <v>32.346260000000001</v>
      </c>
      <c r="L500" s="219">
        <v>26.9</v>
      </c>
      <c r="M500" s="219">
        <v>30.4</v>
      </c>
      <c r="N500" s="219">
        <v>28.3</v>
      </c>
      <c r="O500" s="219">
        <v>29.4</v>
      </c>
      <c r="P500" s="219">
        <v>26.5</v>
      </c>
      <c r="Q500" s="219">
        <v>28.2</v>
      </c>
      <c r="R500" s="219">
        <v>27.3</v>
      </c>
      <c r="S500" s="219">
        <v>29.2</v>
      </c>
      <c r="T500" s="219">
        <v>28</v>
      </c>
      <c r="U500" s="220">
        <v>34.4</v>
      </c>
      <c r="V500" s="219">
        <v>29.1</v>
      </c>
      <c r="W500" s="219">
        <v>29.32</v>
      </c>
      <c r="X500" s="220">
        <v>25.4</v>
      </c>
      <c r="Y500" s="220">
        <v>43.450099999999999</v>
      </c>
      <c r="Z500" s="219">
        <v>29</v>
      </c>
      <c r="AA500" s="219">
        <v>28.911765303106037</v>
      </c>
      <c r="AB500" s="220">
        <v>37.808</v>
      </c>
      <c r="AC500" s="219">
        <v>29.6</v>
      </c>
      <c r="AD500" s="216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46</v>
      </c>
    </row>
    <row r="501" spans="1:65">
      <c r="A501" s="30"/>
      <c r="B501" s="19">
        <v>1</v>
      </c>
      <c r="C501" s="9">
        <v>3</v>
      </c>
      <c r="D501" s="220">
        <v>19.600000000000001</v>
      </c>
      <c r="E501" s="219">
        <v>28.7</v>
      </c>
      <c r="F501" s="219">
        <v>28.5</v>
      </c>
      <c r="G501" s="219">
        <v>28.2</v>
      </c>
      <c r="H501" s="219">
        <v>28.783268913878093</v>
      </c>
      <c r="I501" s="219">
        <v>31</v>
      </c>
      <c r="J501" s="220">
        <v>22.9</v>
      </c>
      <c r="K501" s="220">
        <v>32.557009999999998</v>
      </c>
      <c r="L501" s="219">
        <v>26.1</v>
      </c>
      <c r="M501" s="219">
        <v>30</v>
      </c>
      <c r="N501" s="219">
        <v>29</v>
      </c>
      <c r="O501" s="219">
        <v>29.1</v>
      </c>
      <c r="P501" s="221">
        <v>33.5</v>
      </c>
      <c r="Q501" s="219">
        <v>27.7</v>
      </c>
      <c r="R501" s="219">
        <v>27.4</v>
      </c>
      <c r="S501" s="219">
        <v>29.4</v>
      </c>
      <c r="T501" s="219">
        <v>29</v>
      </c>
      <c r="U501" s="220">
        <v>31.7</v>
      </c>
      <c r="V501" s="219">
        <v>29.2</v>
      </c>
      <c r="W501" s="219">
        <v>28.98</v>
      </c>
      <c r="X501" s="220">
        <v>26.2</v>
      </c>
      <c r="Y501" s="220">
        <v>44.181600000000003</v>
      </c>
      <c r="Z501" s="219">
        <v>29</v>
      </c>
      <c r="AA501" s="219">
        <v>27.889699207342098</v>
      </c>
      <c r="AB501" s="220">
        <v>37.625999999999998</v>
      </c>
      <c r="AC501" s="219">
        <v>32</v>
      </c>
      <c r="AD501" s="216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16</v>
      </c>
    </row>
    <row r="502" spans="1:65">
      <c r="A502" s="30"/>
      <c r="B502" s="19">
        <v>1</v>
      </c>
      <c r="C502" s="9">
        <v>4</v>
      </c>
      <c r="D502" s="220">
        <v>17.899999999999999</v>
      </c>
      <c r="E502" s="219">
        <v>28.3</v>
      </c>
      <c r="F502" s="219">
        <v>29.1</v>
      </c>
      <c r="G502" s="219">
        <v>28.2</v>
      </c>
      <c r="H502" s="219">
        <v>28.605368044400993</v>
      </c>
      <c r="I502" s="219">
        <v>31</v>
      </c>
      <c r="J502" s="220">
        <v>24.1</v>
      </c>
      <c r="K502" s="220">
        <v>32.070799999999998</v>
      </c>
      <c r="L502" s="219">
        <v>26</v>
      </c>
      <c r="M502" s="219">
        <v>29.8</v>
      </c>
      <c r="N502" s="219">
        <v>29</v>
      </c>
      <c r="O502" s="219">
        <v>29.3</v>
      </c>
      <c r="P502" s="219">
        <v>26.9</v>
      </c>
      <c r="Q502" s="219">
        <v>28</v>
      </c>
      <c r="R502" s="219">
        <v>28.6</v>
      </c>
      <c r="S502" s="219">
        <v>29.2</v>
      </c>
      <c r="T502" s="219">
        <v>29</v>
      </c>
      <c r="U502" s="220">
        <v>31.100000000000005</v>
      </c>
      <c r="V502" s="219">
        <v>28.6</v>
      </c>
      <c r="W502" s="219">
        <v>27.91</v>
      </c>
      <c r="X502" s="220">
        <v>25.1</v>
      </c>
      <c r="Y502" s="220">
        <v>42.555399999999999</v>
      </c>
      <c r="Z502" s="219">
        <v>29</v>
      </c>
      <c r="AA502" s="219">
        <v>28.456471744613523</v>
      </c>
      <c r="AB502" s="220">
        <v>36.688000000000002</v>
      </c>
      <c r="AC502" s="219">
        <v>29.3</v>
      </c>
      <c r="AD502" s="216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28.717201572962562</v>
      </c>
    </row>
    <row r="503" spans="1:65">
      <c r="A503" s="30"/>
      <c r="B503" s="19">
        <v>1</v>
      </c>
      <c r="C503" s="9">
        <v>5</v>
      </c>
      <c r="D503" s="220">
        <v>19.100000000000001</v>
      </c>
      <c r="E503" s="219">
        <v>30.1</v>
      </c>
      <c r="F503" s="219">
        <v>29.3</v>
      </c>
      <c r="G503" s="219">
        <v>28</v>
      </c>
      <c r="H503" s="219">
        <v>27.90628561389175</v>
      </c>
      <c r="I503" s="219">
        <v>31</v>
      </c>
      <c r="J503" s="220">
        <v>23.7</v>
      </c>
      <c r="K503" s="220">
        <v>32.240310000000001</v>
      </c>
      <c r="L503" s="219">
        <v>27.7</v>
      </c>
      <c r="M503" s="219">
        <v>29.8</v>
      </c>
      <c r="N503" s="219">
        <v>29.5</v>
      </c>
      <c r="O503" s="219">
        <v>29.5</v>
      </c>
      <c r="P503" s="219">
        <v>27.9</v>
      </c>
      <c r="Q503" s="219">
        <v>28.1</v>
      </c>
      <c r="R503" s="219">
        <v>27.9</v>
      </c>
      <c r="S503" s="219">
        <v>28.4</v>
      </c>
      <c r="T503" s="219">
        <v>29</v>
      </c>
      <c r="U503" s="220">
        <v>32.9</v>
      </c>
      <c r="V503" s="219">
        <v>28.9</v>
      </c>
      <c r="W503" s="219">
        <v>28.89</v>
      </c>
      <c r="X503" s="220">
        <v>23.3</v>
      </c>
      <c r="Y503" s="220">
        <v>44.592100000000002</v>
      </c>
      <c r="Z503" s="219">
        <v>29</v>
      </c>
      <c r="AA503" s="219">
        <v>28.752271478583307</v>
      </c>
      <c r="AB503" s="220">
        <v>37.951000000000001</v>
      </c>
      <c r="AC503" s="219">
        <v>29.6</v>
      </c>
      <c r="AD503" s="216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37</v>
      </c>
    </row>
    <row r="504" spans="1:65">
      <c r="A504" s="30"/>
      <c r="B504" s="19">
        <v>1</v>
      </c>
      <c r="C504" s="9">
        <v>6</v>
      </c>
      <c r="D504" s="220">
        <v>15.9</v>
      </c>
      <c r="E504" s="219">
        <v>27.6</v>
      </c>
      <c r="F504" s="219">
        <v>28.1</v>
      </c>
      <c r="G504" s="219">
        <v>28</v>
      </c>
      <c r="H504" s="219">
        <v>28.248292670222071</v>
      </c>
      <c r="I504" s="219">
        <v>31</v>
      </c>
      <c r="J504" s="220">
        <v>24.9</v>
      </c>
      <c r="K504" s="221">
        <v>22.273610000000001</v>
      </c>
      <c r="L504" s="219">
        <v>26</v>
      </c>
      <c r="M504" s="219">
        <v>29.9</v>
      </c>
      <c r="N504" s="219">
        <v>29</v>
      </c>
      <c r="O504" s="219">
        <v>29.2</v>
      </c>
      <c r="P504" s="221">
        <v>33</v>
      </c>
      <c r="Q504" s="219">
        <v>28.2</v>
      </c>
      <c r="R504" s="219">
        <v>28.2</v>
      </c>
      <c r="S504" s="219">
        <v>28.8</v>
      </c>
      <c r="T504" s="219">
        <v>29</v>
      </c>
      <c r="U504" s="220">
        <v>31.8</v>
      </c>
      <c r="V504" s="219">
        <v>28.6</v>
      </c>
      <c r="W504" s="219">
        <v>29.34</v>
      </c>
      <c r="X504" s="220">
        <v>24.9</v>
      </c>
      <c r="Y504" s="220">
        <v>42.389499999999998</v>
      </c>
      <c r="Z504" s="219">
        <v>29</v>
      </c>
      <c r="AA504" s="219">
        <v>28.806788090772205</v>
      </c>
      <c r="AB504" s="220">
        <v>37.088999999999999</v>
      </c>
      <c r="AC504" s="219">
        <v>30.4</v>
      </c>
      <c r="AD504" s="216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22"/>
    </row>
    <row r="505" spans="1:65">
      <c r="A505" s="30"/>
      <c r="B505" s="20" t="s">
        <v>274</v>
      </c>
      <c r="C505" s="12"/>
      <c r="D505" s="223">
        <v>18.016666666666666</v>
      </c>
      <c r="E505" s="223">
        <v>28.333333333333332</v>
      </c>
      <c r="F505" s="223">
        <v>28.866666666666671</v>
      </c>
      <c r="G505" s="223">
        <v>28.150000000000002</v>
      </c>
      <c r="H505" s="223">
        <v>28.537753074385233</v>
      </c>
      <c r="I505" s="223">
        <v>30.833333333333332</v>
      </c>
      <c r="J505" s="223">
        <v>23.833333333333332</v>
      </c>
      <c r="K505" s="223">
        <v>30.709113333333331</v>
      </c>
      <c r="L505" s="223">
        <v>26.683333333333334</v>
      </c>
      <c r="M505" s="223">
        <v>29.883333333333336</v>
      </c>
      <c r="N505" s="223">
        <v>29.016666666666666</v>
      </c>
      <c r="O505" s="223">
        <v>29.333333333333332</v>
      </c>
      <c r="P505" s="223">
        <v>29.150000000000002</v>
      </c>
      <c r="Q505" s="223">
        <v>28.033333333333331</v>
      </c>
      <c r="R505" s="223">
        <v>28.066666666666663</v>
      </c>
      <c r="S505" s="223">
        <v>28.966666666666669</v>
      </c>
      <c r="T505" s="223">
        <v>28.833333333333332</v>
      </c>
      <c r="U505" s="223">
        <v>32.116666666666667</v>
      </c>
      <c r="V505" s="223">
        <v>28.883333333333336</v>
      </c>
      <c r="W505" s="223">
        <v>28.775000000000002</v>
      </c>
      <c r="X505" s="223">
        <v>25.466666666666665</v>
      </c>
      <c r="Y505" s="223">
        <v>43.713166666666666</v>
      </c>
      <c r="Z505" s="223">
        <v>28.666666666666668</v>
      </c>
      <c r="AA505" s="223">
        <v>28.447410145236777</v>
      </c>
      <c r="AB505" s="223">
        <v>37.269166666666663</v>
      </c>
      <c r="AC505" s="223">
        <v>30.216666666666669</v>
      </c>
      <c r="AD505" s="216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22"/>
    </row>
    <row r="506" spans="1:65">
      <c r="A506" s="30"/>
      <c r="B506" s="3" t="s">
        <v>275</v>
      </c>
      <c r="C506" s="29"/>
      <c r="D506" s="219">
        <v>18.350000000000001</v>
      </c>
      <c r="E506" s="219">
        <v>28.15</v>
      </c>
      <c r="F506" s="219">
        <v>29</v>
      </c>
      <c r="G506" s="219">
        <v>28.2</v>
      </c>
      <c r="H506" s="219">
        <v>28.694318479139543</v>
      </c>
      <c r="I506" s="219">
        <v>31</v>
      </c>
      <c r="J506" s="219">
        <v>23.75</v>
      </c>
      <c r="K506" s="219">
        <v>32.293284999999997</v>
      </c>
      <c r="L506" s="219">
        <v>26.5</v>
      </c>
      <c r="M506" s="219">
        <v>29.85</v>
      </c>
      <c r="N506" s="219">
        <v>29</v>
      </c>
      <c r="O506" s="219">
        <v>29.35</v>
      </c>
      <c r="P506" s="219">
        <v>27.5</v>
      </c>
      <c r="Q506" s="219">
        <v>28.05</v>
      </c>
      <c r="R506" s="219">
        <v>28.049999999999997</v>
      </c>
      <c r="S506" s="219">
        <v>29</v>
      </c>
      <c r="T506" s="219">
        <v>29</v>
      </c>
      <c r="U506" s="219">
        <v>31.75</v>
      </c>
      <c r="V506" s="219">
        <v>28.9</v>
      </c>
      <c r="W506" s="219">
        <v>28.935000000000002</v>
      </c>
      <c r="X506" s="219">
        <v>25.25</v>
      </c>
      <c r="Y506" s="219">
        <v>43.815849999999998</v>
      </c>
      <c r="Z506" s="219">
        <v>29</v>
      </c>
      <c r="AA506" s="219">
        <v>28.604371611598417</v>
      </c>
      <c r="AB506" s="219">
        <v>37.357500000000002</v>
      </c>
      <c r="AC506" s="219">
        <v>30</v>
      </c>
      <c r="AD506" s="216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22"/>
    </row>
    <row r="507" spans="1:65">
      <c r="A507" s="30"/>
      <c r="B507" s="3" t="s">
        <v>276</v>
      </c>
      <c r="C507" s="29"/>
      <c r="D507" s="24">
        <v>1.4330619898199335</v>
      </c>
      <c r="E507" s="24">
        <v>0.99732976826457298</v>
      </c>
      <c r="F507" s="24">
        <v>0.48027769744874327</v>
      </c>
      <c r="G507" s="24">
        <v>0.12247448713915891</v>
      </c>
      <c r="H507" s="24">
        <v>0.38272497075154666</v>
      </c>
      <c r="I507" s="24">
        <v>0.40824829046386296</v>
      </c>
      <c r="J507" s="24">
        <v>0.65625198412398467</v>
      </c>
      <c r="K507" s="24">
        <v>4.139687508373866</v>
      </c>
      <c r="L507" s="24">
        <v>0.75740786018278516</v>
      </c>
      <c r="M507" s="24">
        <v>0.32506409624359717</v>
      </c>
      <c r="N507" s="24">
        <v>0.40702170294305745</v>
      </c>
      <c r="O507" s="24">
        <v>0.16329931618554477</v>
      </c>
      <c r="P507" s="24">
        <v>3.2123200338695814</v>
      </c>
      <c r="Q507" s="24">
        <v>0.18618986725025266</v>
      </c>
      <c r="R507" s="24">
        <v>0.66833125519211445</v>
      </c>
      <c r="S507" s="24">
        <v>0.36696957185394335</v>
      </c>
      <c r="T507" s="24">
        <v>0.40824829046386296</v>
      </c>
      <c r="U507" s="24">
        <v>1.3317907743585931</v>
      </c>
      <c r="V507" s="24">
        <v>0.24832774042918837</v>
      </c>
      <c r="W507" s="24">
        <v>0.58973722962010788</v>
      </c>
      <c r="X507" s="24">
        <v>1.5240297459914174</v>
      </c>
      <c r="Y507" s="24">
        <v>1.1050480816085202</v>
      </c>
      <c r="Z507" s="24">
        <v>0.81649658092772603</v>
      </c>
      <c r="AA507" s="24">
        <v>0.46587092047954837</v>
      </c>
      <c r="AB507" s="24">
        <v>0.61950154694452941</v>
      </c>
      <c r="AC507" s="24">
        <v>0.9847165412780805</v>
      </c>
      <c r="AD507" s="15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7.9540906002956532E-2</v>
      </c>
      <c r="E508" s="13">
        <v>3.5199874174043751E-2</v>
      </c>
      <c r="F508" s="13">
        <v>1.6637795523628516E-2</v>
      </c>
      <c r="G508" s="13">
        <v>4.3507810706628382E-3</v>
      </c>
      <c r="H508" s="13">
        <v>1.3411180962774218E-2</v>
      </c>
      <c r="I508" s="13">
        <v>1.3240485096125286E-2</v>
      </c>
      <c r="J508" s="13">
        <v>2.7535048284922436E-2</v>
      </c>
      <c r="K508" s="13">
        <v>0.13480322480950388</v>
      </c>
      <c r="L508" s="13">
        <v>2.8385054098043167E-2</v>
      </c>
      <c r="M508" s="13">
        <v>1.0877772322708213E-2</v>
      </c>
      <c r="N508" s="13">
        <v>1.4027169544275386E-2</v>
      </c>
      <c r="O508" s="13">
        <v>5.5670221426890269E-3</v>
      </c>
      <c r="P508" s="13">
        <v>0.11019965810873349</v>
      </c>
      <c r="Q508" s="13">
        <v>6.6417312931124619E-3</v>
      </c>
      <c r="R508" s="13">
        <v>2.3812277500906694E-2</v>
      </c>
      <c r="S508" s="13">
        <v>1.2668684874129229E-2</v>
      </c>
      <c r="T508" s="13">
        <v>1.4158900247301607E-2</v>
      </c>
      <c r="U508" s="13">
        <v>4.1467278911009646E-2</v>
      </c>
      <c r="V508" s="13">
        <v>8.597613632862839E-3</v>
      </c>
      <c r="W508" s="13">
        <v>2.0494777745268734E-2</v>
      </c>
      <c r="X508" s="13">
        <v>5.9844099973484978E-2</v>
      </c>
      <c r="Y508" s="13">
        <v>2.5279524817660281E-2</v>
      </c>
      <c r="Z508" s="13">
        <v>2.8482438869571837E-2</v>
      </c>
      <c r="AA508" s="13">
        <v>1.6376567079430731E-2</v>
      </c>
      <c r="AB508" s="13">
        <v>1.6622361119187787E-2</v>
      </c>
      <c r="AC508" s="13">
        <v>3.2588523153163171E-2</v>
      </c>
      <c r="AD508" s="15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277</v>
      </c>
      <c r="C509" s="29"/>
      <c r="D509" s="13">
        <v>-0.37261760617965367</v>
      </c>
      <c r="E509" s="13">
        <v>-1.3367188256624751E-2</v>
      </c>
      <c r="F509" s="13">
        <v>5.2047234938390474E-3</v>
      </c>
      <c r="G509" s="13">
        <v>-1.9751282920846491E-2</v>
      </c>
      <c r="H509" s="13">
        <v>-6.2488156487462421E-3</v>
      </c>
      <c r="I509" s="13">
        <v>7.3688648073673146E-2</v>
      </c>
      <c r="J509" s="13">
        <v>-0.17006769365116081</v>
      </c>
      <c r="K509" s="13">
        <v>6.9363017678093275E-2</v>
      </c>
      <c r="L509" s="13">
        <v>-7.0824040234621188E-2</v>
      </c>
      <c r="M509" s="13">
        <v>4.060743026816005E-2</v>
      </c>
      <c r="N509" s="13">
        <v>1.0428073673656613E-2</v>
      </c>
      <c r="O509" s="13">
        <v>2.1455146275494386E-2</v>
      </c>
      <c r="P509" s="13">
        <v>1.5071051611272646E-2</v>
      </c>
      <c r="Q509" s="13">
        <v>-2.3813888616260437E-2</v>
      </c>
      <c r="R509" s="13">
        <v>-2.2653144131856595E-2</v>
      </c>
      <c r="S509" s="13">
        <v>8.6869569470509056E-3</v>
      </c>
      <c r="T509" s="13">
        <v>4.0439790094348727E-3</v>
      </c>
      <c r="U509" s="13">
        <v>0.11837731072322599</v>
      </c>
      <c r="V509" s="13">
        <v>5.7850957360410238E-3</v>
      </c>
      <c r="W509" s="13">
        <v>2.0126761617280664E-3</v>
      </c>
      <c r="X509" s="13">
        <v>-0.11319121391536624</v>
      </c>
      <c r="Y509" s="13">
        <v>0.52219451312494547</v>
      </c>
      <c r="Z509" s="13">
        <v>-1.759743412584891E-3</v>
      </c>
      <c r="AA509" s="13">
        <v>-9.3947673501653117E-3</v>
      </c>
      <c r="AB509" s="13">
        <v>0.29779938939996975</v>
      </c>
      <c r="AC509" s="13">
        <v>5.2214875112199799E-2</v>
      </c>
      <c r="AD509" s="15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278</v>
      </c>
      <c r="C510" s="47"/>
      <c r="D510" s="45">
        <v>9.85</v>
      </c>
      <c r="E510" s="45">
        <v>0.47</v>
      </c>
      <c r="F510" s="45">
        <v>0.02</v>
      </c>
      <c r="G510" s="45">
        <v>0.64</v>
      </c>
      <c r="H510" s="45">
        <v>0.28000000000000003</v>
      </c>
      <c r="I510" s="45">
        <v>1.8</v>
      </c>
      <c r="J510" s="45">
        <v>4.5599999999999996</v>
      </c>
      <c r="K510" s="45">
        <v>1.69</v>
      </c>
      <c r="L510" s="45">
        <v>1.97</v>
      </c>
      <c r="M510" s="45">
        <v>0.94</v>
      </c>
      <c r="N510" s="45">
        <v>0.15</v>
      </c>
      <c r="O510" s="45">
        <v>0.44</v>
      </c>
      <c r="P510" s="45">
        <v>0.27</v>
      </c>
      <c r="Q510" s="45">
        <v>0.74</v>
      </c>
      <c r="R510" s="45">
        <v>0.71</v>
      </c>
      <c r="S510" s="45">
        <v>0.11</v>
      </c>
      <c r="T510" s="45">
        <v>0.02</v>
      </c>
      <c r="U510" s="45">
        <v>2.97</v>
      </c>
      <c r="V510" s="45">
        <v>0.03</v>
      </c>
      <c r="W510" s="45">
        <v>7.0000000000000007E-2</v>
      </c>
      <c r="X510" s="45">
        <v>3.08</v>
      </c>
      <c r="Y510" s="45">
        <v>13.51</v>
      </c>
      <c r="Z510" s="45">
        <v>0.17</v>
      </c>
      <c r="AA510" s="45">
        <v>0.37</v>
      </c>
      <c r="AB510" s="45">
        <v>7.65</v>
      </c>
      <c r="AC510" s="45">
        <v>1.24</v>
      </c>
      <c r="AD510" s="15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BM511" s="55"/>
    </row>
    <row r="512" spans="1:65" ht="15">
      <c r="B512" s="8" t="s">
        <v>501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236</v>
      </c>
      <c r="E513" s="17" t="s">
        <v>236</v>
      </c>
      <c r="F513" s="17" t="s">
        <v>236</v>
      </c>
      <c r="G513" s="17" t="s">
        <v>236</v>
      </c>
      <c r="H513" s="17" t="s">
        <v>236</v>
      </c>
      <c r="I513" s="17" t="s">
        <v>236</v>
      </c>
      <c r="J513" s="17" t="s">
        <v>236</v>
      </c>
      <c r="K513" s="17" t="s">
        <v>236</v>
      </c>
      <c r="L513" s="17" t="s">
        <v>236</v>
      </c>
      <c r="M513" s="15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237</v>
      </c>
      <c r="C514" s="9" t="s">
        <v>237</v>
      </c>
      <c r="D514" s="151" t="s">
        <v>241</v>
      </c>
      <c r="E514" s="152" t="s">
        <v>243</v>
      </c>
      <c r="F514" s="152" t="s">
        <v>244</v>
      </c>
      <c r="G514" s="152" t="s">
        <v>245</v>
      </c>
      <c r="H514" s="152" t="s">
        <v>250</v>
      </c>
      <c r="I514" s="152" t="s">
        <v>257</v>
      </c>
      <c r="J514" s="152" t="s">
        <v>260</v>
      </c>
      <c r="K514" s="152" t="s">
        <v>261</v>
      </c>
      <c r="L514" s="152" t="s">
        <v>266</v>
      </c>
      <c r="M514" s="15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289</v>
      </c>
      <c r="E515" s="11" t="s">
        <v>289</v>
      </c>
      <c r="F515" s="11" t="s">
        <v>289</v>
      </c>
      <c r="G515" s="11" t="s">
        <v>290</v>
      </c>
      <c r="H515" s="11" t="s">
        <v>289</v>
      </c>
      <c r="I515" s="11" t="s">
        <v>289</v>
      </c>
      <c r="J515" s="11" t="s">
        <v>289</v>
      </c>
      <c r="K515" s="11" t="s">
        <v>289</v>
      </c>
      <c r="L515" s="11" t="s">
        <v>289</v>
      </c>
      <c r="M515" s="15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15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35" t="s">
        <v>104</v>
      </c>
      <c r="E517" s="211">
        <v>7.0000000000000007E-2</v>
      </c>
      <c r="F517" s="211">
        <v>8.0344621273622213E-2</v>
      </c>
      <c r="G517" s="235" t="s">
        <v>104</v>
      </c>
      <c r="H517" s="235">
        <v>7.0000000000000007E-2</v>
      </c>
      <c r="I517" s="211">
        <v>7.0000000000000007E-2</v>
      </c>
      <c r="J517" s="211">
        <v>0.08</v>
      </c>
      <c r="K517" s="211">
        <v>8.3500000000000005E-2</v>
      </c>
      <c r="L517" s="235">
        <v>0.04</v>
      </c>
      <c r="M517" s="209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2">
        <v>1</v>
      </c>
    </row>
    <row r="518" spans="1:65">
      <c r="A518" s="30"/>
      <c r="B518" s="19">
        <v>1</v>
      </c>
      <c r="C518" s="9">
        <v>2</v>
      </c>
      <c r="D518" s="237" t="s">
        <v>104</v>
      </c>
      <c r="E518" s="24">
        <v>0.08</v>
      </c>
      <c r="F518" s="24">
        <v>7.7281511204863165E-2</v>
      </c>
      <c r="G518" s="237" t="s">
        <v>104</v>
      </c>
      <c r="H518" s="237">
        <v>0.06</v>
      </c>
      <c r="I518" s="24">
        <v>0.08</v>
      </c>
      <c r="J518" s="24">
        <v>0.08</v>
      </c>
      <c r="K518" s="24">
        <v>8.4500000000000006E-2</v>
      </c>
      <c r="L518" s="237">
        <v>0.06</v>
      </c>
      <c r="M518" s="209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2">
        <v>27</v>
      </c>
    </row>
    <row r="519" spans="1:65">
      <c r="A519" s="30"/>
      <c r="B519" s="19">
        <v>1</v>
      </c>
      <c r="C519" s="9">
        <v>3</v>
      </c>
      <c r="D519" s="237" t="s">
        <v>104</v>
      </c>
      <c r="E519" s="24">
        <v>7.0000000000000007E-2</v>
      </c>
      <c r="F519" s="24">
        <v>7.8749772233870211E-2</v>
      </c>
      <c r="G519" s="237" t="s">
        <v>104</v>
      </c>
      <c r="H519" s="237">
        <v>7.0000000000000007E-2</v>
      </c>
      <c r="I519" s="24">
        <v>0.09</v>
      </c>
      <c r="J519" s="24">
        <v>0.08</v>
      </c>
      <c r="K519" s="24">
        <v>8.2600000000000007E-2</v>
      </c>
      <c r="L519" s="237">
        <v>0.05</v>
      </c>
      <c r="M519" s="209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2">
        <v>16</v>
      </c>
    </row>
    <row r="520" spans="1:65">
      <c r="A520" s="30"/>
      <c r="B520" s="19">
        <v>1</v>
      </c>
      <c r="C520" s="9">
        <v>4</v>
      </c>
      <c r="D520" s="237" t="s">
        <v>104</v>
      </c>
      <c r="E520" s="24">
        <v>0.08</v>
      </c>
      <c r="F520" s="24">
        <v>7.8748263095086452E-2</v>
      </c>
      <c r="G520" s="237" t="s">
        <v>104</v>
      </c>
      <c r="H520" s="237">
        <v>0.06</v>
      </c>
      <c r="I520" s="24">
        <v>0.08</v>
      </c>
      <c r="J520" s="24">
        <v>7.0000000000000007E-2</v>
      </c>
      <c r="K520" s="24">
        <v>7.9600000000000004E-2</v>
      </c>
      <c r="L520" s="237">
        <v>0.05</v>
      </c>
      <c r="M520" s="209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2">
        <v>7.9083868908906341E-2</v>
      </c>
    </row>
    <row r="521" spans="1:65">
      <c r="A521" s="30"/>
      <c r="B521" s="19">
        <v>1</v>
      </c>
      <c r="C521" s="9">
        <v>5</v>
      </c>
      <c r="D521" s="237" t="s">
        <v>104</v>
      </c>
      <c r="E521" s="24">
        <v>0.08</v>
      </c>
      <c r="F521" s="24">
        <v>7.7892570952165063E-2</v>
      </c>
      <c r="G521" s="237" t="s">
        <v>104</v>
      </c>
      <c r="H521" s="237">
        <v>7.0000000000000007E-2</v>
      </c>
      <c r="I521" s="24">
        <v>0.08</v>
      </c>
      <c r="J521" s="24">
        <v>0.08</v>
      </c>
      <c r="K521" s="24">
        <v>9.0300000000000005E-2</v>
      </c>
      <c r="L521" s="237">
        <v>0.05</v>
      </c>
      <c r="M521" s="209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2">
        <v>38</v>
      </c>
    </row>
    <row r="522" spans="1:65">
      <c r="A522" s="30"/>
      <c r="B522" s="19">
        <v>1</v>
      </c>
      <c r="C522" s="9">
        <v>6</v>
      </c>
      <c r="D522" s="237" t="s">
        <v>104</v>
      </c>
      <c r="E522" s="24">
        <v>7.0000000000000007E-2</v>
      </c>
      <c r="F522" s="24">
        <v>7.9699328507582851E-2</v>
      </c>
      <c r="G522" s="237" t="s">
        <v>104</v>
      </c>
      <c r="H522" s="237">
        <v>0.06</v>
      </c>
      <c r="I522" s="24">
        <v>0.08</v>
      </c>
      <c r="J522" s="24">
        <v>0.08</v>
      </c>
      <c r="K522" s="24">
        <v>7.9299999999999995E-2</v>
      </c>
      <c r="L522" s="236">
        <v>0.08</v>
      </c>
      <c r="M522" s="209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56"/>
    </row>
    <row r="523" spans="1:65">
      <c r="A523" s="30"/>
      <c r="B523" s="20" t="s">
        <v>274</v>
      </c>
      <c r="C523" s="12"/>
      <c r="D523" s="213" t="s">
        <v>725</v>
      </c>
      <c r="E523" s="213">
        <v>7.5000000000000011E-2</v>
      </c>
      <c r="F523" s="213">
        <v>7.8786011211198326E-2</v>
      </c>
      <c r="G523" s="213" t="s">
        <v>725</v>
      </c>
      <c r="H523" s="213">
        <v>6.5000000000000002E-2</v>
      </c>
      <c r="I523" s="213">
        <v>0.08</v>
      </c>
      <c r="J523" s="213">
        <v>7.8333333333333338E-2</v>
      </c>
      <c r="K523" s="213">
        <v>8.3299999999999999E-2</v>
      </c>
      <c r="L523" s="213">
        <v>5.5E-2</v>
      </c>
      <c r="M523" s="209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56"/>
    </row>
    <row r="524" spans="1:65">
      <c r="A524" s="30"/>
      <c r="B524" s="3" t="s">
        <v>275</v>
      </c>
      <c r="C524" s="29"/>
      <c r="D524" s="24" t="s">
        <v>725</v>
      </c>
      <c r="E524" s="24">
        <v>7.5000000000000011E-2</v>
      </c>
      <c r="F524" s="24">
        <v>7.8749017664478338E-2</v>
      </c>
      <c r="G524" s="24" t="s">
        <v>725</v>
      </c>
      <c r="H524" s="24">
        <v>6.5000000000000002E-2</v>
      </c>
      <c r="I524" s="24">
        <v>0.08</v>
      </c>
      <c r="J524" s="24">
        <v>0.08</v>
      </c>
      <c r="K524" s="24">
        <v>8.3050000000000013E-2</v>
      </c>
      <c r="L524" s="24">
        <v>0.05</v>
      </c>
      <c r="M524" s="209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3" t="s">
        <v>276</v>
      </c>
      <c r="C525" s="29"/>
      <c r="D525" s="24" t="s">
        <v>725</v>
      </c>
      <c r="E525" s="24">
        <v>5.4772255750516587E-3</v>
      </c>
      <c r="F525" s="24">
        <v>1.1249806895974558E-3</v>
      </c>
      <c r="G525" s="24" t="s">
        <v>725</v>
      </c>
      <c r="H525" s="24">
        <v>5.4772255750516656E-3</v>
      </c>
      <c r="I525" s="24">
        <v>6.3245553203367553E-3</v>
      </c>
      <c r="J525" s="24">
        <v>4.082482904638628E-3</v>
      </c>
      <c r="K525" s="24">
        <v>4.0164661084092345E-3</v>
      </c>
      <c r="L525" s="24">
        <v>1.3784048752090218E-2</v>
      </c>
      <c r="M525" s="209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3" t="s">
        <v>86</v>
      </c>
      <c r="C526" s="29"/>
      <c r="D526" s="13" t="s">
        <v>725</v>
      </c>
      <c r="E526" s="13">
        <v>7.3029674334022104E-2</v>
      </c>
      <c r="F526" s="13">
        <v>1.4278939526228428E-2</v>
      </c>
      <c r="G526" s="13" t="s">
        <v>725</v>
      </c>
      <c r="H526" s="13">
        <v>8.4265008846948694E-2</v>
      </c>
      <c r="I526" s="13">
        <v>7.9056941504209444E-2</v>
      </c>
      <c r="J526" s="13">
        <v>5.2116803037939932E-2</v>
      </c>
      <c r="K526" s="13">
        <v>4.8216880052931989E-2</v>
      </c>
      <c r="L526" s="13">
        <v>0.25061906821982216</v>
      </c>
      <c r="M526" s="15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277</v>
      </c>
      <c r="C527" s="29"/>
      <c r="D527" s="13" t="s">
        <v>725</v>
      </c>
      <c r="E527" s="13">
        <v>-5.1639720783139498E-2</v>
      </c>
      <c r="F527" s="13">
        <v>-3.7663521248701981E-3</v>
      </c>
      <c r="G527" s="13" t="s">
        <v>725</v>
      </c>
      <c r="H527" s="13">
        <v>-0.17808775801205434</v>
      </c>
      <c r="I527" s="13">
        <v>1.1584297831317647E-2</v>
      </c>
      <c r="J527" s="13">
        <v>-9.4903750401680309E-3</v>
      </c>
      <c r="K527" s="13">
        <v>5.3312150116859636E-2</v>
      </c>
      <c r="L527" s="13">
        <v>-0.30453579524096908</v>
      </c>
      <c r="M527" s="15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278</v>
      </c>
      <c r="C528" s="47"/>
      <c r="D528" s="45">
        <v>2.0299999999999998</v>
      </c>
      <c r="E528" s="45">
        <v>0</v>
      </c>
      <c r="F528" s="45">
        <v>0.31</v>
      </c>
      <c r="G528" s="45">
        <v>2.0299999999999998</v>
      </c>
      <c r="H528" s="45">
        <v>0.81</v>
      </c>
      <c r="I528" s="45">
        <v>0.41</v>
      </c>
      <c r="J528" s="45">
        <v>0.27</v>
      </c>
      <c r="K528" s="45">
        <v>0.67</v>
      </c>
      <c r="L528" s="45">
        <v>1.62</v>
      </c>
      <c r="M528" s="15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5"/>
    </row>
    <row r="530" spans="1:65" ht="15">
      <c r="B530" s="8" t="s">
        <v>502</v>
      </c>
      <c r="BM530" s="28" t="s">
        <v>66</v>
      </c>
    </row>
    <row r="531" spans="1:65" ht="15">
      <c r="A531" s="25" t="s">
        <v>55</v>
      </c>
      <c r="B531" s="18" t="s">
        <v>110</v>
      </c>
      <c r="C531" s="15" t="s">
        <v>111</v>
      </c>
      <c r="D531" s="16" t="s">
        <v>236</v>
      </c>
      <c r="E531" s="17" t="s">
        <v>236</v>
      </c>
      <c r="F531" s="17" t="s">
        <v>236</v>
      </c>
      <c r="G531" s="17" t="s">
        <v>236</v>
      </c>
      <c r="H531" s="17" t="s">
        <v>236</v>
      </c>
      <c r="I531" s="17" t="s">
        <v>236</v>
      </c>
      <c r="J531" s="17" t="s">
        <v>236</v>
      </c>
      <c r="K531" s="17" t="s">
        <v>236</v>
      </c>
      <c r="L531" s="17" t="s">
        <v>236</v>
      </c>
      <c r="M531" s="17" t="s">
        <v>236</v>
      </c>
      <c r="N531" s="17" t="s">
        <v>236</v>
      </c>
      <c r="O531" s="17" t="s">
        <v>236</v>
      </c>
      <c r="P531" s="17" t="s">
        <v>236</v>
      </c>
      <c r="Q531" s="17" t="s">
        <v>236</v>
      </c>
      <c r="R531" s="17" t="s">
        <v>236</v>
      </c>
      <c r="S531" s="17" t="s">
        <v>236</v>
      </c>
      <c r="T531" s="17" t="s">
        <v>236</v>
      </c>
      <c r="U531" s="17" t="s">
        <v>236</v>
      </c>
      <c r="V531" s="17" t="s">
        <v>236</v>
      </c>
      <c r="W531" s="17" t="s">
        <v>236</v>
      </c>
      <c r="X531" s="17" t="s">
        <v>236</v>
      </c>
      <c r="Y531" s="17" t="s">
        <v>236</v>
      </c>
      <c r="Z531" s="17" t="s">
        <v>236</v>
      </c>
      <c r="AA531" s="17" t="s">
        <v>236</v>
      </c>
      <c r="AB531" s="17" t="s">
        <v>236</v>
      </c>
      <c r="AC531" s="17" t="s">
        <v>236</v>
      </c>
      <c r="AD531" s="15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237</v>
      </c>
      <c r="C532" s="9" t="s">
        <v>237</v>
      </c>
      <c r="D532" s="151" t="s">
        <v>239</v>
      </c>
      <c r="E532" s="152" t="s">
        <v>241</v>
      </c>
      <c r="F532" s="152" t="s">
        <v>242</v>
      </c>
      <c r="G532" s="152" t="s">
        <v>243</v>
      </c>
      <c r="H532" s="152" t="s">
        <v>244</v>
      </c>
      <c r="I532" s="152" t="s">
        <v>245</v>
      </c>
      <c r="J532" s="152" t="s">
        <v>246</v>
      </c>
      <c r="K532" s="152" t="s">
        <v>247</v>
      </c>
      <c r="L532" s="152" t="s">
        <v>248</v>
      </c>
      <c r="M532" s="152" t="s">
        <v>249</v>
      </c>
      <c r="N532" s="152" t="s">
        <v>250</v>
      </c>
      <c r="O532" s="152" t="s">
        <v>251</v>
      </c>
      <c r="P532" s="152" t="s">
        <v>252</v>
      </c>
      <c r="Q532" s="152" t="s">
        <v>253</v>
      </c>
      <c r="R532" s="152" t="s">
        <v>254</v>
      </c>
      <c r="S532" s="152" t="s">
        <v>255</v>
      </c>
      <c r="T532" s="152" t="s">
        <v>256</v>
      </c>
      <c r="U532" s="152" t="s">
        <v>257</v>
      </c>
      <c r="V532" s="152" t="s">
        <v>258</v>
      </c>
      <c r="W532" s="152" t="s">
        <v>259</v>
      </c>
      <c r="X532" s="152" t="s">
        <v>260</v>
      </c>
      <c r="Y532" s="152" t="s">
        <v>261</v>
      </c>
      <c r="Z532" s="152" t="s">
        <v>263</v>
      </c>
      <c r="AA532" s="152" t="s">
        <v>264</v>
      </c>
      <c r="AB532" s="152" t="s">
        <v>265</v>
      </c>
      <c r="AC532" s="152" t="s">
        <v>266</v>
      </c>
      <c r="AD532" s="15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114</v>
      </c>
      <c r="E533" s="11" t="s">
        <v>289</v>
      </c>
      <c r="F533" s="11" t="s">
        <v>289</v>
      </c>
      <c r="G533" s="11" t="s">
        <v>114</v>
      </c>
      <c r="H533" s="11" t="s">
        <v>289</v>
      </c>
      <c r="I533" s="11" t="s">
        <v>290</v>
      </c>
      <c r="J533" s="11" t="s">
        <v>290</v>
      </c>
      <c r="K533" s="11" t="s">
        <v>114</v>
      </c>
      <c r="L533" s="11" t="s">
        <v>290</v>
      </c>
      <c r="M533" s="11" t="s">
        <v>114</v>
      </c>
      <c r="N533" s="11" t="s">
        <v>114</v>
      </c>
      <c r="O533" s="11" t="s">
        <v>290</v>
      </c>
      <c r="P533" s="11" t="s">
        <v>290</v>
      </c>
      <c r="Q533" s="11" t="s">
        <v>290</v>
      </c>
      <c r="R533" s="11" t="s">
        <v>290</v>
      </c>
      <c r="S533" s="11" t="s">
        <v>290</v>
      </c>
      <c r="T533" s="11" t="s">
        <v>290</v>
      </c>
      <c r="U533" s="11" t="s">
        <v>114</v>
      </c>
      <c r="V533" s="11" t="s">
        <v>114</v>
      </c>
      <c r="W533" s="11" t="s">
        <v>114</v>
      </c>
      <c r="X533" s="11" t="s">
        <v>289</v>
      </c>
      <c r="Y533" s="11" t="s">
        <v>114</v>
      </c>
      <c r="Z533" s="11" t="s">
        <v>290</v>
      </c>
      <c r="AA533" s="11" t="s">
        <v>114</v>
      </c>
      <c r="AB533" s="11" t="s">
        <v>114</v>
      </c>
      <c r="AC533" s="11" t="s">
        <v>114</v>
      </c>
      <c r="AD533" s="15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15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35">
        <v>0.1</v>
      </c>
      <c r="E535" s="211">
        <v>0.1</v>
      </c>
      <c r="F535" s="235">
        <v>0.1</v>
      </c>
      <c r="G535" s="211">
        <v>9.6199999999999994E-2</v>
      </c>
      <c r="H535" s="211">
        <v>9.5506432051987264E-2</v>
      </c>
      <c r="I535" s="211">
        <v>0.1</v>
      </c>
      <c r="J535" s="211">
        <v>0.1</v>
      </c>
      <c r="K535" s="211">
        <v>0.10602739999999999</v>
      </c>
      <c r="L535" s="211">
        <v>0.09</v>
      </c>
      <c r="M535" s="211">
        <v>0.104</v>
      </c>
      <c r="N535" s="211">
        <v>9.6500000000000002E-2</v>
      </c>
      <c r="O535" s="211">
        <v>0.09</v>
      </c>
      <c r="P535" s="211">
        <v>0.09</v>
      </c>
      <c r="Q535" s="211">
        <v>0.09</v>
      </c>
      <c r="R535" s="211">
        <v>0.09</v>
      </c>
      <c r="S535" s="235">
        <v>0.06</v>
      </c>
      <c r="T535" s="211">
        <v>9.5299999999999996E-2</v>
      </c>
      <c r="U535" s="211">
        <v>9.2999999999999999E-2</v>
      </c>
      <c r="V535" s="211">
        <v>0.109</v>
      </c>
      <c r="W535" s="235">
        <v>0.1</v>
      </c>
      <c r="X535" s="211">
        <v>0.09</v>
      </c>
      <c r="Y535" s="235" t="s">
        <v>104</v>
      </c>
      <c r="Z535" s="211">
        <v>0.09</v>
      </c>
      <c r="AA535" s="211">
        <v>0.10306316464518067</v>
      </c>
      <c r="AB535" s="211">
        <v>8.8966899999999988E-2</v>
      </c>
      <c r="AC535" s="211">
        <v>9.1999999999999998E-2</v>
      </c>
      <c r="AD535" s="209"/>
      <c r="AE535" s="210"/>
      <c r="AF535" s="210"/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  <c r="BI535" s="210"/>
      <c r="BJ535" s="210"/>
      <c r="BK535" s="210"/>
      <c r="BL535" s="210"/>
      <c r="BM535" s="212">
        <v>1</v>
      </c>
    </row>
    <row r="536" spans="1:65">
      <c r="A536" s="30"/>
      <c r="B536" s="19">
        <v>1</v>
      </c>
      <c r="C536" s="9">
        <v>2</v>
      </c>
      <c r="D536" s="237">
        <v>0.1</v>
      </c>
      <c r="E536" s="24">
        <v>0.1</v>
      </c>
      <c r="F536" s="237">
        <v>0.1</v>
      </c>
      <c r="G536" s="24">
        <v>9.9099999999999994E-2</v>
      </c>
      <c r="H536" s="24">
        <v>9.6513137271760474E-2</v>
      </c>
      <c r="I536" s="24">
        <v>0.1</v>
      </c>
      <c r="J536" s="24">
        <v>0.1</v>
      </c>
      <c r="K536" s="24">
        <v>0.1079123</v>
      </c>
      <c r="L536" s="24">
        <v>0.1</v>
      </c>
      <c r="M536" s="24">
        <v>0.10200000000000001</v>
      </c>
      <c r="N536" s="24">
        <v>9.1200000000000003E-2</v>
      </c>
      <c r="O536" s="24">
        <v>0.09</v>
      </c>
      <c r="P536" s="24">
        <v>0.09</v>
      </c>
      <c r="Q536" s="24">
        <v>0.09</v>
      </c>
      <c r="R536" s="24">
        <v>0.09</v>
      </c>
      <c r="S536" s="237">
        <v>0.06</v>
      </c>
      <c r="T536" s="24">
        <v>9.2999999999999999E-2</v>
      </c>
      <c r="U536" s="24">
        <v>9.7000000000000003E-2</v>
      </c>
      <c r="V536" s="24">
        <v>0.11100000000000002</v>
      </c>
      <c r="W536" s="237">
        <v>0.1</v>
      </c>
      <c r="X536" s="24">
        <v>0.09</v>
      </c>
      <c r="Y536" s="237" t="s">
        <v>104</v>
      </c>
      <c r="Z536" s="24">
        <v>9.6000000000000002E-2</v>
      </c>
      <c r="AA536" s="24">
        <v>0.10517419996831222</v>
      </c>
      <c r="AB536" s="24">
        <v>8.20187E-2</v>
      </c>
      <c r="AC536" s="24">
        <v>9.2999999999999999E-2</v>
      </c>
      <c r="AD536" s="209"/>
      <c r="AE536" s="210"/>
      <c r="AF536" s="210"/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  <c r="BI536" s="210"/>
      <c r="BJ536" s="210"/>
      <c r="BK536" s="210"/>
      <c r="BL536" s="210"/>
      <c r="BM536" s="212" t="e">
        <v>#N/A</v>
      </c>
    </row>
    <row r="537" spans="1:65">
      <c r="A537" s="30"/>
      <c r="B537" s="19">
        <v>1</v>
      </c>
      <c r="C537" s="9">
        <v>3</v>
      </c>
      <c r="D537" s="237">
        <v>0.1</v>
      </c>
      <c r="E537" s="24">
        <v>0.1</v>
      </c>
      <c r="F537" s="237">
        <v>0.1</v>
      </c>
      <c r="G537" s="24">
        <v>9.6699999999999994E-2</v>
      </c>
      <c r="H537" s="24">
        <v>9.6083494319442464E-2</v>
      </c>
      <c r="I537" s="24">
        <v>0.11</v>
      </c>
      <c r="J537" s="24">
        <v>0.1</v>
      </c>
      <c r="K537" s="24">
        <v>0.10463689999999999</v>
      </c>
      <c r="L537" s="24">
        <v>0.09</v>
      </c>
      <c r="M537" s="24">
        <v>0.10100000000000001</v>
      </c>
      <c r="N537" s="24">
        <v>9.0499999999999997E-2</v>
      </c>
      <c r="O537" s="24">
        <v>0.09</v>
      </c>
      <c r="P537" s="24">
        <v>0.09</v>
      </c>
      <c r="Q537" s="24">
        <v>0.09</v>
      </c>
      <c r="R537" s="24">
        <v>0.09</v>
      </c>
      <c r="S537" s="237">
        <v>0.06</v>
      </c>
      <c r="T537" s="24">
        <v>9.4500000000000001E-2</v>
      </c>
      <c r="U537" s="24">
        <v>9.8000000000000004E-2</v>
      </c>
      <c r="V537" s="24">
        <v>0.109</v>
      </c>
      <c r="W537" s="237">
        <v>0.1</v>
      </c>
      <c r="X537" s="24">
        <v>0.09</v>
      </c>
      <c r="Y537" s="237" t="s">
        <v>104</v>
      </c>
      <c r="Z537" s="24">
        <v>9.6000000000000002E-2</v>
      </c>
      <c r="AA537" s="24">
        <v>0.10381282062190823</v>
      </c>
      <c r="AB537" s="24">
        <v>8.8211600000000001E-2</v>
      </c>
      <c r="AC537" s="24">
        <v>9.0999999999999998E-2</v>
      </c>
      <c r="AD537" s="209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2">
        <v>16</v>
      </c>
    </row>
    <row r="538" spans="1:65">
      <c r="A538" s="30"/>
      <c r="B538" s="19">
        <v>1</v>
      </c>
      <c r="C538" s="9">
        <v>4</v>
      </c>
      <c r="D538" s="237">
        <v>0.1</v>
      </c>
      <c r="E538" s="24">
        <v>0.1</v>
      </c>
      <c r="F538" s="237">
        <v>0.1</v>
      </c>
      <c r="G538" s="24">
        <v>9.4799999999999995E-2</v>
      </c>
      <c r="H538" s="24">
        <v>9.6781215315642086E-2</v>
      </c>
      <c r="I538" s="24">
        <v>0.11</v>
      </c>
      <c r="J538" s="24">
        <v>0.09</v>
      </c>
      <c r="K538" s="24">
        <v>0.1038953</v>
      </c>
      <c r="L538" s="24">
        <v>0.09</v>
      </c>
      <c r="M538" s="24">
        <v>0.10300000000000001</v>
      </c>
      <c r="N538" s="24">
        <v>9.2799999999999994E-2</v>
      </c>
      <c r="O538" s="24">
        <v>0.09</v>
      </c>
      <c r="P538" s="24">
        <v>0.09</v>
      </c>
      <c r="Q538" s="24">
        <v>0.09</v>
      </c>
      <c r="R538" s="24">
        <v>0.09</v>
      </c>
      <c r="S538" s="237">
        <v>0.06</v>
      </c>
      <c r="T538" s="24">
        <v>9.3899999999999997E-2</v>
      </c>
      <c r="U538" s="24">
        <v>9.7000000000000003E-2</v>
      </c>
      <c r="V538" s="24">
        <v>0.11200000000000002</v>
      </c>
      <c r="W538" s="237">
        <v>0.1</v>
      </c>
      <c r="X538" s="24">
        <v>0.09</v>
      </c>
      <c r="Y538" s="237" t="s">
        <v>104</v>
      </c>
      <c r="Z538" s="24">
        <v>9.6000000000000002E-2</v>
      </c>
      <c r="AA538" s="24">
        <v>0.10221865058596578</v>
      </c>
      <c r="AB538" s="236">
        <v>7.2369199999999995E-2</v>
      </c>
      <c r="AC538" s="24">
        <v>8.7999999999999995E-2</v>
      </c>
      <c r="AD538" s="209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2">
        <v>9.5538648051594302E-2</v>
      </c>
    </row>
    <row r="539" spans="1:65">
      <c r="A539" s="30"/>
      <c r="B539" s="19">
        <v>1</v>
      </c>
      <c r="C539" s="9">
        <v>5</v>
      </c>
      <c r="D539" s="237">
        <v>0.1</v>
      </c>
      <c r="E539" s="24">
        <v>0.09</v>
      </c>
      <c r="F539" s="237">
        <v>0.1</v>
      </c>
      <c r="G539" s="24">
        <v>9.6799999999999997E-2</v>
      </c>
      <c r="H539" s="24">
        <v>9.3812488486370096E-2</v>
      </c>
      <c r="I539" s="24">
        <v>0.1</v>
      </c>
      <c r="J539" s="24">
        <v>0.09</v>
      </c>
      <c r="K539" s="24">
        <v>0.10533730000000001</v>
      </c>
      <c r="L539" s="24">
        <v>0.09</v>
      </c>
      <c r="M539" s="24">
        <v>0.104</v>
      </c>
      <c r="N539" s="24">
        <v>9.7499999999999989E-2</v>
      </c>
      <c r="O539" s="24">
        <v>0.09</v>
      </c>
      <c r="P539" s="24">
        <v>0.09</v>
      </c>
      <c r="Q539" s="24">
        <v>0.09</v>
      </c>
      <c r="R539" s="24">
        <v>0.09</v>
      </c>
      <c r="S539" s="237">
        <v>0.05</v>
      </c>
      <c r="T539" s="24">
        <v>9.5299999999999996E-2</v>
      </c>
      <c r="U539" s="24">
        <v>9.6000000000000002E-2</v>
      </c>
      <c r="V539" s="24">
        <v>0.107</v>
      </c>
      <c r="W539" s="237">
        <v>0.1</v>
      </c>
      <c r="X539" s="24">
        <v>0.08</v>
      </c>
      <c r="Y539" s="237" t="s">
        <v>104</v>
      </c>
      <c r="Z539" s="24">
        <v>9.6000000000000002E-2</v>
      </c>
      <c r="AA539" s="24">
        <v>0.10018977314437134</v>
      </c>
      <c r="AB539" s="24">
        <v>8.0545500000000006E-2</v>
      </c>
      <c r="AC539" s="24">
        <v>9.4E-2</v>
      </c>
      <c r="AD539" s="209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2">
        <v>39</v>
      </c>
    </row>
    <row r="540" spans="1:65">
      <c r="A540" s="30"/>
      <c r="B540" s="19">
        <v>1</v>
      </c>
      <c r="C540" s="9">
        <v>6</v>
      </c>
      <c r="D540" s="237">
        <v>0.1</v>
      </c>
      <c r="E540" s="24">
        <v>0.09</v>
      </c>
      <c r="F540" s="237">
        <v>0.1</v>
      </c>
      <c r="G540" s="24">
        <v>9.7299999999999998E-2</v>
      </c>
      <c r="H540" s="24">
        <v>9.5259964973808495E-2</v>
      </c>
      <c r="I540" s="24">
        <v>0.1</v>
      </c>
      <c r="J540" s="24">
        <v>0.1</v>
      </c>
      <c r="K540" s="24">
        <v>0.1034318</v>
      </c>
      <c r="L540" s="24">
        <v>0.09</v>
      </c>
      <c r="M540" s="24">
        <v>0.105</v>
      </c>
      <c r="N540" s="24">
        <v>9.6299999999999997E-2</v>
      </c>
      <c r="O540" s="24">
        <v>0.09</v>
      </c>
      <c r="P540" s="24">
        <v>0.09</v>
      </c>
      <c r="Q540" s="24">
        <v>0.09</v>
      </c>
      <c r="R540" s="24">
        <v>0.09</v>
      </c>
      <c r="S540" s="237">
        <v>0.05</v>
      </c>
      <c r="T540" s="24">
        <v>9.4500000000000001E-2</v>
      </c>
      <c r="U540" s="24">
        <v>9.2999999999999999E-2</v>
      </c>
      <c r="V540" s="24">
        <v>0.11</v>
      </c>
      <c r="W540" s="237">
        <v>0.1</v>
      </c>
      <c r="X540" s="24">
        <v>0.09</v>
      </c>
      <c r="Y540" s="237" t="s">
        <v>104</v>
      </c>
      <c r="Z540" s="24">
        <v>9.6000000000000002E-2</v>
      </c>
      <c r="AA540" s="24">
        <v>0.10153572836157755</v>
      </c>
      <c r="AB540" s="24">
        <v>8.4063300000000007E-2</v>
      </c>
      <c r="AC540" s="24">
        <v>9.4E-2</v>
      </c>
      <c r="AD540" s="209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56"/>
    </row>
    <row r="541" spans="1:65">
      <c r="A541" s="30"/>
      <c r="B541" s="20" t="s">
        <v>274</v>
      </c>
      <c r="C541" s="12"/>
      <c r="D541" s="213">
        <v>9.9999999999999992E-2</v>
      </c>
      <c r="E541" s="213">
        <v>9.6666666666666665E-2</v>
      </c>
      <c r="F541" s="213">
        <v>9.9999999999999992E-2</v>
      </c>
      <c r="G541" s="213">
        <v>9.6816666666666662E-2</v>
      </c>
      <c r="H541" s="213">
        <v>9.5659455403168489E-2</v>
      </c>
      <c r="I541" s="213">
        <v>0.10333333333333333</v>
      </c>
      <c r="J541" s="213">
        <v>9.6666666666666665E-2</v>
      </c>
      <c r="K541" s="213">
        <v>0.10520683333333332</v>
      </c>
      <c r="L541" s="213">
        <v>9.166666666666666E-2</v>
      </c>
      <c r="M541" s="213">
        <v>0.10316666666666667</v>
      </c>
      <c r="N541" s="213">
        <v>9.4133333333333333E-2</v>
      </c>
      <c r="O541" s="213">
        <v>8.9999999999999983E-2</v>
      </c>
      <c r="P541" s="213">
        <v>8.9999999999999983E-2</v>
      </c>
      <c r="Q541" s="213">
        <v>8.9999999999999983E-2</v>
      </c>
      <c r="R541" s="213">
        <v>8.9999999999999983E-2</v>
      </c>
      <c r="S541" s="213">
        <v>5.6666666666666664E-2</v>
      </c>
      <c r="T541" s="213">
        <v>9.4416666666666663E-2</v>
      </c>
      <c r="U541" s="213">
        <v>9.5666666666666664E-2</v>
      </c>
      <c r="V541" s="213">
        <v>0.10966666666666668</v>
      </c>
      <c r="W541" s="213">
        <v>9.9999999999999992E-2</v>
      </c>
      <c r="X541" s="213">
        <v>8.8333333333333333E-2</v>
      </c>
      <c r="Y541" s="213" t="s">
        <v>725</v>
      </c>
      <c r="Z541" s="213">
        <v>9.4999999999999987E-2</v>
      </c>
      <c r="AA541" s="213">
        <v>0.10266572288788596</v>
      </c>
      <c r="AB541" s="213">
        <v>8.2695866666666673E-2</v>
      </c>
      <c r="AC541" s="213">
        <v>9.1999999999999985E-2</v>
      </c>
      <c r="AD541" s="209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56"/>
    </row>
    <row r="542" spans="1:65">
      <c r="A542" s="30"/>
      <c r="B542" s="3" t="s">
        <v>275</v>
      </c>
      <c r="C542" s="29"/>
      <c r="D542" s="24">
        <v>0.1</v>
      </c>
      <c r="E542" s="24">
        <v>0.1</v>
      </c>
      <c r="F542" s="24">
        <v>0.1</v>
      </c>
      <c r="G542" s="24">
        <v>9.6750000000000003E-2</v>
      </c>
      <c r="H542" s="24">
        <v>9.5794963185714871E-2</v>
      </c>
      <c r="I542" s="24">
        <v>0.1</v>
      </c>
      <c r="J542" s="24">
        <v>0.1</v>
      </c>
      <c r="K542" s="24">
        <v>0.1049871</v>
      </c>
      <c r="L542" s="24">
        <v>0.09</v>
      </c>
      <c r="M542" s="24">
        <v>0.10350000000000001</v>
      </c>
      <c r="N542" s="24">
        <v>9.4549999999999995E-2</v>
      </c>
      <c r="O542" s="24">
        <v>0.09</v>
      </c>
      <c r="P542" s="24">
        <v>0.09</v>
      </c>
      <c r="Q542" s="24">
        <v>0.09</v>
      </c>
      <c r="R542" s="24">
        <v>0.09</v>
      </c>
      <c r="S542" s="24">
        <v>0.06</v>
      </c>
      <c r="T542" s="24">
        <v>9.4500000000000001E-2</v>
      </c>
      <c r="U542" s="24">
        <v>9.6500000000000002E-2</v>
      </c>
      <c r="V542" s="24">
        <v>0.1095</v>
      </c>
      <c r="W542" s="24">
        <v>0.1</v>
      </c>
      <c r="X542" s="24">
        <v>0.09</v>
      </c>
      <c r="Y542" s="24" t="s">
        <v>725</v>
      </c>
      <c r="Z542" s="24">
        <v>9.6000000000000002E-2</v>
      </c>
      <c r="AA542" s="24">
        <v>0.10264090761557323</v>
      </c>
      <c r="AB542" s="24">
        <v>8.3041000000000004E-2</v>
      </c>
      <c r="AC542" s="24">
        <v>9.2499999999999999E-2</v>
      </c>
      <c r="AD542" s="209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3" t="s">
        <v>276</v>
      </c>
      <c r="C543" s="29"/>
      <c r="D543" s="24">
        <v>1.5202354861220293E-17</v>
      </c>
      <c r="E543" s="24">
        <v>5.1639777949432268E-3</v>
      </c>
      <c r="F543" s="24">
        <v>1.5202354861220293E-17</v>
      </c>
      <c r="G543" s="24">
        <v>1.4077168275852447E-3</v>
      </c>
      <c r="H543" s="24">
        <v>1.0734265300815895E-3</v>
      </c>
      <c r="I543" s="24">
        <v>5.1639777949432199E-3</v>
      </c>
      <c r="J543" s="24">
        <v>5.1639777949432268E-3</v>
      </c>
      <c r="K543" s="24">
        <v>1.6251515691364511E-3</v>
      </c>
      <c r="L543" s="24">
        <v>4.0824829046386332E-3</v>
      </c>
      <c r="M543" s="24">
        <v>1.4719601443879693E-3</v>
      </c>
      <c r="N543" s="24">
        <v>3.0071027030460161E-3</v>
      </c>
      <c r="O543" s="24">
        <v>1.5202354861220293E-17</v>
      </c>
      <c r="P543" s="24">
        <v>1.5202354861220293E-17</v>
      </c>
      <c r="Q543" s="24">
        <v>1.5202354861220293E-17</v>
      </c>
      <c r="R543" s="24">
        <v>1.5202354861220293E-17</v>
      </c>
      <c r="S543" s="24">
        <v>5.1639777949432199E-3</v>
      </c>
      <c r="T543" s="24">
        <v>8.7730648388500163E-4</v>
      </c>
      <c r="U543" s="24">
        <v>2.1602468994692888E-3</v>
      </c>
      <c r="V543" s="24">
        <v>1.7511900715418338E-3</v>
      </c>
      <c r="W543" s="24">
        <v>1.5202354861220293E-17</v>
      </c>
      <c r="X543" s="24">
        <v>4.082482904638628E-3</v>
      </c>
      <c r="Y543" s="24" t="s">
        <v>725</v>
      </c>
      <c r="Z543" s="24">
        <v>2.4494897427831805E-3</v>
      </c>
      <c r="AA543" s="24">
        <v>1.7534730582421645E-3</v>
      </c>
      <c r="AB543" s="24">
        <v>6.0554392595968346E-3</v>
      </c>
      <c r="AC543" s="24">
        <v>2.2803508501982781E-3</v>
      </c>
      <c r="AD543" s="209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86</v>
      </c>
      <c r="C544" s="29"/>
      <c r="D544" s="13">
        <v>1.5202354861220294E-16</v>
      </c>
      <c r="E544" s="13">
        <v>5.3420459947688556E-2</v>
      </c>
      <c r="F544" s="13">
        <v>1.5202354861220294E-16</v>
      </c>
      <c r="G544" s="13">
        <v>1.4540025762629487E-2</v>
      </c>
      <c r="H544" s="13">
        <v>1.1221332230645699E-2</v>
      </c>
      <c r="I544" s="13">
        <v>4.9973978660740839E-2</v>
      </c>
      <c r="J544" s="13">
        <v>5.3420459947688556E-2</v>
      </c>
      <c r="K544" s="13">
        <v>1.5447205448978612E-2</v>
      </c>
      <c r="L544" s="13">
        <v>4.4536177141512368E-2</v>
      </c>
      <c r="M544" s="13">
        <v>1.4267788152387424E-2</v>
      </c>
      <c r="N544" s="13">
        <v>3.1945142029525669E-2</v>
      </c>
      <c r="O544" s="13">
        <v>1.6891505401355884E-16</v>
      </c>
      <c r="P544" s="13">
        <v>1.6891505401355884E-16</v>
      </c>
      <c r="Q544" s="13">
        <v>1.6891505401355884E-16</v>
      </c>
      <c r="R544" s="13">
        <v>1.6891505401355884E-16</v>
      </c>
      <c r="S544" s="13">
        <v>9.1129019910762707E-2</v>
      </c>
      <c r="T544" s="13">
        <v>9.2918603765401765E-3</v>
      </c>
      <c r="U544" s="13">
        <v>2.2580978043232985E-2</v>
      </c>
      <c r="V544" s="13">
        <v>1.5968298524697572E-2</v>
      </c>
      <c r="W544" s="13">
        <v>1.5202354861220294E-16</v>
      </c>
      <c r="X544" s="13">
        <v>4.6216787599682584E-2</v>
      </c>
      <c r="Y544" s="13" t="s">
        <v>725</v>
      </c>
      <c r="Z544" s="13">
        <v>2.5784102555612431E-2</v>
      </c>
      <c r="AA544" s="13">
        <v>1.7079440040148643E-2</v>
      </c>
      <c r="AB544" s="13">
        <v>7.3225416259379755E-2</v>
      </c>
      <c r="AC544" s="13">
        <v>2.4786422284763895E-2</v>
      </c>
      <c r="AD544" s="15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277</v>
      </c>
      <c r="C545" s="29"/>
      <c r="D545" s="13">
        <v>4.6696829391979611E-2</v>
      </c>
      <c r="E545" s="13">
        <v>1.1806935078913838E-2</v>
      </c>
      <c r="F545" s="13">
        <v>4.6696829391979611E-2</v>
      </c>
      <c r="G545" s="13">
        <v>1.3376980323001719E-2</v>
      </c>
      <c r="H545" s="13">
        <v>1.2644867185993558E-3</v>
      </c>
      <c r="I545" s="13">
        <v>8.1586723705045827E-2</v>
      </c>
      <c r="J545" s="13">
        <v>1.1806935078913838E-2</v>
      </c>
      <c r="K545" s="13">
        <v>0.1011965888037043</v>
      </c>
      <c r="L545" s="13">
        <v>-4.0527906390685264E-2</v>
      </c>
      <c r="M545" s="13">
        <v>7.9842228989392527E-2</v>
      </c>
      <c r="N545" s="13">
        <v>-1.4709384599016384E-2</v>
      </c>
      <c r="O545" s="13">
        <v>-5.7972853547218373E-2</v>
      </c>
      <c r="P545" s="13">
        <v>-5.7972853547218373E-2</v>
      </c>
      <c r="Q545" s="13">
        <v>-5.7972853547218373E-2</v>
      </c>
      <c r="R545" s="13">
        <v>-5.7972853547218373E-2</v>
      </c>
      <c r="S545" s="13">
        <v>-0.40687179667787821</v>
      </c>
      <c r="T545" s="13">
        <v>-1.1743743582405819E-2</v>
      </c>
      <c r="U545" s="13">
        <v>1.33996678499404E-3</v>
      </c>
      <c r="V545" s="13">
        <v>0.14787752289987122</v>
      </c>
      <c r="W545" s="13">
        <v>4.6696829391979611E-2</v>
      </c>
      <c r="X545" s="13">
        <v>-7.5417800703751259E-2</v>
      </c>
      <c r="Y545" s="13" t="s">
        <v>725</v>
      </c>
      <c r="Z545" s="13">
        <v>-5.6380120776193809E-3</v>
      </c>
      <c r="AA545" s="13">
        <v>7.4598866339858461E-2</v>
      </c>
      <c r="AB545" s="13">
        <v>-0.13442498556178084</v>
      </c>
      <c r="AC545" s="13">
        <v>-3.7038916959378776E-2</v>
      </c>
      <c r="AD545" s="15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278</v>
      </c>
      <c r="C546" s="47"/>
      <c r="D546" s="45" t="s">
        <v>279</v>
      </c>
      <c r="E546" s="45">
        <v>0.34</v>
      </c>
      <c r="F546" s="45" t="s">
        <v>279</v>
      </c>
      <c r="G546" s="45">
        <v>0.37</v>
      </c>
      <c r="H546" s="45">
        <v>0.19</v>
      </c>
      <c r="I546" s="45">
        <v>1.36</v>
      </c>
      <c r="J546" s="45">
        <v>0.34</v>
      </c>
      <c r="K546" s="45">
        <v>1.65</v>
      </c>
      <c r="L546" s="45">
        <v>0.42</v>
      </c>
      <c r="M546" s="45">
        <v>1.34</v>
      </c>
      <c r="N546" s="45">
        <v>0.04</v>
      </c>
      <c r="O546" s="45">
        <v>0.67</v>
      </c>
      <c r="P546" s="45">
        <v>0.67</v>
      </c>
      <c r="Q546" s="45">
        <v>0.67</v>
      </c>
      <c r="R546" s="45">
        <v>0.67</v>
      </c>
      <c r="S546" s="45">
        <v>5.76</v>
      </c>
      <c r="T546" s="45">
        <v>0</v>
      </c>
      <c r="U546" s="45">
        <v>0.19</v>
      </c>
      <c r="V546" s="45">
        <v>2.33</v>
      </c>
      <c r="W546" s="45" t="s">
        <v>279</v>
      </c>
      <c r="X546" s="45">
        <v>0.93</v>
      </c>
      <c r="Y546" s="45">
        <v>6.78</v>
      </c>
      <c r="Z546" s="45">
        <v>0.16</v>
      </c>
      <c r="AA546" s="45">
        <v>1.26</v>
      </c>
      <c r="AB546" s="45">
        <v>1.79</v>
      </c>
      <c r="AC546" s="45">
        <v>0.37</v>
      </c>
      <c r="AD546" s="15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 t="s">
        <v>297</v>
      </c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BM547" s="55"/>
    </row>
    <row r="548" spans="1:65">
      <c r="BM548" s="55"/>
    </row>
    <row r="549" spans="1:65" ht="15">
      <c r="B549" s="8" t="s">
        <v>503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236</v>
      </c>
      <c r="E550" s="17" t="s">
        <v>236</v>
      </c>
      <c r="F550" s="17" t="s">
        <v>236</v>
      </c>
      <c r="G550" s="17" t="s">
        <v>236</v>
      </c>
      <c r="H550" s="17" t="s">
        <v>236</v>
      </c>
      <c r="I550" s="17" t="s">
        <v>236</v>
      </c>
      <c r="J550" s="17" t="s">
        <v>236</v>
      </c>
      <c r="K550" s="17" t="s">
        <v>236</v>
      </c>
      <c r="L550" s="17" t="s">
        <v>236</v>
      </c>
      <c r="M550" s="17" t="s">
        <v>236</v>
      </c>
      <c r="N550" s="17" t="s">
        <v>236</v>
      </c>
      <c r="O550" s="17" t="s">
        <v>236</v>
      </c>
      <c r="P550" s="17" t="s">
        <v>236</v>
      </c>
      <c r="Q550" s="17" t="s">
        <v>236</v>
      </c>
      <c r="R550" s="17" t="s">
        <v>236</v>
      </c>
      <c r="S550" s="17" t="s">
        <v>236</v>
      </c>
      <c r="T550" s="17" t="s">
        <v>236</v>
      </c>
      <c r="U550" s="17" t="s">
        <v>236</v>
      </c>
      <c r="V550" s="17" t="s">
        <v>236</v>
      </c>
      <c r="W550" s="17" t="s">
        <v>236</v>
      </c>
      <c r="X550" s="17" t="s">
        <v>236</v>
      </c>
      <c r="Y550" s="17" t="s">
        <v>236</v>
      </c>
      <c r="Z550" s="17" t="s">
        <v>236</v>
      </c>
      <c r="AA550" s="17" t="s">
        <v>236</v>
      </c>
      <c r="AB550" s="17" t="s">
        <v>236</v>
      </c>
      <c r="AC550" s="17" t="s">
        <v>236</v>
      </c>
      <c r="AD550" s="15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237</v>
      </c>
      <c r="C551" s="9" t="s">
        <v>237</v>
      </c>
      <c r="D551" s="151" t="s">
        <v>239</v>
      </c>
      <c r="E551" s="152" t="s">
        <v>241</v>
      </c>
      <c r="F551" s="152" t="s">
        <v>242</v>
      </c>
      <c r="G551" s="152" t="s">
        <v>243</v>
      </c>
      <c r="H551" s="152" t="s">
        <v>244</v>
      </c>
      <c r="I551" s="152" t="s">
        <v>245</v>
      </c>
      <c r="J551" s="152" t="s">
        <v>246</v>
      </c>
      <c r="K551" s="152" t="s">
        <v>247</v>
      </c>
      <c r="L551" s="152" t="s">
        <v>248</v>
      </c>
      <c r="M551" s="152" t="s">
        <v>249</v>
      </c>
      <c r="N551" s="152" t="s">
        <v>250</v>
      </c>
      <c r="O551" s="152" t="s">
        <v>251</v>
      </c>
      <c r="P551" s="152" t="s">
        <v>252</v>
      </c>
      <c r="Q551" s="152" t="s">
        <v>253</v>
      </c>
      <c r="R551" s="152" t="s">
        <v>254</v>
      </c>
      <c r="S551" s="152" t="s">
        <v>255</v>
      </c>
      <c r="T551" s="152" t="s">
        <v>256</v>
      </c>
      <c r="U551" s="152" t="s">
        <v>257</v>
      </c>
      <c r="V551" s="152" t="s">
        <v>258</v>
      </c>
      <c r="W551" s="152" t="s">
        <v>259</v>
      </c>
      <c r="X551" s="152" t="s">
        <v>260</v>
      </c>
      <c r="Y551" s="152" t="s">
        <v>261</v>
      </c>
      <c r="Z551" s="152" t="s">
        <v>263</v>
      </c>
      <c r="AA551" s="152" t="s">
        <v>264</v>
      </c>
      <c r="AB551" s="152" t="s">
        <v>265</v>
      </c>
      <c r="AC551" s="152" t="s">
        <v>266</v>
      </c>
      <c r="AD551" s="15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289</v>
      </c>
      <c r="E552" s="11" t="s">
        <v>289</v>
      </c>
      <c r="F552" s="11" t="s">
        <v>289</v>
      </c>
      <c r="G552" s="11" t="s">
        <v>114</v>
      </c>
      <c r="H552" s="11" t="s">
        <v>289</v>
      </c>
      <c r="I552" s="11" t="s">
        <v>290</v>
      </c>
      <c r="J552" s="11" t="s">
        <v>290</v>
      </c>
      <c r="K552" s="11" t="s">
        <v>114</v>
      </c>
      <c r="L552" s="11" t="s">
        <v>290</v>
      </c>
      <c r="M552" s="11" t="s">
        <v>114</v>
      </c>
      <c r="N552" s="11" t="s">
        <v>114</v>
      </c>
      <c r="O552" s="11" t="s">
        <v>290</v>
      </c>
      <c r="P552" s="11" t="s">
        <v>290</v>
      </c>
      <c r="Q552" s="11" t="s">
        <v>290</v>
      </c>
      <c r="R552" s="11" t="s">
        <v>290</v>
      </c>
      <c r="S552" s="11" t="s">
        <v>290</v>
      </c>
      <c r="T552" s="11" t="s">
        <v>290</v>
      </c>
      <c r="U552" s="11" t="s">
        <v>289</v>
      </c>
      <c r="V552" s="11" t="s">
        <v>114</v>
      </c>
      <c r="W552" s="11" t="s">
        <v>114</v>
      </c>
      <c r="X552" s="11" t="s">
        <v>290</v>
      </c>
      <c r="Y552" s="11" t="s">
        <v>114</v>
      </c>
      <c r="Z552" s="11" t="s">
        <v>290</v>
      </c>
      <c r="AA552" s="11" t="s">
        <v>114</v>
      </c>
      <c r="AB552" s="11" t="s">
        <v>114</v>
      </c>
      <c r="AC552" s="11" t="s">
        <v>289</v>
      </c>
      <c r="AD552" s="15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15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11">
        <v>2.1000000000000001E-2</v>
      </c>
      <c r="E554" s="211">
        <v>2.41E-2</v>
      </c>
      <c r="F554" s="211">
        <v>2.18E-2</v>
      </c>
      <c r="G554" s="211">
        <v>2.2499999999999999E-2</v>
      </c>
      <c r="H554" s="211">
        <v>2.2711849573372234E-2</v>
      </c>
      <c r="I554" s="211">
        <v>2.47E-2</v>
      </c>
      <c r="J554" s="211">
        <v>2.3E-2</v>
      </c>
      <c r="K554" s="211">
        <v>2.2164E-2</v>
      </c>
      <c r="L554" s="211">
        <v>2.2800000000000001E-2</v>
      </c>
      <c r="M554" s="211">
        <v>2.1399999999999999E-2</v>
      </c>
      <c r="N554" s="211">
        <v>2.3599999999999999E-2</v>
      </c>
      <c r="O554" s="211">
        <v>2.2699999999999998E-2</v>
      </c>
      <c r="P554" s="211">
        <v>2.2000000000000002E-2</v>
      </c>
      <c r="Q554" s="211">
        <v>2.1599999999999998E-2</v>
      </c>
      <c r="R554" s="211">
        <v>2.2800000000000001E-2</v>
      </c>
      <c r="S554" s="211">
        <v>2.24E-2</v>
      </c>
      <c r="T554" s="211">
        <v>2.1900000000000003E-2</v>
      </c>
      <c r="U554" s="239">
        <v>1.9100000000000002E-2</v>
      </c>
      <c r="V554" s="235">
        <v>2.76E-2</v>
      </c>
      <c r="W554" s="211">
        <v>2.0930000000000001E-2</v>
      </c>
      <c r="X554" s="211">
        <v>2.18E-2</v>
      </c>
      <c r="Y554" s="235" t="s">
        <v>104</v>
      </c>
      <c r="Z554" s="211">
        <v>2.3E-2</v>
      </c>
      <c r="AA554" s="211">
        <v>2.3278048628774556E-2</v>
      </c>
      <c r="AB554" s="211">
        <v>2.26587E-2</v>
      </c>
      <c r="AC554" s="235">
        <v>1.8699999999999998E-2</v>
      </c>
      <c r="AD554" s="209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2">
        <v>1</v>
      </c>
    </row>
    <row r="555" spans="1:65">
      <c r="A555" s="30"/>
      <c r="B555" s="19">
        <v>1</v>
      </c>
      <c r="C555" s="9">
        <v>2</v>
      </c>
      <c r="D555" s="24">
        <v>2.1299999999999999E-2</v>
      </c>
      <c r="E555" s="24">
        <v>2.3599999999999999E-2</v>
      </c>
      <c r="F555" s="24">
        <v>2.1599999999999998E-2</v>
      </c>
      <c r="G555" s="24">
        <v>2.3E-2</v>
      </c>
      <c r="H555" s="24">
        <v>2.2360317780092835E-2</v>
      </c>
      <c r="I555" s="24">
        <v>2.4500000000000001E-2</v>
      </c>
      <c r="J555" s="24">
        <v>2.3E-2</v>
      </c>
      <c r="K555" s="24">
        <v>2.248E-2</v>
      </c>
      <c r="L555" s="236">
        <v>2.3800000000000002E-2</v>
      </c>
      <c r="M555" s="24">
        <v>2.1000000000000001E-2</v>
      </c>
      <c r="N555" s="24">
        <v>2.2800000000000001E-2</v>
      </c>
      <c r="O555" s="24">
        <v>2.2800000000000001E-2</v>
      </c>
      <c r="P555" s="24">
        <v>2.1700000000000001E-2</v>
      </c>
      <c r="Q555" s="24">
        <v>2.1399999999999999E-2</v>
      </c>
      <c r="R555" s="24">
        <v>2.1700000000000001E-2</v>
      </c>
      <c r="S555" s="24">
        <v>2.3E-2</v>
      </c>
      <c r="T555" s="24">
        <v>2.1399999999999999E-2</v>
      </c>
      <c r="U555" s="24">
        <v>2.2100000000000002E-2</v>
      </c>
      <c r="V555" s="237">
        <v>2.7900000000000001E-2</v>
      </c>
      <c r="W555" s="24">
        <v>2.0660000000000001E-2</v>
      </c>
      <c r="X555" s="24">
        <v>2.1700000000000001E-2</v>
      </c>
      <c r="Y555" s="237" t="s">
        <v>104</v>
      </c>
      <c r="Z555" s="24">
        <v>2.3E-2</v>
      </c>
      <c r="AA555" s="24">
        <v>2.3583049512412413E-2</v>
      </c>
      <c r="AB555" s="24">
        <v>2.3387700000000001E-2</v>
      </c>
      <c r="AC555" s="237">
        <v>1.9E-2</v>
      </c>
      <c r="AD555" s="209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2">
        <v>28</v>
      </c>
    </row>
    <row r="556" spans="1:65">
      <c r="A556" s="30"/>
      <c r="B556" s="19">
        <v>1</v>
      </c>
      <c r="C556" s="9">
        <v>3</v>
      </c>
      <c r="D556" s="24">
        <v>2.3199999999999998E-2</v>
      </c>
      <c r="E556" s="24">
        <v>2.3599999999999999E-2</v>
      </c>
      <c r="F556" s="24">
        <v>2.1499999999999998E-2</v>
      </c>
      <c r="G556" s="24">
        <v>2.2499999999999999E-2</v>
      </c>
      <c r="H556" s="24">
        <v>2.2702077016299015E-2</v>
      </c>
      <c r="I556" s="236">
        <v>2.5399999999999999E-2</v>
      </c>
      <c r="J556" s="24">
        <v>2.3E-2</v>
      </c>
      <c r="K556" s="24">
        <v>2.2419999999999999E-2</v>
      </c>
      <c r="L556" s="24">
        <v>2.2599999999999999E-2</v>
      </c>
      <c r="M556" s="24">
        <v>2.12E-2</v>
      </c>
      <c r="N556" s="24">
        <v>2.3099999999999999E-2</v>
      </c>
      <c r="O556" s="24">
        <v>2.24E-2</v>
      </c>
      <c r="P556" s="24">
        <v>2.23E-2</v>
      </c>
      <c r="Q556" s="24">
        <v>2.1399999999999999E-2</v>
      </c>
      <c r="R556" s="24">
        <v>2.1599999999999998E-2</v>
      </c>
      <c r="S556" s="24">
        <v>2.3199999999999998E-2</v>
      </c>
      <c r="T556" s="24">
        <v>2.18E-2</v>
      </c>
      <c r="U556" s="24">
        <v>2.2499999999999999E-2</v>
      </c>
      <c r="V556" s="237">
        <v>2.76E-2</v>
      </c>
      <c r="W556" s="24">
        <v>2.086E-2</v>
      </c>
      <c r="X556" s="24">
        <v>2.1900000000000003E-2</v>
      </c>
      <c r="Y556" s="237" t="s">
        <v>104</v>
      </c>
      <c r="Z556" s="24">
        <v>2.3E-2</v>
      </c>
      <c r="AA556" s="24">
        <v>2.2947740334714029E-2</v>
      </c>
      <c r="AB556" s="24">
        <v>2.3202299999999999E-2</v>
      </c>
      <c r="AC556" s="237">
        <v>1.9200000000000002E-2</v>
      </c>
      <c r="AD556" s="209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2">
        <v>16</v>
      </c>
    </row>
    <row r="557" spans="1:65">
      <c r="A557" s="30"/>
      <c r="B557" s="19">
        <v>1</v>
      </c>
      <c r="C557" s="9">
        <v>4</v>
      </c>
      <c r="D557" s="24">
        <v>2.1499999999999998E-2</v>
      </c>
      <c r="E557" s="24">
        <v>2.3400000000000001E-2</v>
      </c>
      <c r="F557" s="24">
        <v>2.1700000000000001E-2</v>
      </c>
      <c r="G557" s="24">
        <v>2.2100000000000002E-2</v>
      </c>
      <c r="H557" s="24">
        <v>2.2896742562468146E-2</v>
      </c>
      <c r="I557" s="24">
        <v>2.5099999999999997E-2</v>
      </c>
      <c r="J557" s="24">
        <v>2.3099999999999999E-2</v>
      </c>
      <c r="K557" s="24">
        <v>2.2223E-2</v>
      </c>
      <c r="L557" s="24">
        <v>2.24E-2</v>
      </c>
      <c r="M557" s="24">
        <v>2.18E-2</v>
      </c>
      <c r="N557" s="24">
        <v>2.3199999999999998E-2</v>
      </c>
      <c r="O557" s="24">
        <v>2.18E-2</v>
      </c>
      <c r="P557" s="24">
        <v>2.1399999999999999E-2</v>
      </c>
      <c r="Q557" s="24">
        <v>2.2100000000000002E-2</v>
      </c>
      <c r="R557" s="24">
        <v>2.23E-2</v>
      </c>
      <c r="S557" s="24">
        <v>2.3199999999999998E-2</v>
      </c>
      <c r="T557" s="24">
        <v>2.1399999999999999E-2</v>
      </c>
      <c r="U557" s="24">
        <v>2.2200000000000001E-2</v>
      </c>
      <c r="V557" s="237">
        <v>2.81E-2</v>
      </c>
      <c r="W557" s="24">
        <v>2.0830000000000001E-2</v>
      </c>
      <c r="X557" s="24">
        <v>2.1700000000000001E-2</v>
      </c>
      <c r="Y557" s="237" t="s">
        <v>104</v>
      </c>
      <c r="Z557" s="24">
        <v>2.3E-2</v>
      </c>
      <c r="AA557" s="24">
        <v>2.351680404327966E-2</v>
      </c>
      <c r="AB557" s="24">
        <v>2.2836099999999998E-2</v>
      </c>
      <c r="AC557" s="237">
        <v>1.9E-2</v>
      </c>
      <c r="AD557" s="209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2">
        <v>2.2422408761816216E-2</v>
      </c>
    </row>
    <row r="558" spans="1:65">
      <c r="A558" s="30"/>
      <c r="B558" s="19">
        <v>1</v>
      </c>
      <c r="C558" s="9">
        <v>5</v>
      </c>
      <c r="D558" s="24">
        <v>1.9900000000000001E-2</v>
      </c>
      <c r="E558" s="24">
        <v>2.3599999999999999E-2</v>
      </c>
      <c r="F558" s="24">
        <v>2.2000000000000002E-2</v>
      </c>
      <c r="G558" s="24">
        <v>2.23E-2</v>
      </c>
      <c r="H558" s="24">
        <v>2.2659029579084604E-2</v>
      </c>
      <c r="I558" s="24">
        <v>2.4899999999999999E-2</v>
      </c>
      <c r="J558" s="24">
        <v>2.2699999999999998E-2</v>
      </c>
      <c r="K558" s="24">
        <v>2.2591E-2</v>
      </c>
      <c r="L558" s="24">
        <v>2.2599999999999999E-2</v>
      </c>
      <c r="M558" s="24">
        <v>2.1299999999999999E-2</v>
      </c>
      <c r="N558" s="24">
        <v>2.3900000000000001E-2</v>
      </c>
      <c r="O558" s="24">
        <v>2.2000000000000002E-2</v>
      </c>
      <c r="P558" s="24">
        <v>2.1399999999999999E-2</v>
      </c>
      <c r="Q558" s="24">
        <v>2.1700000000000001E-2</v>
      </c>
      <c r="R558" s="24">
        <v>2.18E-2</v>
      </c>
      <c r="S558" s="24">
        <v>2.2200000000000001E-2</v>
      </c>
      <c r="T558" s="24">
        <v>2.2000000000000002E-2</v>
      </c>
      <c r="U558" s="24">
        <v>2.29E-2</v>
      </c>
      <c r="V558" s="237">
        <v>2.7099999999999999E-2</v>
      </c>
      <c r="W558" s="24">
        <v>2.086E-2</v>
      </c>
      <c r="X558" s="24">
        <v>2.2100000000000002E-2</v>
      </c>
      <c r="Y558" s="237" t="s">
        <v>104</v>
      </c>
      <c r="Z558" s="24">
        <v>2.3E-2</v>
      </c>
      <c r="AA558" s="24">
        <v>2.3117761934841056E-2</v>
      </c>
      <c r="AB558" s="24">
        <v>2.3713599999999998E-2</v>
      </c>
      <c r="AC558" s="237">
        <v>1.8799999999999997E-2</v>
      </c>
      <c r="AD558" s="209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2">
        <v>40</v>
      </c>
    </row>
    <row r="559" spans="1:65">
      <c r="A559" s="30"/>
      <c r="B559" s="19">
        <v>1</v>
      </c>
      <c r="C559" s="9">
        <v>6</v>
      </c>
      <c r="D559" s="24">
        <v>2.1000000000000001E-2</v>
      </c>
      <c r="E559" s="236">
        <v>2.24E-2</v>
      </c>
      <c r="F559" s="24">
        <v>2.1299999999999999E-2</v>
      </c>
      <c r="G559" s="24">
        <v>2.2499999999999999E-2</v>
      </c>
      <c r="H559" s="24">
        <v>2.2569477191637599E-2</v>
      </c>
      <c r="I559" s="24">
        <v>2.4500000000000001E-2</v>
      </c>
      <c r="J559" s="24">
        <v>2.2499999999999999E-2</v>
      </c>
      <c r="K559" s="24">
        <v>2.2114999999999999E-2</v>
      </c>
      <c r="L559" s="24">
        <v>2.2000000000000002E-2</v>
      </c>
      <c r="M559" s="24">
        <v>2.0799999999999999E-2</v>
      </c>
      <c r="N559" s="24">
        <v>2.3800000000000002E-2</v>
      </c>
      <c r="O559" s="24">
        <v>2.2599999999999999E-2</v>
      </c>
      <c r="P559" s="24">
        <v>2.2699999999999998E-2</v>
      </c>
      <c r="Q559" s="24">
        <v>2.1599999999999998E-2</v>
      </c>
      <c r="R559" s="24">
        <v>2.23E-2</v>
      </c>
      <c r="S559" s="24">
        <v>2.2499999999999999E-2</v>
      </c>
      <c r="T559" s="24">
        <v>2.18E-2</v>
      </c>
      <c r="U559" s="24">
        <v>2.06E-2</v>
      </c>
      <c r="V559" s="237">
        <v>2.7400000000000001E-2</v>
      </c>
      <c r="W559" s="24">
        <v>2.0389999999999998E-2</v>
      </c>
      <c r="X559" s="24">
        <v>2.2100000000000002E-2</v>
      </c>
      <c r="Y559" s="237" t="s">
        <v>104</v>
      </c>
      <c r="Z559" s="24">
        <v>2.3E-2</v>
      </c>
      <c r="AA559" s="24">
        <v>2.3296950973661773E-2</v>
      </c>
      <c r="AB559" s="24">
        <v>2.3188900000000002E-2</v>
      </c>
      <c r="AC559" s="237">
        <v>1.95E-2</v>
      </c>
      <c r="AD559" s="209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56"/>
    </row>
    <row r="560" spans="1:65">
      <c r="A560" s="30"/>
      <c r="B560" s="20" t="s">
        <v>274</v>
      </c>
      <c r="C560" s="12"/>
      <c r="D560" s="213">
        <v>2.1316666666666664E-2</v>
      </c>
      <c r="E560" s="213">
        <v>2.3449999999999999E-2</v>
      </c>
      <c r="F560" s="213">
        <v>2.1649999999999999E-2</v>
      </c>
      <c r="G560" s="213">
        <v>2.2483333333333338E-2</v>
      </c>
      <c r="H560" s="213">
        <v>2.2649915617159077E-2</v>
      </c>
      <c r="I560" s="213">
        <v>2.4849999999999997E-2</v>
      </c>
      <c r="J560" s="213">
        <v>2.2883333333333335E-2</v>
      </c>
      <c r="K560" s="213">
        <v>2.2332166666666667E-2</v>
      </c>
      <c r="L560" s="213">
        <v>2.2699999999999998E-2</v>
      </c>
      <c r="M560" s="213">
        <v>2.1250000000000002E-2</v>
      </c>
      <c r="N560" s="213">
        <v>2.3400000000000001E-2</v>
      </c>
      <c r="O560" s="213">
        <v>2.2383333333333335E-2</v>
      </c>
      <c r="P560" s="213">
        <v>2.1916666666666668E-2</v>
      </c>
      <c r="Q560" s="213">
        <v>2.1633333333333334E-2</v>
      </c>
      <c r="R560" s="213">
        <v>2.2083333333333333E-2</v>
      </c>
      <c r="S560" s="213">
        <v>2.2749999999999996E-2</v>
      </c>
      <c r="T560" s="213">
        <v>2.1716666666666672E-2</v>
      </c>
      <c r="U560" s="213">
        <v>2.1566666666666668E-2</v>
      </c>
      <c r="V560" s="213">
        <v>2.7616666666666668E-2</v>
      </c>
      <c r="W560" s="213">
        <v>2.0754999999999999E-2</v>
      </c>
      <c r="X560" s="213">
        <v>2.1883333333333334E-2</v>
      </c>
      <c r="Y560" s="213" t="s">
        <v>725</v>
      </c>
      <c r="Z560" s="213">
        <v>2.2999999999999996E-2</v>
      </c>
      <c r="AA560" s="213">
        <v>2.3290059237947247E-2</v>
      </c>
      <c r="AB560" s="213">
        <v>2.3164550000000002E-2</v>
      </c>
      <c r="AC560" s="213">
        <v>1.9033333333333333E-2</v>
      </c>
      <c r="AD560" s="209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3" t="s">
        <v>275</v>
      </c>
      <c r="C561" s="29"/>
      <c r="D561" s="24">
        <v>2.1150000000000002E-2</v>
      </c>
      <c r="E561" s="24">
        <v>2.3599999999999999E-2</v>
      </c>
      <c r="F561" s="24">
        <v>2.1649999999999999E-2</v>
      </c>
      <c r="G561" s="24">
        <v>2.2499999999999999E-2</v>
      </c>
      <c r="H561" s="24">
        <v>2.2680553297691808E-2</v>
      </c>
      <c r="I561" s="24">
        <v>2.4799999999999999E-2</v>
      </c>
      <c r="J561" s="24">
        <v>2.3E-2</v>
      </c>
      <c r="K561" s="24">
        <v>2.2321500000000001E-2</v>
      </c>
      <c r="L561" s="24">
        <v>2.2599999999999999E-2</v>
      </c>
      <c r="M561" s="24">
        <v>2.1249999999999998E-2</v>
      </c>
      <c r="N561" s="24">
        <v>2.3399999999999997E-2</v>
      </c>
      <c r="O561" s="24">
        <v>2.2499999999999999E-2</v>
      </c>
      <c r="P561" s="24">
        <v>2.1850000000000001E-2</v>
      </c>
      <c r="Q561" s="24">
        <v>2.1599999999999998E-2</v>
      </c>
      <c r="R561" s="24">
        <v>2.205E-2</v>
      </c>
      <c r="S561" s="24">
        <v>2.2749999999999999E-2</v>
      </c>
      <c r="T561" s="24">
        <v>2.18E-2</v>
      </c>
      <c r="U561" s="24">
        <v>2.2150000000000003E-2</v>
      </c>
      <c r="V561" s="24">
        <v>2.76E-2</v>
      </c>
      <c r="W561" s="24">
        <v>2.0845000000000002E-2</v>
      </c>
      <c r="X561" s="24">
        <v>2.1850000000000001E-2</v>
      </c>
      <c r="Y561" s="24" t="s">
        <v>725</v>
      </c>
      <c r="Z561" s="24">
        <v>2.3E-2</v>
      </c>
      <c r="AA561" s="24">
        <v>2.3287499801218164E-2</v>
      </c>
      <c r="AB561" s="24">
        <v>2.31956E-2</v>
      </c>
      <c r="AC561" s="24">
        <v>1.9E-2</v>
      </c>
      <c r="AD561" s="209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3" t="s">
        <v>276</v>
      </c>
      <c r="C562" s="29"/>
      <c r="D562" s="24">
        <v>1.0759491933482104E-3</v>
      </c>
      <c r="E562" s="24">
        <v>5.6480084985771747E-4</v>
      </c>
      <c r="F562" s="24">
        <v>2.4289915602982348E-4</v>
      </c>
      <c r="G562" s="24">
        <v>2.9944392908634213E-4</v>
      </c>
      <c r="H562" s="24">
        <v>1.7770789473675914E-4</v>
      </c>
      <c r="I562" s="24">
        <v>3.5637059362410815E-4</v>
      </c>
      <c r="J562" s="24">
        <v>2.3166067138525435E-4</v>
      </c>
      <c r="K562" s="24">
        <v>1.9179303080838657E-4</v>
      </c>
      <c r="L562" s="24">
        <v>6.0332412515993453E-4</v>
      </c>
      <c r="M562" s="24">
        <v>3.4496376621320676E-4</v>
      </c>
      <c r="N562" s="24">
        <v>4.3358966777357657E-4</v>
      </c>
      <c r="O562" s="24">
        <v>4.0207793606049326E-4</v>
      </c>
      <c r="P562" s="24">
        <v>5.192943930629972E-4</v>
      </c>
      <c r="Q562" s="24">
        <v>2.5819888974716224E-4</v>
      </c>
      <c r="R562" s="24">
        <v>4.6224091842530265E-4</v>
      </c>
      <c r="S562" s="24">
        <v>4.3703546766824235E-4</v>
      </c>
      <c r="T562" s="24">
        <v>2.5625508125043568E-4</v>
      </c>
      <c r="U562" s="24">
        <v>1.4389811210251038E-3</v>
      </c>
      <c r="V562" s="24">
        <v>3.5449494589721153E-4</v>
      </c>
      <c r="W562" s="24">
        <v>2.0027481119701569E-4</v>
      </c>
      <c r="X562" s="24">
        <v>1.8348478592697241E-4</v>
      </c>
      <c r="Y562" s="24" t="s">
        <v>725</v>
      </c>
      <c r="Z562" s="24">
        <v>3.8005887153050732E-18</v>
      </c>
      <c r="AA562" s="24">
        <v>2.3846041625340058E-4</v>
      </c>
      <c r="AB562" s="24">
        <v>3.7869075378202697E-4</v>
      </c>
      <c r="AC562" s="24">
        <v>2.8751811537130545E-4</v>
      </c>
      <c r="AD562" s="209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86</v>
      </c>
      <c r="C563" s="29"/>
      <c r="D563" s="13">
        <v>5.047455168169869E-2</v>
      </c>
      <c r="E563" s="13">
        <v>2.4085324087749146E-2</v>
      </c>
      <c r="F563" s="13">
        <v>1.1219360555650046E-2</v>
      </c>
      <c r="G563" s="13">
        <v>1.3318484614663102E-2</v>
      </c>
      <c r="H563" s="13">
        <v>7.8458523970010539E-3</v>
      </c>
      <c r="I563" s="13">
        <v>1.4340868958716628E-2</v>
      </c>
      <c r="J563" s="13">
        <v>1.0123554466944835E-2</v>
      </c>
      <c r="K563" s="13">
        <v>8.5881962852560906E-3</v>
      </c>
      <c r="L563" s="13">
        <v>2.6578155293389187E-2</v>
      </c>
      <c r="M563" s="13">
        <v>1.6233588998268551E-2</v>
      </c>
      <c r="N563" s="13">
        <v>1.8529472981776776E-2</v>
      </c>
      <c r="O563" s="13">
        <v>1.7963273390640053E-2</v>
      </c>
      <c r="P563" s="13">
        <v>2.3694040748121543E-2</v>
      </c>
      <c r="Q563" s="13">
        <v>1.1935233732534464E-2</v>
      </c>
      <c r="R563" s="13">
        <v>2.0931664230579742E-2</v>
      </c>
      <c r="S563" s="13">
        <v>1.9210350227175491E-2</v>
      </c>
      <c r="T563" s="13">
        <v>1.1799926995415301E-2</v>
      </c>
      <c r="U563" s="13">
        <v>6.6722463107810062E-2</v>
      </c>
      <c r="V563" s="13">
        <v>1.2836268409072234E-2</v>
      </c>
      <c r="W563" s="13">
        <v>9.6494729557704498E-3</v>
      </c>
      <c r="X563" s="13">
        <v>8.3846817636087922E-3</v>
      </c>
      <c r="Y563" s="13" t="s">
        <v>725</v>
      </c>
      <c r="Z563" s="13">
        <v>1.6524298762195972E-16</v>
      </c>
      <c r="AA563" s="13">
        <v>1.0238720898780253E-2</v>
      </c>
      <c r="AB563" s="13">
        <v>1.6347857125738548E-2</v>
      </c>
      <c r="AC563" s="13">
        <v>1.5106030579928483E-2</v>
      </c>
      <c r="AD563" s="15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277</v>
      </c>
      <c r="C564" s="29"/>
      <c r="D564" s="13">
        <v>-4.9314152948301992E-2</v>
      </c>
      <c r="E564" s="13">
        <v>4.5828762159295655E-2</v>
      </c>
      <c r="F564" s="13">
        <v>-3.4448072462739732E-2</v>
      </c>
      <c r="G564" s="13">
        <v>2.7171287511658093E-3</v>
      </c>
      <c r="H564" s="13">
        <v>1.0146405667632363E-2</v>
      </c>
      <c r="I564" s="13">
        <v>0.10826630019865657</v>
      </c>
      <c r="J564" s="13">
        <v>2.0556425333840167E-2</v>
      </c>
      <c r="K564" s="13">
        <v>-4.0246387490368019E-3</v>
      </c>
      <c r="L564" s="13">
        <v>1.2380081066780901E-2</v>
      </c>
      <c r="M564" s="13">
        <v>-5.22873690454142E-2</v>
      </c>
      <c r="N564" s="13">
        <v>4.3598850086461471E-2</v>
      </c>
      <c r="O564" s="13">
        <v>-1.7426953945030021E-3</v>
      </c>
      <c r="P564" s="13">
        <v>-2.2555208074290012E-2</v>
      </c>
      <c r="Q564" s="13">
        <v>-3.5191376487017756E-2</v>
      </c>
      <c r="R564" s="13">
        <v>-1.5122167831508992E-2</v>
      </c>
      <c r="S564" s="13">
        <v>1.4609993139615085E-2</v>
      </c>
      <c r="T564" s="13">
        <v>-3.147485636562708E-2</v>
      </c>
      <c r="U564" s="13">
        <v>-3.8164592584130186E-2</v>
      </c>
      <c r="V564" s="13">
        <v>0.23165476822882236</v>
      </c>
      <c r="W564" s="13">
        <v>-7.4363498566474062E-2</v>
      </c>
      <c r="X564" s="13">
        <v>-2.4041816122846171E-2</v>
      </c>
      <c r="Y564" s="13" t="s">
        <v>725</v>
      </c>
      <c r="Z564" s="13">
        <v>2.575955350378667E-2</v>
      </c>
      <c r="AA564" s="13">
        <v>3.8695685434500637E-2</v>
      </c>
      <c r="AB564" s="13">
        <v>3.3098194135484649E-2</v>
      </c>
      <c r="AC564" s="13">
        <v>-0.15114680427440252</v>
      </c>
      <c r="AD564" s="15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278</v>
      </c>
      <c r="C565" s="47"/>
      <c r="D565" s="45">
        <v>0.95</v>
      </c>
      <c r="E565" s="45">
        <v>0.87</v>
      </c>
      <c r="F565" s="45">
        <v>0.67</v>
      </c>
      <c r="G565" s="45">
        <v>0.04</v>
      </c>
      <c r="H565" s="45">
        <v>0.18</v>
      </c>
      <c r="I565" s="45">
        <v>2.06</v>
      </c>
      <c r="J565" s="45">
        <v>0.38</v>
      </c>
      <c r="K565" s="45">
        <v>0.09</v>
      </c>
      <c r="L565" s="45">
        <v>0.23</v>
      </c>
      <c r="M565" s="45">
        <v>1.01</v>
      </c>
      <c r="N565" s="45">
        <v>0.82</v>
      </c>
      <c r="O565" s="45">
        <v>0.04</v>
      </c>
      <c r="P565" s="45">
        <v>0.44</v>
      </c>
      <c r="Q565" s="45">
        <v>0.68</v>
      </c>
      <c r="R565" s="45">
        <v>0.3</v>
      </c>
      <c r="S565" s="45">
        <v>0.27</v>
      </c>
      <c r="T565" s="45">
        <v>0.61</v>
      </c>
      <c r="U565" s="45">
        <v>0.74</v>
      </c>
      <c r="V565" s="45">
        <v>4.41</v>
      </c>
      <c r="W565" s="45">
        <v>1.43</v>
      </c>
      <c r="X565" s="45">
        <v>0.47</v>
      </c>
      <c r="Y565" s="45">
        <v>23.48</v>
      </c>
      <c r="Z565" s="45">
        <v>0.68</v>
      </c>
      <c r="AA565" s="45">
        <v>0.73</v>
      </c>
      <c r="AB565" s="45">
        <v>0.62</v>
      </c>
      <c r="AC565" s="45">
        <v>2.9</v>
      </c>
      <c r="AD565" s="15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BM566" s="55"/>
    </row>
    <row r="567" spans="1:65" ht="15">
      <c r="B567" s="8" t="s">
        <v>504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236</v>
      </c>
      <c r="E568" s="17" t="s">
        <v>236</v>
      </c>
      <c r="F568" s="17" t="s">
        <v>236</v>
      </c>
      <c r="G568" s="17" t="s">
        <v>236</v>
      </c>
      <c r="H568" s="17" t="s">
        <v>236</v>
      </c>
      <c r="I568" s="17" t="s">
        <v>236</v>
      </c>
      <c r="J568" s="17" t="s">
        <v>236</v>
      </c>
      <c r="K568" s="17" t="s">
        <v>236</v>
      </c>
      <c r="L568" s="17" t="s">
        <v>236</v>
      </c>
      <c r="M568" s="17" t="s">
        <v>236</v>
      </c>
      <c r="N568" s="17" t="s">
        <v>236</v>
      </c>
      <c r="O568" s="17" t="s">
        <v>236</v>
      </c>
      <c r="P568" s="17" t="s">
        <v>236</v>
      </c>
      <c r="Q568" s="17" t="s">
        <v>236</v>
      </c>
      <c r="R568" s="17" t="s">
        <v>236</v>
      </c>
      <c r="S568" s="17" t="s">
        <v>236</v>
      </c>
      <c r="T568" s="17" t="s">
        <v>236</v>
      </c>
      <c r="U568" s="17" t="s">
        <v>236</v>
      </c>
      <c r="V568" s="17" t="s">
        <v>236</v>
      </c>
      <c r="W568" s="17" t="s">
        <v>236</v>
      </c>
      <c r="X568" s="17" t="s">
        <v>236</v>
      </c>
      <c r="Y568" s="17" t="s">
        <v>236</v>
      </c>
      <c r="Z568" s="17" t="s">
        <v>236</v>
      </c>
      <c r="AA568" s="17" t="s">
        <v>236</v>
      </c>
      <c r="AB568" s="17" t="s">
        <v>236</v>
      </c>
      <c r="AC568" s="15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237</v>
      </c>
      <c r="C569" s="9" t="s">
        <v>237</v>
      </c>
      <c r="D569" s="151" t="s">
        <v>239</v>
      </c>
      <c r="E569" s="152" t="s">
        <v>241</v>
      </c>
      <c r="F569" s="152" t="s">
        <v>242</v>
      </c>
      <c r="G569" s="152" t="s">
        <v>243</v>
      </c>
      <c r="H569" s="152" t="s">
        <v>244</v>
      </c>
      <c r="I569" s="152" t="s">
        <v>245</v>
      </c>
      <c r="J569" s="152" t="s">
        <v>246</v>
      </c>
      <c r="K569" s="152" t="s">
        <v>248</v>
      </c>
      <c r="L569" s="152" t="s">
        <v>249</v>
      </c>
      <c r="M569" s="152" t="s">
        <v>250</v>
      </c>
      <c r="N569" s="152" t="s">
        <v>251</v>
      </c>
      <c r="O569" s="152" t="s">
        <v>252</v>
      </c>
      <c r="P569" s="152" t="s">
        <v>253</v>
      </c>
      <c r="Q569" s="152" t="s">
        <v>254</v>
      </c>
      <c r="R569" s="152" t="s">
        <v>255</v>
      </c>
      <c r="S569" s="152" t="s">
        <v>256</v>
      </c>
      <c r="T569" s="152" t="s">
        <v>257</v>
      </c>
      <c r="U569" s="152" t="s">
        <v>258</v>
      </c>
      <c r="V569" s="152" t="s">
        <v>259</v>
      </c>
      <c r="W569" s="152" t="s">
        <v>260</v>
      </c>
      <c r="X569" s="152" t="s">
        <v>261</v>
      </c>
      <c r="Y569" s="152" t="s">
        <v>263</v>
      </c>
      <c r="Z569" s="152" t="s">
        <v>264</v>
      </c>
      <c r="AA569" s="152" t="s">
        <v>265</v>
      </c>
      <c r="AB569" s="152" t="s">
        <v>266</v>
      </c>
      <c r="AC569" s="15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289</v>
      </c>
      <c r="E570" s="11" t="s">
        <v>289</v>
      </c>
      <c r="F570" s="11" t="s">
        <v>289</v>
      </c>
      <c r="G570" s="11" t="s">
        <v>289</v>
      </c>
      <c r="H570" s="11" t="s">
        <v>289</v>
      </c>
      <c r="I570" s="11" t="s">
        <v>290</v>
      </c>
      <c r="J570" s="11" t="s">
        <v>290</v>
      </c>
      <c r="K570" s="11" t="s">
        <v>290</v>
      </c>
      <c r="L570" s="11" t="s">
        <v>289</v>
      </c>
      <c r="M570" s="11" t="s">
        <v>289</v>
      </c>
      <c r="N570" s="11" t="s">
        <v>290</v>
      </c>
      <c r="O570" s="11" t="s">
        <v>290</v>
      </c>
      <c r="P570" s="11" t="s">
        <v>290</v>
      </c>
      <c r="Q570" s="11" t="s">
        <v>290</v>
      </c>
      <c r="R570" s="11" t="s">
        <v>290</v>
      </c>
      <c r="S570" s="11" t="s">
        <v>290</v>
      </c>
      <c r="T570" s="11" t="s">
        <v>289</v>
      </c>
      <c r="U570" s="11" t="s">
        <v>114</v>
      </c>
      <c r="V570" s="11" t="s">
        <v>114</v>
      </c>
      <c r="W570" s="11" t="s">
        <v>289</v>
      </c>
      <c r="X570" s="11" t="s">
        <v>114</v>
      </c>
      <c r="Y570" s="11" t="s">
        <v>290</v>
      </c>
      <c r="Z570" s="11" t="s">
        <v>114</v>
      </c>
      <c r="AA570" s="11" t="s">
        <v>114</v>
      </c>
      <c r="AB570" s="11" t="s">
        <v>289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7.13</v>
      </c>
      <c r="E572" s="22">
        <v>6.48</v>
      </c>
      <c r="F572" s="154">
        <v>7</v>
      </c>
      <c r="G572" s="22">
        <v>7.2</v>
      </c>
      <c r="H572" s="22">
        <v>7.3069437053271535</v>
      </c>
      <c r="I572" s="148">
        <v>7</v>
      </c>
      <c r="J572" s="22">
        <v>7.11</v>
      </c>
      <c r="K572" s="22">
        <v>6.89</v>
      </c>
      <c r="L572" s="22">
        <v>7.1</v>
      </c>
      <c r="M572" s="22">
        <v>7.2</v>
      </c>
      <c r="N572" s="22">
        <v>7.01</v>
      </c>
      <c r="O572" s="22">
        <v>7.45</v>
      </c>
      <c r="P572" s="22">
        <v>6.76</v>
      </c>
      <c r="Q572" s="22">
        <v>7.22</v>
      </c>
      <c r="R572" s="22">
        <v>7.08</v>
      </c>
      <c r="S572" s="22">
        <v>7.4</v>
      </c>
      <c r="T572" s="22">
        <v>7.5</v>
      </c>
      <c r="U572" s="22">
        <v>7</v>
      </c>
      <c r="V572" s="22">
        <v>6.95</v>
      </c>
      <c r="W572" s="148">
        <v>8.75</v>
      </c>
      <c r="X572" s="22">
        <v>7.5343999999999998</v>
      </c>
      <c r="Y572" s="148">
        <v>9</v>
      </c>
      <c r="Z572" s="22">
        <v>7.3020990282787999</v>
      </c>
      <c r="AA572" s="22">
        <v>8.01</v>
      </c>
      <c r="AB572" s="22">
        <v>6.7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6.96</v>
      </c>
      <c r="E573" s="11">
        <v>6.66</v>
      </c>
      <c r="F573" s="11">
        <v>6.7</v>
      </c>
      <c r="G573" s="11">
        <v>7.3</v>
      </c>
      <c r="H573" s="11">
        <v>7.2321739564703051</v>
      </c>
      <c r="I573" s="149">
        <v>7</v>
      </c>
      <c r="J573" s="11">
        <v>6.89</v>
      </c>
      <c r="K573" s="11">
        <v>6.72</v>
      </c>
      <c r="L573" s="11">
        <v>7.1</v>
      </c>
      <c r="M573" s="155">
        <v>6.8</v>
      </c>
      <c r="N573" s="11">
        <v>6.9</v>
      </c>
      <c r="O573" s="11">
        <v>7.37</v>
      </c>
      <c r="P573" s="11">
        <v>6.81</v>
      </c>
      <c r="Q573" s="11">
        <v>6.91</v>
      </c>
      <c r="R573" s="11">
        <v>6.92</v>
      </c>
      <c r="S573" s="11">
        <v>7.2</v>
      </c>
      <c r="T573" s="11">
        <v>7.7000000000000011</v>
      </c>
      <c r="U573" s="11">
        <v>7.5</v>
      </c>
      <c r="V573" s="11">
        <v>7</v>
      </c>
      <c r="W573" s="149">
        <v>8.48</v>
      </c>
      <c r="X573" s="11">
        <v>7.3598999999999997</v>
      </c>
      <c r="Y573" s="149">
        <v>9</v>
      </c>
      <c r="Z573" s="11">
        <v>7.2844778502816903</v>
      </c>
      <c r="AA573" s="11">
        <v>7.07</v>
      </c>
      <c r="AB573" s="11">
        <v>7.1</v>
      </c>
      <c r="AC573" s="15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29</v>
      </c>
    </row>
    <row r="574" spans="1:65">
      <c r="A574" s="30"/>
      <c r="B574" s="19">
        <v>1</v>
      </c>
      <c r="C574" s="9">
        <v>3</v>
      </c>
      <c r="D574" s="11">
        <v>7.18</v>
      </c>
      <c r="E574" s="11">
        <v>6.83</v>
      </c>
      <c r="F574" s="11">
        <v>6.7</v>
      </c>
      <c r="G574" s="11">
        <v>7.3</v>
      </c>
      <c r="H574" s="11">
        <v>7.1163802737605888</v>
      </c>
      <c r="I574" s="149">
        <v>7</v>
      </c>
      <c r="J574" s="11">
        <v>6.79</v>
      </c>
      <c r="K574" s="11">
        <v>6.75</v>
      </c>
      <c r="L574" s="11">
        <v>7</v>
      </c>
      <c r="M574" s="11">
        <v>7</v>
      </c>
      <c r="N574" s="11">
        <v>7.73</v>
      </c>
      <c r="O574" s="11">
        <v>7.56</v>
      </c>
      <c r="P574" s="11">
        <v>6.96</v>
      </c>
      <c r="Q574" s="11">
        <v>7.03</v>
      </c>
      <c r="R574" s="11">
        <v>7.35</v>
      </c>
      <c r="S574" s="11">
        <v>7.4</v>
      </c>
      <c r="T574" s="11">
        <v>7.8</v>
      </c>
      <c r="U574" s="11">
        <v>7.7000000000000011</v>
      </c>
      <c r="V574" s="155">
        <v>6.19</v>
      </c>
      <c r="W574" s="149">
        <v>8.8000000000000007</v>
      </c>
      <c r="X574" s="11">
        <v>7.3738000000000001</v>
      </c>
      <c r="Y574" s="149">
        <v>9</v>
      </c>
      <c r="Z574" s="11">
        <v>7.0873406576389035</v>
      </c>
      <c r="AA574" s="155">
        <v>8.2899999999999991</v>
      </c>
      <c r="AB574" s="11">
        <v>6.8</v>
      </c>
      <c r="AC574" s="15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7.32</v>
      </c>
      <c r="E575" s="11">
        <v>6.81</v>
      </c>
      <c r="F575" s="11">
        <v>6.6</v>
      </c>
      <c r="G575" s="11">
        <v>7.1</v>
      </c>
      <c r="H575" s="11">
        <v>7.3413637408487045</v>
      </c>
      <c r="I575" s="149">
        <v>7</v>
      </c>
      <c r="J575" s="11">
        <v>7.24</v>
      </c>
      <c r="K575" s="11">
        <v>6.67</v>
      </c>
      <c r="L575" s="11">
        <v>7.1</v>
      </c>
      <c r="M575" s="11">
        <v>7.1</v>
      </c>
      <c r="N575" s="11">
        <v>7.870000000000001</v>
      </c>
      <c r="O575" s="11">
        <v>7.38</v>
      </c>
      <c r="P575" s="11">
        <v>7.27</v>
      </c>
      <c r="Q575" s="11">
        <v>7.28</v>
      </c>
      <c r="R575" s="11">
        <v>7.06</v>
      </c>
      <c r="S575" s="11">
        <v>7</v>
      </c>
      <c r="T575" s="11">
        <v>7.7000000000000011</v>
      </c>
      <c r="U575" s="11">
        <v>7.8</v>
      </c>
      <c r="V575" s="11">
        <v>7.16</v>
      </c>
      <c r="W575" s="149">
        <v>8.93</v>
      </c>
      <c r="X575" s="155">
        <v>9.1698000000000004</v>
      </c>
      <c r="Y575" s="149">
        <v>9</v>
      </c>
      <c r="Z575" s="11">
        <v>7.0641533210603091</v>
      </c>
      <c r="AA575" s="11">
        <v>7.8600000000000012</v>
      </c>
      <c r="AB575" s="11">
        <v>6.5</v>
      </c>
      <c r="AC575" s="15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7.1480338557654646</v>
      </c>
    </row>
    <row r="576" spans="1:65">
      <c r="A576" s="30"/>
      <c r="B576" s="19">
        <v>1</v>
      </c>
      <c r="C576" s="9">
        <v>5</v>
      </c>
      <c r="D576" s="11">
        <v>6.75</v>
      </c>
      <c r="E576" s="11">
        <v>7.1</v>
      </c>
      <c r="F576" s="11">
        <v>6.8</v>
      </c>
      <c r="G576" s="11">
        <v>7.1</v>
      </c>
      <c r="H576" s="11">
        <v>7.1763615136525605</v>
      </c>
      <c r="I576" s="149">
        <v>8</v>
      </c>
      <c r="J576" s="11">
        <v>6.93</v>
      </c>
      <c r="K576" s="11">
        <v>7.08</v>
      </c>
      <c r="L576" s="11">
        <v>7</v>
      </c>
      <c r="M576" s="11">
        <v>7.1</v>
      </c>
      <c r="N576" s="11">
        <v>7.879999999999999</v>
      </c>
      <c r="O576" s="11">
        <v>7.27</v>
      </c>
      <c r="P576" s="11">
        <v>7.09</v>
      </c>
      <c r="Q576" s="11">
        <v>7.3</v>
      </c>
      <c r="R576" s="11">
        <v>6.84</v>
      </c>
      <c r="S576" s="11">
        <v>7.3</v>
      </c>
      <c r="T576" s="11">
        <v>7.6</v>
      </c>
      <c r="U576" s="11">
        <v>7</v>
      </c>
      <c r="V576" s="11">
        <v>7.09</v>
      </c>
      <c r="W576" s="149">
        <v>8.69</v>
      </c>
      <c r="X576" s="11">
        <v>7.9764000000000008</v>
      </c>
      <c r="Y576" s="149">
        <v>9</v>
      </c>
      <c r="Z576" s="11">
        <v>7.0617995594765048</v>
      </c>
      <c r="AA576" s="11">
        <v>7.29</v>
      </c>
      <c r="AB576" s="11">
        <v>6.5</v>
      </c>
      <c r="AC576" s="15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41</v>
      </c>
    </row>
    <row r="577" spans="1:65">
      <c r="A577" s="30"/>
      <c r="B577" s="19">
        <v>1</v>
      </c>
      <c r="C577" s="9">
        <v>6</v>
      </c>
      <c r="D577" s="11">
        <v>6.88</v>
      </c>
      <c r="E577" s="11">
        <v>6.66</v>
      </c>
      <c r="F577" s="11">
        <v>6.7</v>
      </c>
      <c r="G577" s="11">
        <v>7.2</v>
      </c>
      <c r="H577" s="11">
        <v>7.1387789410139639</v>
      </c>
      <c r="I577" s="149">
        <v>7</v>
      </c>
      <c r="J577" s="11">
        <v>7.05</v>
      </c>
      <c r="K577" s="11">
        <v>6.5</v>
      </c>
      <c r="L577" s="11">
        <v>7.1</v>
      </c>
      <c r="M577" s="11">
        <v>7.1</v>
      </c>
      <c r="N577" s="11">
        <v>6.92</v>
      </c>
      <c r="O577" s="11">
        <v>7.68</v>
      </c>
      <c r="P577" s="11">
        <v>6.71</v>
      </c>
      <c r="Q577" s="11">
        <v>7.15</v>
      </c>
      <c r="R577" s="11">
        <v>7.19</v>
      </c>
      <c r="S577" s="11">
        <v>7.2</v>
      </c>
      <c r="T577" s="11">
        <v>7.6</v>
      </c>
      <c r="U577" s="11">
        <v>7</v>
      </c>
      <c r="V577" s="11">
        <v>6.81</v>
      </c>
      <c r="W577" s="149">
        <v>8.65</v>
      </c>
      <c r="X577" s="11">
        <v>7.6234000000000002</v>
      </c>
      <c r="Y577" s="149">
        <v>9</v>
      </c>
      <c r="Z577" s="11">
        <v>7.0291164132318569</v>
      </c>
      <c r="AA577" s="11">
        <v>8.1999999999999993</v>
      </c>
      <c r="AB577" s="11">
        <v>7.1</v>
      </c>
      <c r="AC577" s="15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274</v>
      </c>
      <c r="C578" s="12"/>
      <c r="D578" s="23">
        <v>7.036666666666668</v>
      </c>
      <c r="E578" s="23">
        <v>6.756666666666665</v>
      </c>
      <c r="F578" s="23">
        <v>6.75</v>
      </c>
      <c r="G578" s="23">
        <v>7.2</v>
      </c>
      <c r="H578" s="23">
        <v>7.2186670218455449</v>
      </c>
      <c r="I578" s="23">
        <v>7.166666666666667</v>
      </c>
      <c r="J578" s="23">
        <v>7.001666666666666</v>
      </c>
      <c r="K578" s="23">
        <v>6.7683333333333335</v>
      </c>
      <c r="L578" s="23">
        <v>7.0666666666666664</v>
      </c>
      <c r="M578" s="23">
        <v>7.0500000000000007</v>
      </c>
      <c r="N578" s="23">
        <v>7.3850000000000007</v>
      </c>
      <c r="O578" s="23">
        <v>7.4516666666666671</v>
      </c>
      <c r="P578" s="23">
        <v>6.9333333333333336</v>
      </c>
      <c r="Q578" s="23">
        <v>7.1483333333333334</v>
      </c>
      <c r="R578" s="23">
        <v>7.0733333333333333</v>
      </c>
      <c r="S578" s="23">
        <v>7.25</v>
      </c>
      <c r="T578" s="23">
        <v>7.6500000000000012</v>
      </c>
      <c r="U578" s="23">
        <v>7.333333333333333</v>
      </c>
      <c r="V578" s="23">
        <v>6.8666666666666671</v>
      </c>
      <c r="W578" s="23">
        <v>8.7166666666666668</v>
      </c>
      <c r="X578" s="23">
        <v>7.8396166666666671</v>
      </c>
      <c r="Y578" s="23">
        <v>9</v>
      </c>
      <c r="Z578" s="23">
        <v>7.1381644716613444</v>
      </c>
      <c r="AA578" s="23">
        <v>7.7866666666666662</v>
      </c>
      <c r="AB578" s="23">
        <v>6.7833333333333341</v>
      </c>
      <c r="AC578" s="15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275</v>
      </c>
      <c r="C579" s="29"/>
      <c r="D579" s="11">
        <v>7.0449999999999999</v>
      </c>
      <c r="E579" s="11">
        <v>6.7349999999999994</v>
      </c>
      <c r="F579" s="11">
        <v>6.7</v>
      </c>
      <c r="G579" s="11">
        <v>7.2</v>
      </c>
      <c r="H579" s="11">
        <v>7.2042677350614328</v>
      </c>
      <c r="I579" s="11">
        <v>7</v>
      </c>
      <c r="J579" s="11">
        <v>6.99</v>
      </c>
      <c r="K579" s="11">
        <v>6.7349999999999994</v>
      </c>
      <c r="L579" s="11">
        <v>7.1</v>
      </c>
      <c r="M579" s="11">
        <v>7.1</v>
      </c>
      <c r="N579" s="11">
        <v>7.37</v>
      </c>
      <c r="O579" s="11">
        <v>7.415</v>
      </c>
      <c r="P579" s="11">
        <v>6.8849999999999998</v>
      </c>
      <c r="Q579" s="11">
        <v>7.1850000000000005</v>
      </c>
      <c r="R579" s="11">
        <v>7.07</v>
      </c>
      <c r="S579" s="11">
        <v>7.25</v>
      </c>
      <c r="T579" s="11">
        <v>7.65</v>
      </c>
      <c r="U579" s="11">
        <v>7.25</v>
      </c>
      <c r="V579" s="11">
        <v>6.9749999999999996</v>
      </c>
      <c r="W579" s="11">
        <v>8.7199999999999989</v>
      </c>
      <c r="X579" s="11">
        <v>7.5789</v>
      </c>
      <c r="Y579" s="11">
        <v>9</v>
      </c>
      <c r="Z579" s="11">
        <v>7.0757469893496063</v>
      </c>
      <c r="AA579" s="11">
        <v>7.9350000000000005</v>
      </c>
      <c r="AB579" s="11">
        <v>6.75</v>
      </c>
      <c r="AC579" s="15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276</v>
      </c>
      <c r="C580" s="29"/>
      <c r="D580" s="24">
        <v>0.21077634275854271</v>
      </c>
      <c r="E580" s="24">
        <v>0.21039645117412639</v>
      </c>
      <c r="F580" s="24">
        <v>0.13784048752090225</v>
      </c>
      <c r="G580" s="24">
        <v>8.9442719099991672E-2</v>
      </c>
      <c r="H580" s="24">
        <v>9.1284319901969058E-2</v>
      </c>
      <c r="I580" s="24">
        <v>0.40824829046386302</v>
      </c>
      <c r="J580" s="24">
        <v>0.16326869469272642</v>
      </c>
      <c r="K580" s="24">
        <v>0.19813295199604397</v>
      </c>
      <c r="L580" s="24">
        <v>5.1639777949432045E-2</v>
      </c>
      <c r="M580" s="24">
        <v>0.13784048752090225</v>
      </c>
      <c r="N580" s="24">
        <v>0.48812908128895582</v>
      </c>
      <c r="O580" s="24">
        <v>0.14743360087397531</v>
      </c>
      <c r="P580" s="24">
        <v>0.21620977467882121</v>
      </c>
      <c r="Q580" s="24">
        <v>0.15250136611409956</v>
      </c>
      <c r="R580" s="24">
        <v>0.18348478592697179</v>
      </c>
      <c r="S580" s="24">
        <v>0.15165750888103113</v>
      </c>
      <c r="T580" s="24">
        <v>0.10488088481701538</v>
      </c>
      <c r="U580" s="24">
        <v>0.37771241264574135</v>
      </c>
      <c r="V580" s="24">
        <v>0.35262822726870091</v>
      </c>
      <c r="W580" s="24">
        <v>0.15148157203655704</v>
      </c>
      <c r="X580" s="24">
        <v>0.68921948439279268</v>
      </c>
      <c r="Y580" s="24">
        <v>0</v>
      </c>
      <c r="Z580" s="24">
        <v>0.12170943510014197</v>
      </c>
      <c r="AA580" s="24">
        <v>0.49794243308505687</v>
      </c>
      <c r="AB580" s="24">
        <v>0.27141603981096357</v>
      </c>
      <c r="AC580" s="209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56"/>
    </row>
    <row r="581" spans="1:65">
      <c r="A581" s="30"/>
      <c r="B581" s="3" t="s">
        <v>86</v>
      </c>
      <c r="C581" s="29"/>
      <c r="D581" s="13">
        <v>2.9954004181697205E-2</v>
      </c>
      <c r="E581" s="13">
        <v>3.1139089961636869E-2</v>
      </c>
      <c r="F581" s="13">
        <v>2.0420812966059593E-2</v>
      </c>
      <c r="G581" s="13">
        <v>1.2422599874998844E-2</v>
      </c>
      <c r="H581" s="13">
        <v>1.2645592271498215E-2</v>
      </c>
      <c r="I581" s="13">
        <v>5.6964877739143674E-2</v>
      </c>
      <c r="J581" s="13">
        <v>2.3318547206768833E-2</v>
      </c>
      <c r="K581" s="13">
        <v>2.9273521595081599E-2</v>
      </c>
      <c r="L581" s="13">
        <v>7.3075157475611385E-3</v>
      </c>
      <c r="M581" s="13">
        <v>1.9551842201546415E-2</v>
      </c>
      <c r="N581" s="13">
        <v>6.6097370519831514E-2</v>
      </c>
      <c r="O581" s="13">
        <v>1.9785318837930034E-2</v>
      </c>
      <c r="P581" s="13">
        <v>3.1184102117137673E-2</v>
      </c>
      <c r="Q581" s="13">
        <v>2.1333835315565337E-2</v>
      </c>
      <c r="R581" s="13">
        <v>2.594035616309686E-2</v>
      </c>
      <c r="S581" s="13">
        <v>2.0918277087038778E-2</v>
      </c>
      <c r="T581" s="13">
        <v>1.3709919583923577E-2</v>
      </c>
      <c r="U581" s="13">
        <v>5.1506238088055642E-2</v>
      </c>
      <c r="V581" s="13">
        <v>5.1353625330393331E-2</v>
      </c>
      <c r="W581" s="13">
        <v>1.7378383025226429E-2</v>
      </c>
      <c r="X581" s="13">
        <v>8.791494708195248E-2</v>
      </c>
      <c r="Y581" s="13">
        <v>0</v>
      </c>
      <c r="Z581" s="13">
        <v>1.7050522663540586E-2</v>
      </c>
      <c r="AA581" s="13">
        <v>6.3948086440717922E-2</v>
      </c>
      <c r="AB581" s="13">
        <v>4.0012192601124846E-2</v>
      </c>
      <c r="AC581" s="15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277</v>
      </c>
      <c r="C582" s="29"/>
      <c r="D582" s="13">
        <v>-1.5580114944331203E-2</v>
      </c>
      <c r="E582" s="13">
        <v>-5.4751725718692579E-2</v>
      </c>
      <c r="F582" s="13">
        <v>-5.5684383118081993E-2</v>
      </c>
      <c r="G582" s="13">
        <v>7.2699913407126004E-3</v>
      </c>
      <c r="H582" s="13">
        <v>9.881481748034604E-3</v>
      </c>
      <c r="I582" s="13">
        <v>2.6067043437649762E-3</v>
      </c>
      <c r="J582" s="13">
        <v>-2.0476566291126597E-2</v>
      </c>
      <c r="K582" s="13">
        <v>-5.3119575269760633E-2</v>
      </c>
      <c r="L582" s="13">
        <v>-1.1383156647078452E-2</v>
      </c>
      <c r="M582" s="13">
        <v>-1.3714800145552153E-2</v>
      </c>
      <c r="N582" s="13">
        <v>3.3151234173772748E-2</v>
      </c>
      <c r="O582" s="13">
        <v>4.2477808167668218E-2</v>
      </c>
      <c r="P582" s="13">
        <v>-3.0036304634869282E-2</v>
      </c>
      <c r="Q582" s="13">
        <v>4.1896495443616288E-5</v>
      </c>
      <c r="R582" s="13">
        <v>-1.0450499247688816E-2</v>
      </c>
      <c r="S582" s="13">
        <v>1.4264921836134148E-2</v>
      </c>
      <c r="T582" s="13">
        <v>7.0224365799507416E-2</v>
      </c>
      <c r="U582" s="13">
        <v>2.5923139328503542E-2</v>
      </c>
      <c r="V582" s="13">
        <v>-3.9362878628764753E-2</v>
      </c>
      <c r="W582" s="13">
        <v>0.21944954970183495</v>
      </c>
      <c r="X582" s="13">
        <v>9.6751473881644401E-2</v>
      </c>
      <c r="Y582" s="13">
        <v>0.25908748917589075</v>
      </c>
      <c r="Z582" s="13">
        <v>-1.3807131168187547E-3</v>
      </c>
      <c r="AA582" s="13">
        <v>8.9343842486992786E-2</v>
      </c>
      <c r="AB582" s="13">
        <v>-5.1021096121134035E-2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278</v>
      </c>
      <c r="C583" s="47"/>
      <c r="D583" s="45">
        <v>0.33</v>
      </c>
      <c r="E583" s="45">
        <v>1.26</v>
      </c>
      <c r="F583" s="45">
        <v>1.28</v>
      </c>
      <c r="G583" s="45">
        <v>0.2</v>
      </c>
      <c r="H583" s="45">
        <v>0.27</v>
      </c>
      <c r="I583" s="45" t="s">
        <v>279</v>
      </c>
      <c r="J583" s="45">
        <v>0.45</v>
      </c>
      <c r="K583" s="45">
        <v>1.22</v>
      </c>
      <c r="L583" s="45">
        <v>0.24</v>
      </c>
      <c r="M583" s="45">
        <v>0.28999999999999998</v>
      </c>
      <c r="N583" s="45">
        <v>0.81</v>
      </c>
      <c r="O583" s="45">
        <v>1.03</v>
      </c>
      <c r="P583" s="45">
        <v>0.67</v>
      </c>
      <c r="Q583" s="45">
        <v>0.03</v>
      </c>
      <c r="R583" s="45">
        <v>0.21</v>
      </c>
      <c r="S583" s="45">
        <v>0.37</v>
      </c>
      <c r="T583" s="45">
        <v>1.68</v>
      </c>
      <c r="U583" s="45">
        <v>0.64</v>
      </c>
      <c r="V583" s="45">
        <v>0.89</v>
      </c>
      <c r="W583" s="45">
        <v>5.2</v>
      </c>
      <c r="X583" s="45">
        <v>2.31</v>
      </c>
      <c r="Y583" s="45" t="s">
        <v>279</v>
      </c>
      <c r="Z583" s="45">
        <v>0</v>
      </c>
      <c r="AA583" s="45">
        <v>2.13</v>
      </c>
      <c r="AB583" s="45">
        <v>1.17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 t="s">
        <v>298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5"/>
    </row>
    <row r="585" spans="1:65">
      <c r="BM585" s="55"/>
    </row>
    <row r="586" spans="1:65" ht="15">
      <c r="B586" s="8" t="s">
        <v>505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236</v>
      </c>
      <c r="E587" s="17" t="s">
        <v>236</v>
      </c>
      <c r="F587" s="17" t="s">
        <v>236</v>
      </c>
      <c r="G587" s="17" t="s">
        <v>236</v>
      </c>
      <c r="H587" s="17" t="s">
        <v>236</v>
      </c>
      <c r="I587" s="17" t="s">
        <v>236</v>
      </c>
      <c r="J587" s="17" t="s">
        <v>236</v>
      </c>
      <c r="K587" s="17" t="s">
        <v>236</v>
      </c>
      <c r="L587" s="17" t="s">
        <v>236</v>
      </c>
      <c r="M587" s="17" t="s">
        <v>236</v>
      </c>
      <c r="N587" s="17" t="s">
        <v>236</v>
      </c>
      <c r="O587" s="17" t="s">
        <v>236</v>
      </c>
      <c r="P587" s="17" t="s">
        <v>236</v>
      </c>
      <c r="Q587" s="17" t="s">
        <v>236</v>
      </c>
      <c r="R587" s="17" t="s">
        <v>236</v>
      </c>
      <c r="S587" s="17" t="s">
        <v>236</v>
      </c>
      <c r="T587" s="17" t="s">
        <v>236</v>
      </c>
      <c r="U587" s="17" t="s">
        <v>236</v>
      </c>
      <c r="V587" s="17" t="s">
        <v>236</v>
      </c>
      <c r="W587" s="17" t="s">
        <v>236</v>
      </c>
      <c r="X587" s="17" t="s">
        <v>236</v>
      </c>
      <c r="Y587" s="17" t="s">
        <v>236</v>
      </c>
      <c r="Z587" s="17" t="s">
        <v>236</v>
      </c>
      <c r="AA587" s="17" t="s">
        <v>236</v>
      </c>
      <c r="AB587" s="17" t="s">
        <v>236</v>
      </c>
      <c r="AC587" s="17" t="s">
        <v>236</v>
      </c>
      <c r="AD587" s="15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237</v>
      </c>
      <c r="C588" s="9" t="s">
        <v>237</v>
      </c>
      <c r="D588" s="151" t="s">
        <v>239</v>
      </c>
      <c r="E588" s="152" t="s">
        <v>241</v>
      </c>
      <c r="F588" s="152" t="s">
        <v>242</v>
      </c>
      <c r="G588" s="152" t="s">
        <v>243</v>
      </c>
      <c r="H588" s="152" t="s">
        <v>244</v>
      </c>
      <c r="I588" s="152" t="s">
        <v>245</v>
      </c>
      <c r="J588" s="152" t="s">
        <v>246</v>
      </c>
      <c r="K588" s="152" t="s">
        <v>247</v>
      </c>
      <c r="L588" s="152" t="s">
        <v>248</v>
      </c>
      <c r="M588" s="152" t="s">
        <v>249</v>
      </c>
      <c r="N588" s="152" t="s">
        <v>250</v>
      </c>
      <c r="O588" s="152" t="s">
        <v>251</v>
      </c>
      <c r="P588" s="152" t="s">
        <v>252</v>
      </c>
      <c r="Q588" s="152" t="s">
        <v>253</v>
      </c>
      <c r="R588" s="152" t="s">
        <v>254</v>
      </c>
      <c r="S588" s="152" t="s">
        <v>255</v>
      </c>
      <c r="T588" s="152" t="s">
        <v>256</v>
      </c>
      <c r="U588" s="152" t="s">
        <v>257</v>
      </c>
      <c r="V588" s="152" t="s">
        <v>258</v>
      </c>
      <c r="W588" s="152" t="s">
        <v>259</v>
      </c>
      <c r="X588" s="152" t="s">
        <v>260</v>
      </c>
      <c r="Y588" s="152" t="s">
        <v>261</v>
      </c>
      <c r="Z588" s="152" t="s">
        <v>263</v>
      </c>
      <c r="AA588" s="152" t="s">
        <v>264</v>
      </c>
      <c r="AB588" s="152" t="s">
        <v>265</v>
      </c>
      <c r="AC588" s="152" t="s">
        <v>266</v>
      </c>
      <c r="AD588" s="15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114</v>
      </c>
      <c r="E589" s="11" t="s">
        <v>289</v>
      </c>
      <c r="F589" s="11" t="s">
        <v>289</v>
      </c>
      <c r="G589" s="11" t="s">
        <v>114</v>
      </c>
      <c r="H589" s="11" t="s">
        <v>289</v>
      </c>
      <c r="I589" s="11" t="s">
        <v>290</v>
      </c>
      <c r="J589" s="11" t="s">
        <v>290</v>
      </c>
      <c r="K589" s="11" t="s">
        <v>114</v>
      </c>
      <c r="L589" s="11" t="s">
        <v>290</v>
      </c>
      <c r="M589" s="11" t="s">
        <v>114</v>
      </c>
      <c r="N589" s="11" t="s">
        <v>114</v>
      </c>
      <c r="O589" s="11" t="s">
        <v>290</v>
      </c>
      <c r="P589" s="11" t="s">
        <v>290</v>
      </c>
      <c r="Q589" s="11" t="s">
        <v>290</v>
      </c>
      <c r="R589" s="11" t="s">
        <v>290</v>
      </c>
      <c r="S589" s="11" t="s">
        <v>290</v>
      </c>
      <c r="T589" s="11" t="s">
        <v>290</v>
      </c>
      <c r="U589" s="11" t="s">
        <v>114</v>
      </c>
      <c r="V589" s="11" t="s">
        <v>289</v>
      </c>
      <c r="W589" s="11" t="s">
        <v>114</v>
      </c>
      <c r="X589" s="11" t="s">
        <v>289</v>
      </c>
      <c r="Y589" s="11" t="s">
        <v>114</v>
      </c>
      <c r="Z589" s="11" t="s">
        <v>290</v>
      </c>
      <c r="AA589" s="11" t="s">
        <v>114</v>
      </c>
      <c r="AB589" s="11" t="s">
        <v>114</v>
      </c>
      <c r="AC589" s="11" t="s">
        <v>114</v>
      </c>
      <c r="AD589" s="15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15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2">
        <v>2.04</v>
      </c>
      <c r="E591" s="22">
        <v>2.0720000000000001</v>
      </c>
      <c r="F591" s="22">
        <v>2.0979999999999999</v>
      </c>
      <c r="G591" s="22">
        <v>2.0586000000000002</v>
      </c>
      <c r="H591" s="22">
        <v>2.020414280557933</v>
      </c>
      <c r="I591" s="148">
        <v>2.3199999999999998</v>
      </c>
      <c r="J591" s="22">
        <v>1.96</v>
      </c>
      <c r="K591" s="22">
        <v>2.1924359999999998</v>
      </c>
      <c r="L591" s="22">
        <v>2.11</v>
      </c>
      <c r="M591" s="22">
        <v>2.19</v>
      </c>
      <c r="N591" s="22">
        <v>2.0922000000000001</v>
      </c>
      <c r="O591" s="22">
        <v>2.0699999999999998</v>
      </c>
      <c r="P591" s="22">
        <v>2.02</v>
      </c>
      <c r="Q591" s="22">
        <v>1.96</v>
      </c>
      <c r="R591" s="22">
        <v>2.06</v>
      </c>
      <c r="S591" s="22">
        <v>1.95</v>
      </c>
      <c r="T591" s="22">
        <v>2.2568999999999999</v>
      </c>
      <c r="U591" s="22">
        <v>2.0720000000000001</v>
      </c>
      <c r="V591" s="22">
        <v>1.95</v>
      </c>
      <c r="W591" s="22">
        <v>2</v>
      </c>
      <c r="X591" s="22">
        <v>2.0299999999999998</v>
      </c>
      <c r="Y591" s="22">
        <v>2.0144000000000002</v>
      </c>
      <c r="Z591" s="154">
        <v>1.958</v>
      </c>
      <c r="AA591" s="22">
        <v>1.93223076950871</v>
      </c>
      <c r="AB591" s="148">
        <v>1.9439742</v>
      </c>
      <c r="AC591" s="22">
        <v>2.004</v>
      </c>
      <c r="AD591" s="15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2.0299999999999998</v>
      </c>
      <c r="E592" s="11">
        <v>2.0550000000000002</v>
      </c>
      <c r="F592" s="11">
        <v>2.0760000000000001</v>
      </c>
      <c r="G592" s="11">
        <v>2.1080999999999999</v>
      </c>
      <c r="H592" s="11">
        <v>2.0144035709005954</v>
      </c>
      <c r="I592" s="149">
        <v>2.29</v>
      </c>
      <c r="J592" s="11">
        <v>1.9900000000000002</v>
      </c>
      <c r="K592" s="11">
        <v>2.1148020000000001</v>
      </c>
      <c r="L592" s="11">
        <v>2.2599999999999998</v>
      </c>
      <c r="M592" s="11">
        <v>2.12</v>
      </c>
      <c r="N592" s="11">
        <v>2.0139</v>
      </c>
      <c r="O592" s="11">
        <v>2.0699999999999998</v>
      </c>
      <c r="P592" s="11">
        <v>1.9799999999999998</v>
      </c>
      <c r="Q592" s="11">
        <v>1.9799999999999998</v>
      </c>
      <c r="R592" s="11">
        <v>1.94</v>
      </c>
      <c r="S592" s="11">
        <v>1.96</v>
      </c>
      <c r="T592" s="11">
        <v>2.1949000000000001</v>
      </c>
      <c r="U592" s="11">
        <v>2.1349999999999998</v>
      </c>
      <c r="V592" s="11">
        <v>1.87</v>
      </c>
      <c r="W592" s="11">
        <v>2.02</v>
      </c>
      <c r="X592" s="11">
        <v>2</v>
      </c>
      <c r="Y592" s="11">
        <v>1.9601999999999997</v>
      </c>
      <c r="Z592" s="11">
        <v>2.085</v>
      </c>
      <c r="AA592" s="11">
        <v>1.9432009596807895</v>
      </c>
      <c r="AB592" s="149">
        <v>1.7552121000000001</v>
      </c>
      <c r="AC592" s="11">
        <v>2.113</v>
      </c>
      <c r="AD592" s="15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e">
        <v>#N/A</v>
      </c>
    </row>
    <row r="593" spans="1:65">
      <c r="A593" s="30"/>
      <c r="B593" s="19">
        <v>1</v>
      </c>
      <c r="C593" s="9">
        <v>3</v>
      </c>
      <c r="D593" s="11">
        <v>2.02</v>
      </c>
      <c r="E593" s="11">
        <v>2.0499999999999998</v>
      </c>
      <c r="F593" s="11">
        <v>2.0859999999999999</v>
      </c>
      <c r="G593" s="11">
        <v>2.0564999999999998</v>
      </c>
      <c r="H593" s="11">
        <v>2.0325978850549378</v>
      </c>
      <c r="I593" s="149">
        <v>2.4500000000000002</v>
      </c>
      <c r="J593" s="11">
        <v>1.97</v>
      </c>
      <c r="K593" s="11">
        <v>2.1536400000000002</v>
      </c>
      <c r="L593" s="11">
        <v>2.12</v>
      </c>
      <c r="M593" s="11">
        <v>2.12</v>
      </c>
      <c r="N593" s="11">
        <v>2.0410999999999997</v>
      </c>
      <c r="O593" s="11">
        <v>2</v>
      </c>
      <c r="P593" s="11">
        <v>2.06</v>
      </c>
      <c r="Q593" s="11">
        <v>1.95</v>
      </c>
      <c r="R593" s="11">
        <v>1.96</v>
      </c>
      <c r="S593" s="11">
        <v>1.97</v>
      </c>
      <c r="T593" s="11">
        <v>2.2290000000000001</v>
      </c>
      <c r="U593" s="11">
        <v>2.1419999999999999</v>
      </c>
      <c r="V593" s="11">
        <v>1.87</v>
      </c>
      <c r="W593" s="11">
        <v>2.02</v>
      </c>
      <c r="X593" s="11">
        <v>2.0099999999999998</v>
      </c>
      <c r="Y593" s="11">
        <v>1.9796</v>
      </c>
      <c r="Z593" s="11">
        <v>2.0619999999999998</v>
      </c>
      <c r="AA593" s="11">
        <v>1.9323347679474892</v>
      </c>
      <c r="AB593" s="149">
        <v>1.9079258000000001</v>
      </c>
      <c r="AC593" s="11">
        <v>2.028</v>
      </c>
      <c r="AD593" s="15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2.0699999999999998</v>
      </c>
      <c r="E594" s="11">
        <v>2.0219999999999998</v>
      </c>
      <c r="F594" s="11">
        <v>2.0920000000000001</v>
      </c>
      <c r="G594" s="11">
        <v>2.0414000000000003</v>
      </c>
      <c r="H594" s="11">
        <v>2.0168343197294321</v>
      </c>
      <c r="I594" s="149">
        <v>2.4300000000000002</v>
      </c>
      <c r="J594" s="11">
        <v>2</v>
      </c>
      <c r="K594" s="11">
        <v>2.1060040000000004</v>
      </c>
      <c r="L594" s="11">
        <v>2.0499999999999998</v>
      </c>
      <c r="M594" s="11">
        <v>2.1399999999999997</v>
      </c>
      <c r="N594" s="11">
        <v>2.0291999999999999</v>
      </c>
      <c r="O594" s="11">
        <v>2.0099999999999998</v>
      </c>
      <c r="P594" s="11">
        <v>2</v>
      </c>
      <c r="Q594" s="11">
        <v>1.97</v>
      </c>
      <c r="R594" s="11">
        <v>2.02</v>
      </c>
      <c r="S594" s="11">
        <v>1.97</v>
      </c>
      <c r="T594" s="11">
        <v>2.2218</v>
      </c>
      <c r="U594" s="11">
        <v>2.1</v>
      </c>
      <c r="V594" s="11">
        <v>1.91</v>
      </c>
      <c r="W594" s="11">
        <v>2.0099999999999998</v>
      </c>
      <c r="X594" s="11">
        <v>2.0499999999999998</v>
      </c>
      <c r="Y594" s="11">
        <v>1.9584999999999999</v>
      </c>
      <c r="Z594" s="11">
        <v>2.0699999999999998</v>
      </c>
      <c r="AA594" s="11">
        <v>1.9446924628927973</v>
      </c>
      <c r="AB594" s="149">
        <v>1.5404593999999998</v>
      </c>
      <c r="AC594" s="11">
        <v>1.9530000000000003</v>
      </c>
      <c r="AD594" s="15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2.0414070938518418</v>
      </c>
    </row>
    <row r="595" spans="1:65">
      <c r="A595" s="30"/>
      <c r="B595" s="19">
        <v>1</v>
      </c>
      <c r="C595" s="9">
        <v>5</v>
      </c>
      <c r="D595" s="11">
        <v>2.0299999999999998</v>
      </c>
      <c r="E595" s="11">
        <v>2.089</v>
      </c>
      <c r="F595" s="11">
        <v>2.1269999999999998</v>
      </c>
      <c r="G595" s="11">
        <v>2.0682999999999998</v>
      </c>
      <c r="H595" s="11">
        <v>2.0225432836278348</v>
      </c>
      <c r="I595" s="149">
        <v>2.27</v>
      </c>
      <c r="J595" s="11">
        <v>1.96</v>
      </c>
      <c r="K595" s="11">
        <v>2.1393940000000002</v>
      </c>
      <c r="L595" s="11">
        <v>2.1800000000000002</v>
      </c>
      <c r="M595" s="11">
        <v>2.17</v>
      </c>
      <c r="N595" s="11">
        <v>2.1025</v>
      </c>
      <c r="O595" s="11">
        <v>2.04</v>
      </c>
      <c r="P595" s="11">
        <v>1.9799999999999998</v>
      </c>
      <c r="Q595" s="11">
        <v>1.96</v>
      </c>
      <c r="R595" s="11">
        <v>1.9799999999999998</v>
      </c>
      <c r="S595" s="11">
        <v>1.92</v>
      </c>
      <c r="T595" s="11">
        <v>2.2570999999999999</v>
      </c>
      <c r="U595" s="11">
        <v>2.0939999999999999</v>
      </c>
      <c r="V595" s="11">
        <v>1.9</v>
      </c>
      <c r="W595" s="11">
        <v>2.0099999999999998</v>
      </c>
      <c r="X595" s="11">
        <v>2</v>
      </c>
      <c r="Y595" s="11">
        <v>2.0038999999999998</v>
      </c>
      <c r="Z595" s="11">
        <v>2.04</v>
      </c>
      <c r="AA595" s="11">
        <v>1.9368367140871399</v>
      </c>
      <c r="AB595" s="149">
        <v>1.7331475999999999</v>
      </c>
      <c r="AC595" s="11">
        <v>2.0110000000000001</v>
      </c>
      <c r="AD595" s="15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42</v>
      </c>
    </row>
    <row r="596" spans="1:65">
      <c r="A596" s="30"/>
      <c r="B596" s="19">
        <v>1</v>
      </c>
      <c r="C596" s="9">
        <v>6</v>
      </c>
      <c r="D596" s="11">
        <v>2.06</v>
      </c>
      <c r="E596" s="11">
        <v>1.976</v>
      </c>
      <c r="F596" s="11">
        <v>2.0459999999999998</v>
      </c>
      <c r="G596" s="11">
        <v>2.0857000000000001</v>
      </c>
      <c r="H596" s="11">
        <v>2.0117599136335671</v>
      </c>
      <c r="I596" s="149">
        <v>2.31</v>
      </c>
      <c r="J596" s="11">
        <v>2.02</v>
      </c>
      <c r="K596" s="11">
        <v>2.1879200000000001</v>
      </c>
      <c r="L596" s="11">
        <v>2.09</v>
      </c>
      <c r="M596" s="11">
        <v>2.19</v>
      </c>
      <c r="N596" s="11">
        <v>2.1027</v>
      </c>
      <c r="O596" s="11">
        <v>2.06</v>
      </c>
      <c r="P596" s="11">
        <v>2.08</v>
      </c>
      <c r="Q596" s="11">
        <v>1.9799999999999998</v>
      </c>
      <c r="R596" s="11">
        <v>2.0099999999999998</v>
      </c>
      <c r="S596" s="11">
        <v>1.9299999999999997</v>
      </c>
      <c r="T596" s="11">
        <v>2.2273999999999998</v>
      </c>
      <c r="U596" s="11">
        <v>2.0910000000000002</v>
      </c>
      <c r="V596" s="11">
        <v>1.82</v>
      </c>
      <c r="W596" s="11">
        <v>2</v>
      </c>
      <c r="X596" s="11">
        <v>2</v>
      </c>
      <c r="Y596" s="11">
        <v>1.9792000000000001</v>
      </c>
      <c r="Z596" s="11">
        <v>2.0619999999999998</v>
      </c>
      <c r="AA596" s="11">
        <v>1.9386872695365982</v>
      </c>
      <c r="AB596" s="149">
        <v>1.8142850999999998</v>
      </c>
      <c r="AC596" s="11">
        <v>2.1240000000000001</v>
      </c>
      <c r="AD596" s="15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20" t="s">
        <v>274</v>
      </c>
      <c r="C597" s="12"/>
      <c r="D597" s="23">
        <v>2.0416666666666665</v>
      </c>
      <c r="E597" s="23">
        <v>2.044</v>
      </c>
      <c r="F597" s="23">
        <v>2.0874999999999999</v>
      </c>
      <c r="G597" s="23">
        <v>2.0697666666666668</v>
      </c>
      <c r="H597" s="23">
        <v>2.0197588755840501</v>
      </c>
      <c r="I597" s="23">
        <v>2.3450000000000002</v>
      </c>
      <c r="J597" s="23">
        <v>1.9833333333333332</v>
      </c>
      <c r="K597" s="23">
        <v>2.1490326666666664</v>
      </c>
      <c r="L597" s="23">
        <v>2.1349999999999998</v>
      </c>
      <c r="M597" s="23">
        <v>2.1549999999999998</v>
      </c>
      <c r="N597" s="23">
        <v>2.0636000000000001</v>
      </c>
      <c r="O597" s="23">
        <v>2.0416666666666665</v>
      </c>
      <c r="P597" s="23">
        <v>2.02</v>
      </c>
      <c r="Q597" s="23">
        <v>1.9666666666666668</v>
      </c>
      <c r="R597" s="23">
        <v>1.9950000000000001</v>
      </c>
      <c r="S597" s="23">
        <v>1.95</v>
      </c>
      <c r="T597" s="23">
        <v>2.2311833333333331</v>
      </c>
      <c r="U597" s="23">
        <v>2.1056666666666666</v>
      </c>
      <c r="V597" s="23">
        <v>1.8866666666666667</v>
      </c>
      <c r="W597" s="23">
        <v>2.0099999999999998</v>
      </c>
      <c r="X597" s="23">
        <v>2.0150000000000001</v>
      </c>
      <c r="Y597" s="23">
        <v>1.9826333333333332</v>
      </c>
      <c r="Z597" s="23">
        <v>2.0461666666666667</v>
      </c>
      <c r="AA597" s="23">
        <v>1.9379971572755874</v>
      </c>
      <c r="AB597" s="23">
        <v>1.7825006999999999</v>
      </c>
      <c r="AC597" s="23">
        <v>2.0388333333333333</v>
      </c>
      <c r="AD597" s="15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275</v>
      </c>
      <c r="C598" s="29"/>
      <c r="D598" s="11">
        <v>2.0350000000000001</v>
      </c>
      <c r="E598" s="11">
        <v>2.0525000000000002</v>
      </c>
      <c r="F598" s="11">
        <v>2.089</v>
      </c>
      <c r="G598" s="11">
        <v>2.06345</v>
      </c>
      <c r="H598" s="11">
        <v>2.0186243001436823</v>
      </c>
      <c r="I598" s="11">
        <v>2.3149999999999999</v>
      </c>
      <c r="J598" s="11">
        <v>1.98</v>
      </c>
      <c r="K598" s="11">
        <v>2.1465170000000002</v>
      </c>
      <c r="L598" s="11">
        <v>2.1150000000000002</v>
      </c>
      <c r="M598" s="11">
        <v>2.1549999999999998</v>
      </c>
      <c r="N598" s="11">
        <v>2.0666500000000001</v>
      </c>
      <c r="O598" s="11">
        <v>2.0499999999999998</v>
      </c>
      <c r="P598" s="11">
        <v>2.0099999999999998</v>
      </c>
      <c r="Q598" s="11">
        <v>1.9649999999999999</v>
      </c>
      <c r="R598" s="11">
        <v>1.9949999999999997</v>
      </c>
      <c r="S598" s="11">
        <v>1.9550000000000001</v>
      </c>
      <c r="T598" s="11">
        <v>2.2282000000000002</v>
      </c>
      <c r="U598" s="11">
        <v>2.097</v>
      </c>
      <c r="V598" s="11">
        <v>1.885</v>
      </c>
      <c r="W598" s="11">
        <v>2.0099999999999998</v>
      </c>
      <c r="X598" s="11">
        <v>2.0049999999999999</v>
      </c>
      <c r="Y598" s="11">
        <v>1.9794</v>
      </c>
      <c r="Z598" s="11">
        <v>2.0619999999999998</v>
      </c>
      <c r="AA598" s="11">
        <v>1.9377619918118691</v>
      </c>
      <c r="AB598" s="11">
        <v>1.7847485999999999</v>
      </c>
      <c r="AC598" s="11">
        <v>2.0194999999999999</v>
      </c>
      <c r="AD598" s="15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276</v>
      </c>
      <c r="C599" s="29"/>
      <c r="D599" s="24">
        <v>1.9407902170679524E-2</v>
      </c>
      <c r="E599" s="24">
        <v>4.0184574154767436E-2</v>
      </c>
      <c r="F599" s="24">
        <v>2.6636441203734384E-2</v>
      </c>
      <c r="G599" s="24">
        <v>2.3794257010183402E-2</v>
      </c>
      <c r="H599" s="24">
        <v>7.4059213540560061E-3</v>
      </c>
      <c r="I599" s="24">
        <v>7.5828754440515581E-2</v>
      </c>
      <c r="J599" s="24">
        <v>2.4221202832779967E-2</v>
      </c>
      <c r="K599" s="24">
        <v>3.6148057069041159E-2</v>
      </c>
      <c r="L599" s="24">
        <v>7.4498322128756705E-2</v>
      </c>
      <c r="M599" s="24">
        <v>3.2710854467592206E-2</v>
      </c>
      <c r="N599" s="24">
        <v>4.004916977916028E-2</v>
      </c>
      <c r="O599" s="24">
        <v>3.0605010483034736E-2</v>
      </c>
      <c r="P599" s="24">
        <v>4.1952353926806185E-2</v>
      </c>
      <c r="Q599" s="24">
        <v>1.211060141638988E-2</v>
      </c>
      <c r="R599" s="24">
        <v>4.370354676682435E-2</v>
      </c>
      <c r="S599" s="24">
        <v>2.0976176963403093E-2</v>
      </c>
      <c r="T599" s="24">
        <v>2.3480325097124694E-2</v>
      </c>
      <c r="U599" s="24">
        <v>2.7193136388924708E-2</v>
      </c>
      <c r="V599" s="24">
        <v>4.4121045620731401E-2</v>
      </c>
      <c r="W599" s="24">
        <v>8.9442719099991665E-3</v>
      </c>
      <c r="X599" s="24">
        <v>2.0736441353327643E-2</v>
      </c>
      <c r="Y599" s="24">
        <v>2.2662980092359227E-2</v>
      </c>
      <c r="Z599" s="24">
        <v>4.5582525891690817E-2</v>
      </c>
      <c r="AA599" s="24">
        <v>5.2733943696180383E-3</v>
      </c>
      <c r="AB599" s="24">
        <v>0.1446234988311928</v>
      </c>
      <c r="AC599" s="24">
        <v>6.6673582974568407E-2</v>
      </c>
      <c r="AD599" s="209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6"/>
    </row>
    <row r="600" spans="1:65">
      <c r="A600" s="30"/>
      <c r="B600" s="3" t="s">
        <v>86</v>
      </c>
      <c r="C600" s="29"/>
      <c r="D600" s="13">
        <v>9.5059112672716047E-3</v>
      </c>
      <c r="E600" s="13">
        <v>1.9659772091373501E-2</v>
      </c>
      <c r="F600" s="13">
        <v>1.2759971834124256E-2</v>
      </c>
      <c r="G600" s="13">
        <v>1.1496106007206965E-2</v>
      </c>
      <c r="H600" s="13">
        <v>3.6667353928148722E-3</v>
      </c>
      <c r="I600" s="13">
        <v>3.2336355838172952E-2</v>
      </c>
      <c r="J600" s="13">
        <v>1.2212371176191582E-2</v>
      </c>
      <c r="K600" s="13">
        <v>1.6820617773628303E-2</v>
      </c>
      <c r="L600" s="13">
        <v>3.4893827694968016E-2</v>
      </c>
      <c r="M600" s="13">
        <v>1.5179050797026547E-2</v>
      </c>
      <c r="N600" s="13">
        <v>1.9407428658247856E-2</v>
      </c>
      <c r="O600" s="13">
        <v>1.4990209216180279E-2</v>
      </c>
      <c r="P600" s="13">
        <v>2.076849204297336E-2</v>
      </c>
      <c r="Q600" s="13">
        <v>6.1579329235880737E-3</v>
      </c>
      <c r="R600" s="13">
        <v>2.1906539732744035E-2</v>
      </c>
      <c r="S600" s="13">
        <v>1.0757013827386202E-2</v>
      </c>
      <c r="T600" s="13">
        <v>1.052370943540783E-2</v>
      </c>
      <c r="U600" s="13">
        <v>1.2914264550700353E-2</v>
      </c>
      <c r="V600" s="13">
        <v>2.3385713226536077E-2</v>
      </c>
      <c r="W600" s="13">
        <v>4.4498865223876454E-3</v>
      </c>
      <c r="X600" s="13">
        <v>1.0291037892470293E-2</v>
      </c>
      <c r="Y600" s="13">
        <v>1.1430747032915429E-2</v>
      </c>
      <c r="Z600" s="13">
        <v>2.2277034727551104E-2</v>
      </c>
      <c r="AA600" s="13">
        <v>2.7210537176593753E-3</v>
      </c>
      <c r="AB600" s="13">
        <v>8.1135170848007407E-2</v>
      </c>
      <c r="AC600" s="13">
        <v>3.2701830936598585E-2</v>
      </c>
      <c r="AD600" s="15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277</v>
      </c>
      <c r="C601" s="29"/>
      <c r="D601" s="13">
        <v>1.271538712717124E-4</v>
      </c>
      <c r="E601" s="13">
        <v>1.2701563328390009E-3</v>
      </c>
      <c r="F601" s="13">
        <v>2.2578987937769579E-2</v>
      </c>
      <c r="G601" s="13">
        <v>1.3892169229859253E-2</v>
      </c>
      <c r="H601" s="13">
        <v>-1.0604557186555397E-2</v>
      </c>
      <c r="I601" s="13">
        <v>0.14871747387500367</v>
      </c>
      <c r="J601" s="13">
        <v>-2.8447907667907502E-2</v>
      </c>
      <c r="K601" s="13">
        <v>5.2721269137823157E-2</v>
      </c>
      <c r="L601" s="13">
        <v>4.5847252333958366E-2</v>
      </c>
      <c r="M601" s="13">
        <v>5.56444162902483E-2</v>
      </c>
      <c r="N601" s="13">
        <v>1.0871377010003069E-2</v>
      </c>
      <c r="O601" s="13">
        <v>1.271538712717124E-4</v>
      </c>
      <c r="P601" s="13">
        <v>-1.0486440414709142E-2</v>
      </c>
      <c r="Q601" s="13">
        <v>-3.6612210964815706E-2</v>
      </c>
      <c r="R601" s="13">
        <v>-2.2732895360071614E-2</v>
      </c>
      <c r="S601" s="13">
        <v>-4.4776514261724132E-2</v>
      </c>
      <c r="T601" s="13">
        <v>9.2963446660416338E-2</v>
      </c>
      <c r="U601" s="13">
        <v>3.1478078531399722E-2</v>
      </c>
      <c r="V601" s="13">
        <v>-7.5800866789975774E-2</v>
      </c>
      <c r="W601" s="13">
        <v>-1.538502239285422E-2</v>
      </c>
      <c r="X601" s="13">
        <v>-1.293573140378157E-2</v>
      </c>
      <c r="Y601" s="13">
        <v>-2.8790808406377599E-2</v>
      </c>
      <c r="Z601" s="13">
        <v>2.3315157614369753E-3</v>
      </c>
      <c r="AA601" s="13">
        <v>-5.0656205167355806E-2</v>
      </c>
      <c r="AB601" s="13">
        <v>-0.1268274194949145</v>
      </c>
      <c r="AC601" s="13">
        <v>-1.2607776892027411E-3</v>
      </c>
      <c r="AD601" s="15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278</v>
      </c>
      <c r="C602" s="47"/>
      <c r="D602" s="45">
        <v>0.02</v>
      </c>
      <c r="E602" s="45">
        <v>0.05</v>
      </c>
      <c r="F602" s="45">
        <v>0.61</v>
      </c>
      <c r="G602" s="45">
        <v>0.38</v>
      </c>
      <c r="H602" s="45">
        <v>0.27</v>
      </c>
      <c r="I602" s="45">
        <v>3.95</v>
      </c>
      <c r="J602" s="45">
        <v>0.74</v>
      </c>
      <c r="K602" s="45">
        <v>1.41</v>
      </c>
      <c r="L602" s="45">
        <v>1.23</v>
      </c>
      <c r="M602" s="45">
        <v>1.49</v>
      </c>
      <c r="N602" s="45">
        <v>0.3</v>
      </c>
      <c r="O602" s="45">
        <v>0.02</v>
      </c>
      <c r="P602" s="45">
        <v>0.26</v>
      </c>
      <c r="Q602" s="45">
        <v>0.95</v>
      </c>
      <c r="R602" s="45">
        <v>0.59</v>
      </c>
      <c r="S602" s="45">
        <v>1.17</v>
      </c>
      <c r="T602" s="45">
        <v>2.4700000000000002</v>
      </c>
      <c r="U602" s="45">
        <v>0.85</v>
      </c>
      <c r="V602" s="45">
        <v>1.99</v>
      </c>
      <c r="W602" s="45">
        <v>0.39</v>
      </c>
      <c r="X602" s="45">
        <v>0.33</v>
      </c>
      <c r="Y602" s="45">
        <v>0.75</v>
      </c>
      <c r="Z602" s="45">
        <v>0.08</v>
      </c>
      <c r="AA602" s="45">
        <v>1.32</v>
      </c>
      <c r="AB602" s="45">
        <v>3.34</v>
      </c>
      <c r="AC602" s="45">
        <v>0.02</v>
      </c>
      <c r="AD602" s="15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BM603" s="55"/>
    </row>
    <row r="604" spans="1:65" ht="15">
      <c r="B604" s="8" t="s">
        <v>506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236</v>
      </c>
      <c r="E605" s="17" t="s">
        <v>236</v>
      </c>
      <c r="F605" s="17" t="s">
        <v>236</v>
      </c>
      <c r="G605" s="17" t="s">
        <v>236</v>
      </c>
      <c r="H605" s="17" t="s">
        <v>236</v>
      </c>
      <c r="I605" s="17" t="s">
        <v>236</v>
      </c>
      <c r="J605" s="17" t="s">
        <v>236</v>
      </c>
      <c r="K605" s="17" t="s">
        <v>236</v>
      </c>
      <c r="L605" s="17" t="s">
        <v>236</v>
      </c>
      <c r="M605" s="17" t="s">
        <v>236</v>
      </c>
      <c r="N605" s="17" t="s">
        <v>236</v>
      </c>
      <c r="O605" s="17" t="s">
        <v>236</v>
      </c>
      <c r="P605" s="17" t="s">
        <v>236</v>
      </c>
      <c r="Q605" s="17" t="s">
        <v>236</v>
      </c>
      <c r="R605" s="17" t="s">
        <v>236</v>
      </c>
      <c r="S605" s="17" t="s">
        <v>236</v>
      </c>
      <c r="T605" s="17" t="s">
        <v>236</v>
      </c>
      <c r="U605" s="17" t="s">
        <v>236</v>
      </c>
      <c r="V605" s="17" t="s">
        <v>236</v>
      </c>
      <c r="W605" s="17" t="s">
        <v>236</v>
      </c>
      <c r="X605" s="17" t="s">
        <v>236</v>
      </c>
      <c r="Y605" s="17" t="s">
        <v>236</v>
      </c>
      <c r="Z605" s="17" t="s">
        <v>236</v>
      </c>
      <c r="AA605" s="15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237</v>
      </c>
      <c r="C606" s="9" t="s">
        <v>237</v>
      </c>
      <c r="D606" s="151" t="s">
        <v>239</v>
      </c>
      <c r="E606" s="152" t="s">
        <v>241</v>
      </c>
      <c r="F606" s="152" t="s">
        <v>242</v>
      </c>
      <c r="G606" s="152" t="s">
        <v>243</v>
      </c>
      <c r="H606" s="152" t="s">
        <v>244</v>
      </c>
      <c r="I606" s="152" t="s">
        <v>245</v>
      </c>
      <c r="J606" s="152" t="s">
        <v>246</v>
      </c>
      <c r="K606" s="152" t="s">
        <v>248</v>
      </c>
      <c r="L606" s="152" t="s">
        <v>249</v>
      </c>
      <c r="M606" s="152" t="s">
        <v>250</v>
      </c>
      <c r="N606" s="152" t="s">
        <v>251</v>
      </c>
      <c r="O606" s="152" t="s">
        <v>252</v>
      </c>
      <c r="P606" s="152" t="s">
        <v>253</v>
      </c>
      <c r="Q606" s="152" t="s">
        <v>254</v>
      </c>
      <c r="R606" s="152" t="s">
        <v>255</v>
      </c>
      <c r="S606" s="152" t="s">
        <v>256</v>
      </c>
      <c r="T606" s="152" t="s">
        <v>257</v>
      </c>
      <c r="U606" s="152" t="s">
        <v>258</v>
      </c>
      <c r="V606" s="152" t="s">
        <v>260</v>
      </c>
      <c r="W606" s="152" t="s">
        <v>261</v>
      </c>
      <c r="X606" s="152" t="s">
        <v>263</v>
      </c>
      <c r="Y606" s="152" t="s">
        <v>264</v>
      </c>
      <c r="Z606" s="152" t="s">
        <v>266</v>
      </c>
      <c r="AA606" s="15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289</v>
      </c>
      <c r="E607" s="11" t="s">
        <v>289</v>
      </c>
      <c r="F607" s="11" t="s">
        <v>289</v>
      </c>
      <c r="G607" s="11" t="s">
        <v>289</v>
      </c>
      <c r="H607" s="11" t="s">
        <v>289</v>
      </c>
      <c r="I607" s="11" t="s">
        <v>290</v>
      </c>
      <c r="J607" s="11" t="s">
        <v>290</v>
      </c>
      <c r="K607" s="11" t="s">
        <v>290</v>
      </c>
      <c r="L607" s="11" t="s">
        <v>289</v>
      </c>
      <c r="M607" s="11" t="s">
        <v>289</v>
      </c>
      <c r="N607" s="11" t="s">
        <v>290</v>
      </c>
      <c r="O607" s="11" t="s">
        <v>290</v>
      </c>
      <c r="P607" s="11" t="s">
        <v>290</v>
      </c>
      <c r="Q607" s="11" t="s">
        <v>290</v>
      </c>
      <c r="R607" s="11" t="s">
        <v>290</v>
      </c>
      <c r="S607" s="11" t="s">
        <v>290</v>
      </c>
      <c r="T607" s="11" t="s">
        <v>289</v>
      </c>
      <c r="U607" s="11" t="s">
        <v>289</v>
      </c>
      <c r="V607" s="11" t="s">
        <v>289</v>
      </c>
      <c r="W607" s="11" t="s">
        <v>114</v>
      </c>
      <c r="X607" s="11" t="s">
        <v>290</v>
      </c>
      <c r="Y607" s="11" t="s">
        <v>114</v>
      </c>
      <c r="Z607" s="11" t="s">
        <v>289</v>
      </c>
      <c r="AA607" s="15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15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14">
        <v>13.4</v>
      </c>
      <c r="E609" s="214">
        <v>14.1</v>
      </c>
      <c r="F609" s="214">
        <v>14.1</v>
      </c>
      <c r="G609" s="214">
        <v>15.720000000000002</v>
      </c>
      <c r="H609" s="214">
        <v>15.499373909590656</v>
      </c>
      <c r="I609" s="214">
        <v>15.5</v>
      </c>
      <c r="J609" s="214">
        <v>15.6</v>
      </c>
      <c r="K609" s="214">
        <v>14.5</v>
      </c>
      <c r="L609" s="214">
        <v>15</v>
      </c>
      <c r="M609" s="214">
        <v>15.53</v>
      </c>
      <c r="N609" s="214">
        <v>15.7</v>
      </c>
      <c r="O609" s="214">
        <v>15.400000000000002</v>
      </c>
      <c r="P609" s="214">
        <v>14.2</v>
      </c>
      <c r="Q609" s="214">
        <v>14.2</v>
      </c>
      <c r="R609" s="214">
        <v>14.9</v>
      </c>
      <c r="S609" s="214">
        <v>12.44</v>
      </c>
      <c r="T609" s="214">
        <v>15.9</v>
      </c>
      <c r="U609" s="238">
        <v>18.5</v>
      </c>
      <c r="V609" s="214">
        <v>16.100000000000001</v>
      </c>
      <c r="W609" s="214">
        <v>13.748900000000001</v>
      </c>
      <c r="X609" s="215">
        <v>12</v>
      </c>
      <c r="Y609" s="214">
        <v>15.059622980085576</v>
      </c>
      <c r="Z609" s="214">
        <v>14.2</v>
      </c>
      <c r="AA609" s="216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  <c r="AL609" s="217"/>
      <c r="AM609" s="217"/>
      <c r="AN609" s="217"/>
      <c r="AO609" s="217"/>
      <c r="AP609" s="217"/>
      <c r="AQ609" s="217"/>
      <c r="AR609" s="217"/>
      <c r="AS609" s="217"/>
      <c r="AT609" s="217"/>
      <c r="AU609" s="217"/>
      <c r="AV609" s="217"/>
      <c r="AW609" s="217"/>
      <c r="AX609" s="217"/>
      <c r="AY609" s="217"/>
      <c r="AZ609" s="217"/>
      <c r="BA609" s="217"/>
      <c r="BB609" s="217"/>
      <c r="BC609" s="217"/>
      <c r="BD609" s="217"/>
      <c r="BE609" s="217"/>
      <c r="BF609" s="217"/>
      <c r="BG609" s="217"/>
      <c r="BH609" s="217"/>
      <c r="BI609" s="217"/>
      <c r="BJ609" s="217"/>
      <c r="BK609" s="217"/>
      <c r="BL609" s="217"/>
      <c r="BM609" s="218">
        <v>1</v>
      </c>
    </row>
    <row r="610" spans="1:65">
      <c r="A610" s="30"/>
      <c r="B610" s="19">
        <v>1</v>
      </c>
      <c r="C610" s="9">
        <v>2</v>
      </c>
      <c r="D610" s="219">
        <v>13.4</v>
      </c>
      <c r="E610" s="219">
        <v>14.31</v>
      </c>
      <c r="F610" s="219">
        <v>14.1</v>
      </c>
      <c r="G610" s="219">
        <v>15.11</v>
      </c>
      <c r="H610" s="219">
        <v>15.101082535004974</v>
      </c>
      <c r="I610" s="219">
        <v>15.5</v>
      </c>
      <c r="J610" s="219">
        <v>15.400000000000002</v>
      </c>
      <c r="K610" s="219">
        <v>15.1</v>
      </c>
      <c r="L610" s="219">
        <v>15</v>
      </c>
      <c r="M610" s="219">
        <v>14.68</v>
      </c>
      <c r="N610" s="219">
        <v>15</v>
      </c>
      <c r="O610" s="219">
        <v>15.1</v>
      </c>
      <c r="P610" s="219">
        <v>14</v>
      </c>
      <c r="Q610" s="219">
        <v>13.8</v>
      </c>
      <c r="R610" s="219">
        <v>14.5</v>
      </c>
      <c r="S610" s="219">
        <v>13.35</v>
      </c>
      <c r="T610" s="219">
        <v>16.399999999999999</v>
      </c>
      <c r="U610" s="220">
        <v>17.600000000000001</v>
      </c>
      <c r="V610" s="219">
        <v>15.6</v>
      </c>
      <c r="W610" s="219">
        <v>16.069099999999999</v>
      </c>
      <c r="X610" s="220">
        <v>12</v>
      </c>
      <c r="Y610" s="219">
        <v>15.047316967654099</v>
      </c>
      <c r="Z610" s="219">
        <v>13.9</v>
      </c>
      <c r="AA610" s="216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7"/>
      <c r="AT610" s="217"/>
      <c r="AU610" s="217"/>
      <c r="AV610" s="217"/>
      <c r="AW610" s="217"/>
      <c r="AX610" s="217"/>
      <c r="AY610" s="217"/>
      <c r="AZ610" s="217"/>
      <c r="BA610" s="217"/>
      <c r="BB610" s="217"/>
      <c r="BC610" s="217"/>
      <c r="BD610" s="217"/>
      <c r="BE610" s="217"/>
      <c r="BF610" s="217"/>
      <c r="BG610" s="217"/>
      <c r="BH610" s="217"/>
      <c r="BI610" s="217"/>
      <c r="BJ610" s="217"/>
      <c r="BK610" s="217"/>
      <c r="BL610" s="217"/>
      <c r="BM610" s="218">
        <v>30</v>
      </c>
    </row>
    <row r="611" spans="1:65">
      <c r="A611" s="30"/>
      <c r="B611" s="19">
        <v>1</v>
      </c>
      <c r="C611" s="9">
        <v>3</v>
      </c>
      <c r="D611" s="219">
        <v>15</v>
      </c>
      <c r="E611" s="219">
        <v>14.74</v>
      </c>
      <c r="F611" s="219">
        <v>14</v>
      </c>
      <c r="G611" s="219">
        <v>15.24</v>
      </c>
      <c r="H611" s="219">
        <v>15.36471884575279</v>
      </c>
      <c r="I611" s="219">
        <v>16.7</v>
      </c>
      <c r="J611" s="219">
        <v>15.5</v>
      </c>
      <c r="K611" s="219">
        <v>14.8</v>
      </c>
      <c r="L611" s="219">
        <v>15</v>
      </c>
      <c r="M611" s="219">
        <v>15.01</v>
      </c>
      <c r="N611" s="219">
        <v>16.100000000000001</v>
      </c>
      <c r="O611" s="219">
        <v>15.8</v>
      </c>
      <c r="P611" s="219">
        <v>14.6</v>
      </c>
      <c r="Q611" s="219">
        <v>13.5</v>
      </c>
      <c r="R611" s="219">
        <v>15.1</v>
      </c>
      <c r="S611" s="219">
        <v>12.45</v>
      </c>
      <c r="T611" s="219">
        <v>16</v>
      </c>
      <c r="U611" s="220">
        <v>17.600000000000001</v>
      </c>
      <c r="V611" s="219">
        <v>15.9</v>
      </c>
      <c r="W611" s="219">
        <v>14.1945</v>
      </c>
      <c r="X611" s="220">
        <v>11</v>
      </c>
      <c r="Y611" s="219">
        <v>14.518176393945815</v>
      </c>
      <c r="Z611" s="219">
        <v>14.3</v>
      </c>
      <c r="AA611" s="216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  <c r="AV611" s="217"/>
      <c r="AW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J611" s="217"/>
      <c r="BK611" s="217"/>
      <c r="BL611" s="217"/>
      <c r="BM611" s="218">
        <v>16</v>
      </c>
    </row>
    <row r="612" spans="1:65">
      <c r="A612" s="30"/>
      <c r="B612" s="19">
        <v>1</v>
      </c>
      <c r="C612" s="9">
        <v>4</v>
      </c>
      <c r="D612" s="219">
        <v>15.299999999999999</v>
      </c>
      <c r="E612" s="219">
        <v>14.89</v>
      </c>
      <c r="F612" s="219">
        <v>14.1</v>
      </c>
      <c r="G612" s="219">
        <v>15.53</v>
      </c>
      <c r="H612" s="219">
        <v>15.420297259100556</v>
      </c>
      <c r="I612" s="219">
        <v>16.8</v>
      </c>
      <c r="J612" s="219">
        <v>16.2</v>
      </c>
      <c r="K612" s="219">
        <v>13.9</v>
      </c>
      <c r="L612" s="219">
        <v>15.1</v>
      </c>
      <c r="M612" s="219">
        <v>15.289999999999997</v>
      </c>
      <c r="N612" s="219">
        <v>15.7</v>
      </c>
      <c r="O612" s="219">
        <v>15.2</v>
      </c>
      <c r="P612" s="219">
        <v>15.299999999999999</v>
      </c>
      <c r="Q612" s="219">
        <v>14.2</v>
      </c>
      <c r="R612" s="219">
        <v>14.8</v>
      </c>
      <c r="S612" s="219">
        <v>12.3</v>
      </c>
      <c r="T612" s="219">
        <v>16.100000000000001</v>
      </c>
      <c r="U612" s="220">
        <v>17.7</v>
      </c>
      <c r="V612" s="219">
        <v>16.100000000000001</v>
      </c>
      <c r="W612" s="219">
        <v>13.4183</v>
      </c>
      <c r="X612" s="220">
        <v>12</v>
      </c>
      <c r="Y612" s="219">
        <v>14.71446783427937</v>
      </c>
      <c r="Z612" s="221">
        <v>14.9</v>
      </c>
      <c r="AA612" s="216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  <c r="AV612" s="217"/>
      <c r="AW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J612" s="217"/>
      <c r="BK612" s="217"/>
      <c r="BL612" s="217"/>
      <c r="BM612" s="218">
        <v>14.904733403673848</v>
      </c>
    </row>
    <row r="613" spans="1:65">
      <c r="A613" s="30"/>
      <c r="B613" s="19">
        <v>1</v>
      </c>
      <c r="C613" s="9">
        <v>5</v>
      </c>
      <c r="D613" s="219">
        <v>15.6</v>
      </c>
      <c r="E613" s="219">
        <v>15.370000000000001</v>
      </c>
      <c r="F613" s="219">
        <v>14.3</v>
      </c>
      <c r="G613" s="219">
        <v>15.469999999999999</v>
      </c>
      <c r="H613" s="219">
        <v>15.49125860752827</v>
      </c>
      <c r="I613" s="219">
        <v>16.100000000000001</v>
      </c>
      <c r="J613" s="219">
        <v>15.8</v>
      </c>
      <c r="K613" s="219">
        <v>14.8</v>
      </c>
      <c r="L613" s="219">
        <v>15.1</v>
      </c>
      <c r="M613" s="219">
        <v>15.41</v>
      </c>
      <c r="N613" s="219">
        <v>15.9</v>
      </c>
      <c r="O613" s="219">
        <v>15</v>
      </c>
      <c r="P613" s="219">
        <v>15</v>
      </c>
      <c r="Q613" s="219">
        <v>14.1</v>
      </c>
      <c r="R613" s="219">
        <v>14.3</v>
      </c>
      <c r="S613" s="219">
        <v>15.289999999999997</v>
      </c>
      <c r="T613" s="219">
        <v>16.100000000000001</v>
      </c>
      <c r="U613" s="220">
        <v>17.7</v>
      </c>
      <c r="V613" s="219">
        <v>15.400000000000002</v>
      </c>
      <c r="W613" s="219">
        <v>14.5197</v>
      </c>
      <c r="X613" s="220">
        <v>12</v>
      </c>
      <c r="Y613" s="219">
        <v>14.809654402814456</v>
      </c>
      <c r="Z613" s="219">
        <v>14.3</v>
      </c>
      <c r="AA613" s="216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  <c r="AV613" s="217"/>
      <c r="AW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J613" s="217"/>
      <c r="BK613" s="217"/>
      <c r="BL613" s="217"/>
      <c r="BM613" s="218">
        <v>43</v>
      </c>
    </row>
    <row r="614" spans="1:65">
      <c r="A614" s="30"/>
      <c r="B614" s="19">
        <v>1</v>
      </c>
      <c r="C614" s="9">
        <v>6</v>
      </c>
      <c r="D614" s="219">
        <v>13.8</v>
      </c>
      <c r="E614" s="219">
        <v>14.21</v>
      </c>
      <c r="F614" s="219">
        <v>14.1</v>
      </c>
      <c r="G614" s="219">
        <v>15.26</v>
      </c>
      <c r="H614" s="219">
        <v>15.043851289040926</v>
      </c>
      <c r="I614" s="219">
        <v>15.7</v>
      </c>
      <c r="J614" s="219">
        <v>16</v>
      </c>
      <c r="K614" s="219">
        <v>13.8</v>
      </c>
      <c r="L614" s="219">
        <v>15.1</v>
      </c>
      <c r="M614" s="219">
        <v>14.99</v>
      </c>
      <c r="N614" s="219">
        <v>15.6</v>
      </c>
      <c r="O614" s="219">
        <v>15.8</v>
      </c>
      <c r="P614" s="219">
        <v>14</v>
      </c>
      <c r="Q614" s="219">
        <v>14</v>
      </c>
      <c r="R614" s="219">
        <v>14.8</v>
      </c>
      <c r="S614" s="219">
        <v>14.55</v>
      </c>
      <c r="T614" s="219">
        <v>16.100000000000001</v>
      </c>
      <c r="U614" s="220">
        <v>17.3</v>
      </c>
      <c r="V614" s="219">
        <v>15.1</v>
      </c>
      <c r="W614" s="219">
        <v>13.227399999999999</v>
      </c>
      <c r="X614" s="220">
        <v>13</v>
      </c>
      <c r="Y614" s="219">
        <v>14.708687838107419</v>
      </c>
      <c r="Z614" s="219">
        <v>14.3</v>
      </c>
      <c r="AA614" s="216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  <c r="AV614" s="217"/>
      <c r="AW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J614" s="217"/>
      <c r="BK614" s="217"/>
      <c r="BL614" s="217"/>
      <c r="BM614" s="222"/>
    </row>
    <row r="615" spans="1:65">
      <c r="A615" s="30"/>
      <c r="B615" s="20" t="s">
        <v>274</v>
      </c>
      <c r="C615" s="12"/>
      <c r="D615" s="223">
        <v>14.416666666666664</v>
      </c>
      <c r="E615" s="223">
        <v>14.603333333333333</v>
      </c>
      <c r="F615" s="223">
        <v>14.116666666666667</v>
      </c>
      <c r="G615" s="223">
        <v>15.388333333333334</v>
      </c>
      <c r="H615" s="223">
        <v>15.320097074336362</v>
      </c>
      <c r="I615" s="223">
        <v>16.05</v>
      </c>
      <c r="J615" s="223">
        <v>15.75</v>
      </c>
      <c r="K615" s="223">
        <v>14.483333333333334</v>
      </c>
      <c r="L615" s="223">
        <v>15.049999999999999</v>
      </c>
      <c r="M615" s="223">
        <v>15.151666666666666</v>
      </c>
      <c r="N615" s="223">
        <v>15.666666666666666</v>
      </c>
      <c r="O615" s="223">
        <v>15.383333333333333</v>
      </c>
      <c r="P615" s="223">
        <v>14.516666666666666</v>
      </c>
      <c r="Q615" s="223">
        <v>13.966666666666667</v>
      </c>
      <c r="R615" s="223">
        <v>14.733333333333333</v>
      </c>
      <c r="S615" s="223">
        <v>13.396666666666663</v>
      </c>
      <c r="T615" s="223">
        <v>16.099999999999998</v>
      </c>
      <c r="U615" s="223">
        <v>17.733333333333334</v>
      </c>
      <c r="V615" s="223">
        <v>15.700000000000001</v>
      </c>
      <c r="W615" s="223">
        <v>14.196316666666668</v>
      </c>
      <c r="X615" s="223">
        <v>12</v>
      </c>
      <c r="Y615" s="223">
        <v>14.809654402814457</v>
      </c>
      <c r="Z615" s="223">
        <v>14.316666666666668</v>
      </c>
      <c r="AA615" s="216"/>
      <c r="AB615" s="217"/>
      <c r="AC615" s="217"/>
      <c r="AD615" s="217"/>
      <c r="AE615" s="217"/>
      <c r="AF615" s="217"/>
      <c r="AG615" s="217"/>
      <c r="AH615" s="217"/>
      <c r="AI615" s="217"/>
      <c r="AJ615" s="217"/>
      <c r="AK615" s="217"/>
      <c r="AL615" s="217"/>
      <c r="AM615" s="217"/>
      <c r="AN615" s="217"/>
      <c r="AO615" s="217"/>
      <c r="AP615" s="217"/>
      <c r="AQ615" s="217"/>
      <c r="AR615" s="217"/>
      <c r="AS615" s="217"/>
      <c r="AT615" s="217"/>
      <c r="AU615" s="217"/>
      <c r="AV615" s="217"/>
      <c r="AW615" s="217"/>
      <c r="AX615" s="217"/>
      <c r="AY615" s="217"/>
      <c r="AZ615" s="217"/>
      <c r="BA615" s="217"/>
      <c r="BB615" s="217"/>
      <c r="BC615" s="217"/>
      <c r="BD615" s="217"/>
      <c r="BE615" s="217"/>
      <c r="BF615" s="217"/>
      <c r="BG615" s="217"/>
      <c r="BH615" s="217"/>
      <c r="BI615" s="217"/>
      <c r="BJ615" s="217"/>
      <c r="BK615" s="217"/>
      <c r="BL615" s="217"/>
      <c r="BM615" s="222"/>
    </row>
    <row r="616" spans="1:65">
      <c r="A616" s="30"/>
      <c r="B616" s="3" t="s">
        <v>275</v>
      </c>
      <c r="C616" s="29"/>
      <c r="D616" s="219">
        <v>14.4</v>
      </c>
      <c r="E616" s="219">
        <v>14.525</v>
      </c>
      <c r="F616" s="219">
        <v>14.1</v>
      </c>
      <c r="G616" s="219">
        <v>15.364999999999998</v>
      </c>
      <c r="H616" s="219">
        <v>15.392508052426674</v>
      </c>
      <c r="I616" s="219">
        <v>15.9</v>
      </c>
      <c r="J616" s="219">
        <v>15.7</v>
      </c>
      <c r="K616" s="219">
        <v>14.65</v>
      </c>
      <c r="L616" s="219">
        <v>15.05</v>
      </c>
      <c r="M616" s="219">
        <v>15.149999999999999</v>
      </c>
      <c r="N616" s="219">
        <v>15.7</v>
      </c>
      <c r="O616" s="219">
        <v>15.3</v>
      </c>
      <c r="P616" s="219">
        <v>14.399999999999999</v>
      </c>
      <c r="Q616" s="219">
        <v>14.05</v>
      </c>
      <c r="R616" s="219">
        <v>14.8</v>
      </c>
      <c r="S616" s="219">
        <v>12.899999999999999</v>
      </c>
      <c r="T616" s="219">
        <v>16.100000000000001</v>
      </c>
      <c r="U616" s="219">
        <v>17.649999999999999</v>
      </c>
      <c r="V616" s="219">
        <v>15.75</v>
      </c>
      <c r="W616" s="219">
        <v>13.9717</v>
      </c>
      <c r="X616" s="219">
        <v>12</v>
      </c>
      <c r="Y616" s="219">
        <v>14.762061118546914</v>
      </c>
      <c r="Z616" s="219">
        <v>14.3</v>
      </c>
      <c r="AA616" s="216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17"/>
      <c r="AT616" s="217"/>
      <c r="AU616" s="217"/>
      <c r="AV616" s="217"/>
      <c r="AW616" s="217"/>
      <c r="AX616" s="217"/>
      <c r="AY616" s="217"/>
      <c r="AZ616" s="217"/>
      <c r="BA616" s="217"/>
      <c r="BB616" s="217"/>
      <c r="BC616" s="217"/>
      <c r="BD616" s="217"/>
      <c r="BE616" s="217"/>
      <c r="BF616" s="217"/>
      <c r="BG616" s="217"/>
      <c r="BH616" s="217"/>
      <c r="BI616" s="217"/>
      <c r="BJ616" s="217"/>
      <c r="BK616" s="217"/>
      <c r="BL616" s="217"/>
      <c r="BM616" s="222"/>
    </row>
    <row r="617" spans="1:65">
      <c r="A617" s="30"/>
      <c r="B617" s="3" t="s">
        <v>276</v>
      </c>
      <c r="C617" s="29"/>
      <c r="D617" s="24">
        <v>0.99682830350400153</v>
      </c>
      <c r="E617" s="24">
        <v>0.48636063437193078</v>
      </c>
      <c r="F617" s="24">
        <v>9.8319208025017826E-2</v>
      </c>
      <c r="G617" s="24">
        <v>0.22480361800172829</v>
      </c>
      <c r="H617" s="24">
        <v>0.19887017672167456</v>
      </c>
      <c r="I617" s="24">
        <v>0.58566201857385303</v>
      </c>
      <c r="J617" s="24">
        <v>0.30822070014844821</v>
      </c>
      <c r="K617" s="24">
        <v>0.5269408568963565</v>
      </c>
      <c r="L617" s="24">
        <v>5.4772255750516419E-2</v>
      </c>
      <c r="M617" s="24">
        <v>0.31549432113219805</v>
      </c>
      <c r="N617" s="24">
        <v>0.37237973450050543</v>
      </c>
      <c r="O617" s="24">
        <v>0.34880749227427293</v>
      </c>
      <c r="P617" s="24">
        <v>0.54558836742242445</v>
      </c>
      <c r="Q617" s="24">
        <v>0.27325202042558894</v>
      </c>
      <c r="R617" s="24">
        <v>0.28751811537130412</v>
      </c>
      <c r="S617" s="24">
        <v>1.2594549085484026</v>
      </c>
      <c r="T617" s="24">
        <v>0.16733200530681452</v>
      </c>
      <c r="U617" s="24">
        <v>0.40331955899344429</v>
      </c>
      <c r="V617" s="24">
        <v>0.40496913462633211</v>
      </c>
      <c r="W617" s="24">
        <v>1.0350061457144426</v>
      </c>
      <c r="X617" s="24">
        <v>0.63245553203367588</v>
      </c>
      <c r="Y617" s="24">
        <v>0.21127325624477802</v>
      </c>
      <c r="Z617" s="24">
        <v>0.32506409624359733</v>
      </c>
      <c r="AA617" s="15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86</v>
      </c>
      <c r="C618" s="29"/>
      <c r="D618" s="13">
        <v>6.9144159780624395E-2</v>
      </c>
      <c r="E618" s="13">
        <v>3.3304768388856251E-2</v>
      </c>
      <c r="F618" s="13">
        <v>6.9647608990567522E-3</v>
      </c>
      <c r="G618" s="13">
        <v>1.4608704733135164E-2</v>
      </c>
      <c r="H618" s="13">
        <v>1.298099977805064E-2</v>
      </c>
      <c r="I618" s="13">
        <v>3.6489845394009533E-2</v>
      </c>
      <c r="J618" s="13">
        <v>1.9569568263393539E-2</v>
      </c>
      <c r="K618" s="13">
        <v>3.6382567794915291E-2</v>
      </c>
      <c r="L618" s="13">
        <v>3.6393525415625528E-3</v>
      </c>
      <c r="M618" s="13">
        <v>2.0822416970555369E-2</v>
      </c>
      <c r="N618" s="13">
        <v>2.3768919223436519E-2</v>
      </c>
      <c r="O618" s="13">
        <v>2.2674376529205176E-2</v>
      </c>
      <c r="P618" s="13">
        <v>3.7583584437824877E-2</v>
      </c>
      <c r="Q618" s="13">
        <v>1.9564583801354816E-2</v>
      </c>
      <c r="R618" s="13">
        <v>1.9514804210721999E-2</v>
      </c>
      <c r="S618" s="13">
        <v>9.4012558488310749E-2</v>
      </c>
      <c r="T618" s="13">
        <v>1.0393292255081649E-2</v>
      </c>
      <c r="U618" s="13">
        <v>2.2743584153765654E-2</v>
      </c>
      <c r="V618" s="13">
        <v>2.579421239658166E-2</v>
      </c>
      <c r="W618" s="13">
        <v>7.290666797710034E-2</v>
      </c>
      <c r="X618" s="13">
        <v>5.2704627669472988E-2</v>
      </c>
      <c r="Y618" s="13">
        <v>1.4265914011107998E-2</v>
      </c>
      <c r="Z618" s="13">
        <v>2.2705291937853127E-2</v>
      </c>
      <c r="AA618" s="15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277</v>
      </c>
      <c r="C619" s="29"/>
      <c r="D619" s="13">
        <v>-3.274575423716608E-2</v>
      </c>
      <c r="E619" s="13">
        <v>-2.022176862728875E-2</v>
      </c>
      <c r="F619" s="13">
        <v>-5.2873588253039894E-2</v>
      </c>
      <c r="G619" s="13">
        <v>3.2446063714248297E-2</v>
      </c>
      <c r="H619" s="13">
        <v>2.7867903397730709E-2</v>
      </c>
      <c r="I619" s="13">
        <v>7.6839119849259285E-2</v>
      </c>
      <c r="J619" s="13">
        <v>5.6711285833385139E-2</v>
      </c>
      <c r="K619" s="13">
        <v>-2.827290223363832E-2</v>
      </c>
      <c r="L619" s="13">
        <v>9.7463397963457599E-3</v>
      </c>
      <c r="M619" s="13">
        <v>1.6567439101725201E-2</v>
      </c>
      <c r="N619" s="13">
        <v>5.1120220828975604E-2</v>
      </c>
      <c r="O619" s="13">
        <v>3.2110599813983676E-2</v>
      </c>
      <c r="P619" s="13">
        <v>-2.6036476231874661E-2</v>
      </c>
      <c r="Q619" s="13">
        <v>-6.2937505260976967E-2</v>
      </c>
      <c r="R619" s="13">
        <v>-1.149970722041016E-2</v>
      </c>
      <c r="S619" s="13">
        <v>-0.10118038989113776</v>
      </c>
      <c r="T619" s="13">
        <v>8.0193758851904606E-2</v>
      </c>
      <c r="U619" s="13">
        <v>0.18977863293832997</v>
      </c>
      <c r="V619" s="13">
        <v>5.3356646830739596E-2</v>
      </c>
      <c r="W619" s="13">
        <v>-4.7529648321825269E-2</v>
      </c>
      <c r="X619" s="13">
        <v>-0.19488663936503992</v>
      </c>
      <c r="Y619" s="13">
        <v>-6.3791144923098786E-3</v>
      </c>
      <c r="Z619" s="13">
        <v>-3.9455032242457166E-2</v>
      </c>
      <c r="AA619" s="15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278</v>
      </c>
      <c r="C620" s="47"/>
      <c r="D620" s="45">
        <v>0.46</v>
      </c>
      <c r="E620" s="45">
        <v>0.24</v>
      </c>
      <c r="F620" s="45">
        <v>0.81</v>
      </c>
      <c r="G620" s="45">
        <v>0.67</v>
      </c>
      <c r="H620" s="45">
        <v>0.59</v>
      </c>
      <c r="I620" s="45">
        <v>1.45</v>
      </c>
      <c r="J620" s="45">
        <v>1.1000000000000001</v>
      </c>
      <c r="K620" s="45">
        <v>0.38</v>
      </c>
      <c r="L620" s="45">
        <v>0.28000000000000003</v>
      </c>
      <c r="M620" s="45">
        <v>0.4</v>
      </c>
      <c r="N620" s="45">
        <v>1</v>
      </c>
      <c r="O620" s="45">
        <v>0.67</v>
      </c>
      <c r="P620" s="45">
        <v>0.34</v>
      </c>
      <c r="Q620" s="45">
        <v>0.98</v>
      </c>
      <c r="R620" s="45">
        <v>0.09</v>
      </c>
      <c r="S620" s="45">
        <v>1.65</v>
      </c>
      <c r="T620" s="45">
        <v>1.5</v>
      </c>
      <c r="U620" s="45">
        <v>3.41</v>
      </c>
      <c r="V620" s="45">
        <v>1.04</v>
      </c>
      <c r="W620" s="45">
        <v>0.71</v>
      </c>
      <c r="X620" s="45">
        <v>3.27</v>
      </c>
      <c r="Y620" s="45">
        <v>0</v>
      </c>
      <c r="Z620" s="45">
        <v>0.56999999999999995</v>
      </c>
      <c r="AA620" s="15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BM621" s="55"/>
    </row>
    <row r="622" spans="1:65" ht="15">
      <c r="B622" s="8" t="s">
        <v>507</v>
      </c>
      <c r="BM622" s="28" t="s">
        <v>66</v>
      </c>
    </row>
    <row r="623" spans="1:65" ht="15">
      <c r="A623" s="25" t="s">
        <v>31</v>
      </c>
      <c r="B623" s="18" t="s">
        <v>110</v>
      </c>
      <c r="C623" s="15" t="s">
        <v>111</v>
      </c>
      <c r="D623" s="16" t="s">
        <v>236</v>
      </c>
      <c r="E623" s="17" t="s">
        <v>236</v>
      </c>
      <c r="F623" s="17" t="s">
        <v>236</v>
      </c>
      <c r="G623" s="17" t="s">
        <v>236</v>
      </c>
      <c r="H623" s="17" t="s">
        <v>236</v>
      </c>
      <c r="I623" s="17" t="s">
        <v>236</v>
      </c>
      <c r="J623" s="17" t="s">
        <v>236</v>
      </c>
      <c r="K623" s="17" t="s">
        <v>236</v>
      </c>
      <c r="L623" s="17" t="s">
        <v>236</v>
      </c>
      <c r="M623" s="17" t="s">
        <v>236</v>
      </c>
      <c r="N623" s="17" t="s">
        <v>236</v>
      </c>
      <c r="O623" s="15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237</v>
      </c>
      <c r="C624" s="9" t="s">
        <v>237</v>
      </c>
      <c r="D624" s="151" t="s">
        <v>241</v>
      </c>
      <c r="E624" s="152" t="s">
        <v>243</v>
      </c>
      <c r="F624" s="152" t="s">
        <v>244</v>
      </c>
      <c r="G624" s="152" t="s">
        <v>245</v>
      </c>
      <c r="H624" s="152" t="s">
        <v>247</v>
      </c>
      <c r="I624" s="152" t="s">
        <v>250</v>
      </c>
      <c r="J624" s="152" t="s">
        <v>257</v>
      </c>
      <c r="K624" s="152" t="s">
        <v>260</v>
      </c>
      <c r="L624" s="152" t="s">
        <v>261</v>
      </c>
      <c r="M624" s="152" t="s">
        <v>263</v>
      </c>
      <c r="N624" s="152" t="s">
        <v>266</v>
      </c>
      <c r="O624" s="15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289</v>
      </c>
      <c r="E625" s="11" t="s">
        <v>289</v>
      </c>
      <c r="F625" s="11" t="s">
        <v>289</v>
      </c>
      <c r="G625" s="11" t="s">
        <v>290</v>
      </c>
      <c r="H625" s="11" t="s">
        <v>289</v>
      </c>
      <c r="I625" s="11" t="s">
        <v>289</v>
      </c>
      <c r="J625" s="11" t="s">
        <v>289</v>
      </c>
      <c r="K625" s="11" t="s">
        <v>289</v>
      </c>
      <c r="L625" s="11" t="s">
        <v>289</v>
      </c>
      <c r="M625" s="11" t="s">
        <v>290</v>
      </c>
      <c r="N625" s="11" t="s">
        <v>289</v>
      </c>
      <c r="O625" s="15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15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8">
        <v>1</v>
      </c>
      <c r="C627" s="14">
        <v>1</v>
      </c>
      <c r="D627" s="214">
        <v>26.8</v>
      </c>
      <c r="E627" s="214">
        <v>31.730000000000004</v>
      </c>
      <c r="F627" s="214">
        <v>29.240758368086304</v>
      </c>
      <c r="G627" s="214">
        <v>28.8</v>
      </c>
      <c r="H627" s="214">
        <v>32.94</v>
      </c>
      <c r="I627" s="214">
        <v>32.29</v>
      </c>
      <c r="J627" s="214">
        <v>23.3</v>
      </c>
      <c r="K627" s="214">
        <v>31.3</v>
      </c>
      <c r="L627" s="214">
        <v>28.6465</v>
      </c>
      <c r="M627" s="214">
        <v>33</v>
      </c>
      <c r="N627" s="214">
        <v>26</v>
      </c>
      <c r="O627" s="216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18">
        <v>1</v>
      </c>
    </row>
    <row r="628" spans="1:65">
      <c r="A628" s="30"/>
      <c r="B628" s="19">
        <v>1</v>
      </c>
      <c r="C628" s="9">
        <v>2</v>
      </c>
      <c r="D628" s="219">
        <v>27.3</v>
      </c>
      <c r="E628" s="219">
        <v>31.899999999999995</v>
      </c>
      <c r="F628" s="219">
        <v>28.19208299790175</v>
      </c>
      <c r="G628" s="219">
        <v>28.4</v>
      </c>
      <c r="H628" s="219">
        <v>32.360999999999997</v>
      </c>
      <c r="I628" s="219">
        <v>32.869999999999997</v>
      </c>
      <c r="J628" s="219">
        <v>26.3</v>
      </c>
      <c r="K628" s="219">
        <v>31</v>
      </c>
      <c r="L628" s="219">
        <v>28.324100000000001</v>
      </c>
      <c r="M628" s="219">
        <v>35</v>
      </c>
      <c r="N628" s="219">
        <v>26.5</v>
      </c>
      <c r="O628" s="216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31</v>
      </c>
    </row>
    <row r="629" spans="1:65">
      <c r="A629" s="30"/>
      <c r="B629" s="19">
        <v>1</v>
      </c>
      <c r="C629" s="9">
        <v>3</v>
      </c>
      <c r="D629" s="219">
        <v>28.1</v>
      </c>
      <c r="E629" s="219">
        <v>31.770000000000003</v>
      </c>
      <c r="F629" s="219">
        <v>29.149914384057503</v>
      </c>
      <c r="G629" s="219">
        <v>29</v>
      </c>
      <c r="H629" s="219">
        <v>32.863999999999997</v>
      </c>
      <c r="I629" s="219">
        <v>32.42</v>
      </c>
      <c r="J629" s="219">
        <v>28.7</v>
      </c>
      <c r="K629" s="219">
        <v>31.4</v>
      </c>
      <c r="L629" s="219">
        <v>28.700399999999998</v>
      </c>
      <c r="M629" s="219">
        <v>34</v>
      </c>
      <c r="N629" s="219">
        <v>26.2</v>
      </c>
      <c r="O629" s="216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16</v>
      </c>
    </row>
    <row r="630" spans="1:65">
      <c r="A630" s="30"/>
      <c r="B630" s="19">
        <v>1</v>
      </c>
      <c r="C630" s="9">
        <v>4</v>
      </c>
      <c r="D630" s="219">
        <v>29</v>
      </c>
      <c r="E630" s="219">
        <v>31.820000000000004</v>
      </c>
      <c r="F630" s="219">
        <v>28.745491676313158</v>
      </c>
      <c r="G630" s="219">
        <v>29.2</v>
      </c>
      <c r="H630" s="219">
        <v>32.780999999999999</v>
      </c>
      <c r="I630" s="219">
        <v>32.85</v>
      </c>
      <c r="J630" s="219">
        <v>28.4</v>
      </c>
      <c r="K630" s="219">
        <v>31.899999999999995</v>
      </c>
      <c r="L630" s="219">
        <v>28.145900000000001</v>
      </c>
      <c r="M630" s="219">
        <v>35</v>
      </c>
      <c r="N630" s="219">
        <v>26.3</v>
      </c>
      <c r="O630" s="216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30.003547490836389</v>
      </c>
    </row>
    <row r="631" spans="1:65">
      <c r="A631" s="30"/>
      <c r="B631" s="19">
        <v>1</v>
      </c>
      <c r="C631" s="9">
        <v>5</v>
      </c>
      <c r="D631" s="219">
        <v>30.4</v>
      </c>
      <c r="E631" s="219">
        <v>31.919999999999998</v>
      </c>
      <c r="F631" s="219">
        <v>28.222115935566332</v>
      </c>
      <c r="G631" s="219">
        <v>28.1</v>
      </c>
      <c r="H631" s="219">
        <v>32.890999999999998</v>
      </c>
      <c r="I631" s="219">
        <v>32.409999999999997</v>
      </c>
      <c r="J631" s="219">
        <v>27.9</v>
      </c>
      <c r="K631" s="219">
        <v>31</v>
      </c>
      <c r="L631" s="221">
        <v>30.896799999999999</v>
      </c>
      <c r="M631" s="219">
        <v>35</v>
      </c>
      <c r="N631" s="219">
        <v>26.1</v>
      </c>
      <c r="O631" s="216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18">
        <v>44</v>
      </c>
    </row>
    <row r="632" spans="1:65">
      <c r="A632" s="30"/>
      <c r="B632" s="19">
        <v>1</v>
      </c>
      <c r="C632" s="9">
        <v>6</v>
      </c>
      <c r="D632" s="219">
        <v>29.2</v>
      </c>
      <c r="E632" s="219">
        <v>31.89</v>
      </c>
      <c r="F632" s="219">
        <v>27.909171033276763</v>
      </c>
      <c r="G632" s="219">
        <v>29.1</v>
      </c>
      <c r="H632" s="219">
        <v>32.112000000000002</v>
      </c>
      <c r="I632" s="219">
        <v>32.799999999999997</v>
      </c>
      <c r="J632" s="219">
        <v>24.7</v>
      </c>
      <c r="K632" s="219">
        <v>32.1</v>
      </c>
      <c r="L632" s="219">
        <v>28.646100000000001</v>
      </c>
      <c r="M632" s="219">
        <v>34</v>
      </c>
      <c r="N632" s="219">
        <v>26.7</v>
      </c>
      <c r="O632" s="216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22"/>
    </row>
    <row r="633" spans="1:65">
      <c r="A633" s="30"/>
      <c r="B633" s="20" t="s">
        <v>274</v>
      </c>
      <c r="C633" s="12"/>
      <c r="D633" s="223">
        <v>28.466666666666665</v>
      </c>
      <c r="E633" s="223">
        <v>31.838333333333338</v>
      </c>
      <c r="F633" s="223">
        <v>28.576589065866965</v>
      </c>
      <c r="G633" s="223">
        <v>28.766666666666666</v>
      </c>
      <c r="H633" s="223">
        <v>32.658166666666666</v>
      </c>
      <c r="I633" s="223">
        <v>32.606666666666662</v>
      </c>
      <c r="J633" s="223">
        <v>26.549999999999997</v>
      </c>
      <c r="K633" s="223">
        <v>31.449999999999992</v>
      </c>
      <c r="L633" s="223">
        <v>28.8933</v>
      </c>
      <c r="M633" s="223">
        <v>34.333333333333336</v>
      </c>
      <c r="N633" s="223">
        <v>26.299999999999997</v>
      </c>
      <c r="O633" s="216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2"/>
    </row>
    <row r="634" spans="1:65">
      <c r="A634" s="30"/>
      <c r="B634" s="3" t="s">
        <v>275</v>
      </c>
      <c r="C634" s="29"/>
      <c r="D634" s="219">
        <v>28.55</v>
      </c>
      <c r="E634" s="219">
        <v>31.855000000000004</v>
      </c>
      <c r="F634" s="219">
        <v>28.483803805939743</v>
      </c>
      <c r="G634" s="219">
        <v>28.9</v>
      </c>
      <c r="H634" s="219">
        <v>32.822499999999998</v>
      </c>
      <c r="I634" s="219">
        <v>32.61</v>
      </c>
      <c r="J634" s="219">
        <v>27.1</v>
      </c>
      <c r="K634" s="219">
        <v>31.35</v>
      </c>
      <c r="L634" s="219">
        <v>28.6463</v>
      </c>
      <c r="M634" s="219">
        <v>34.5</v>
      </c>
      <c r="N634" s="219">
        <v>26.25</v>
      </c>
      <c r="O634" s="216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2"/>
    </row>
    <row r="635" spans="1:65">
      <c r="A635" s="30"/>
      <c r="B635" s="3" t="s">
        <v>276</v>
      </c>
      <c r="C635" s="29"/>
      <c r="D635" s="24">
        <v>1.3291601358251246</v>
      </c>
      <c r="E635" s="24">
        <v>7.7308904187462196E-2</v>
      </c>
      <c r="F635" s="24">
        <v>0.55087091426905432</v>
      </c>
      <c r="G635" s="24">
        <v>0.43204937989385728</v>
      </c>
      <c r="H635" s="24">
        <v>0.33991258680235115</v>
      </c>
      <c r="I635" s="24">
        <v>0.26066581415035339</v>
      </c>
      <c r="J635" s="24">
        <v>2.1870070873227636</v>
      </c>
      <c r="K635" s="24">
        <v>0.45934736311423346</v>
      </c>
      <c r="L635" s="24">
        <v>1.0055681120640205</v>
      </c>
      <c r="M635" s="24">
        <v>0.81649658092772603</v>
      </c>
      <c r="N635" s="24">
        <v>0.26076809620810554</v>
      </c>
      <c r="O635" s="15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86</v>
      </c>
      <c r="C636" s="29"/>
      <c r="D636" s="13">
        <v>4.6691808050062927E-2</v>
      </c>
      <c r="E636" s="13">
        <v>2.4281705759554681E-3</v>
      </c>
      <c r="F636" s="13">
        <v>1.9277000239578516E-2</v>
      </c>
      <c r="G636" s="13">
        <v>1.501909779468797E-2</v>
      </c>
      <c r="H636" s="13">
        <v>1.0408195606071513E-2</v>
      </c>
      <c r="I636" s="13">
        <v>7.9942490538853026E-3</v>
      </c>
      <c r="J636" s="13">
        <v>8.237314829840918E-2</v>
      </c>
      <c r="K636" s="13">
        <v>1.4605639526684693E-2</v>
      </c>
      <c r="L636" s="13">
        <v>3.4802812834256402E-2</v>
      </c>
      <c r="M636" s="13">
        <v>2.3781453813428912E-2</v>
      </c>
      <c r="N636" s="13">
        <v>9.9151367379507818E-3</v>
      </c>
      <c r="O636" s="15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277</v>
      </c>
      <c r="C637" s="29"/>
      <c r="D637" s="13">
        <v>-5.1223303665645314E-2</v>
      </c>
      <c r="E637" s="13">
        <v>6.1152296842809095E-2</v>
      </c>
      <c r="F637" s="13">
        <v>-4.7559656917410931E-2</v>
      </c>
      <c r="G637" s="13">
        <v>-4.1224486022777396E-2</v>
      </c>
      <c r="H637" s="13">
        <v>8.8476843501290814E-2</v>
      </c>
      <c r="I637" s="13">
        <v>8.6760379805931542E-2</v>
      </c>
      <c r="J637" s="13">
        <v>-0.11510463860619036</v>
      </c>
      <c r="K637" s="13">
        <v>4.8209382893985353E-2</v>
      </c>
      <c r="L637" s="13">
        <v>-3.700387399774907E-2</v>
      </c>
      <c r="M637" s="13">
        <v>0.14430913023932712</v>
      </c>
      <c r="N637" s="13">
        <v>-0.1234369866419136</v>
      </c>
      <c r="O637" s="15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278</v>
      </c>
      <c r="C638" s="47"/>
      <c r="D638" s="45">
        <v>0.11</v>
      </c>
      <c r="E638" s="45">
        <v>0.78</v>
      </c>
      <c r="F638" s="45">
        <v>0.08</v>
      </c>
      <c r="G638" s="45">
        <v>0.03</v>
      </c>
      <c r="H638" s="45">
        <v>0.99</v>
      </c>
      <c r="I638" s="45">
        <v>0.98</v>
      </c>
      <c r="J638" s="45">
        <v>0.62</v>
      </c>
      <c r="K638" s="45">
        <v>0.67</v>
      </c>
      <c r="L638" s="45">
        <v>0</v>
      </c>
      <c r="M638" s="45">
        <v>1.43</v>
      </c>
      <c r="N638" s="45">
        <v>0.68</v>
      </c>
      <c r="O638" s="15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BM639" s="55"/>
    </row>
    <row r="640" spans="1:65" ht="15">
      <c r="B640" s="8" t="s">
        <v>508</v>
      </c>
      <c r="BM640" s="28" t="s">
        <v>66</v>
      </c>
    </row>
    <row r="641" spans="1:65" ht="15">
      <c r="A641" s="25" t="s">
        <v>34</v>
      </c>
      <c r="B641" s="18" t="s">
        <v>110</v>
      </c>
      <c r="C641" s="15" t="s">
        <v>111</v>
      </c>
      <c r="D641" s="16" t="s">
        <v>236</v>
      </c>
      <c r="E641" s="17" t="s">
        <v>236</v>
      </c>
      <c r="F641" s="17" t="s">
        <v>236</v>
      </c>
      <c r="G641" s="17" t="s">
        <v>236</v>
      </c>
      <c r="H641" s="17" t="s">
        <v>236</v>
      </c>
      <c r="I641" s="17" t="s">
        <v>236</v>
      </c>
      <c r="J641" s="17" t="s">
        <v>236</v>
      </c>
      <c r="K641" s="17" t="s">
        <v>236</v>
      </c>
      <c r="L641" s="17" t="s">
        <v>236</v>
      </c>
      <c r="M641" s="17" t="s">
        <v>236</v>
      </c>
      <c r="N641" s="17" t="s">
        <v>236</v>
      </c>
      <c r="O641" s="17" t="s">
        <v>236</v>
      </c>
      <c r="P641" s="17" t="s">
        <v>236</v>
      </c>
      <c r="Q641" s="17" t="s">
        <v>236</v>
      </c>
      <c r="R641" s="17" t="s">
        <v>236</v>
      </c>
      <c r="S641" s="17" t="s">
        <v>236</v>
      </c>
      <c r="T641" s="17" t="s">
        <v>236</v>
      </c>
      <c r="U641" s="17" t="s">
        <v>236</v>
      </c>
      <c r="V641" s="17" t="s">
        <v>236</v>
      </c>
      <c r="W641" s="17" t="s">
        <v>236</v>
      </c>
      <c r="X641" s="17" t="s">
        <v>236</v>
      </c>
      <c r="Y641" s="17" t="s">
        <v>236</v>
      </c>
      <c r="Z641" s="17" t="s">
        <v>236</v>
      </c>
      <c r="AA641" s="17" t="s">
        <v>236</v>
      </c>
      <c r="AB641" s="17" t="s">
        <v>236</v>
      </c>
      <c r="AC641" s="15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237</v>
      </c>
      <c r="C642" s="9" t="s">
        <v>237</v>
      </c>
      <c r="D642" s="151" t="s">
        <v>239</v>
      </c>
      <c r="E642" s="152" t="s">
        <v>241</v>
      </c>
      <c r="F642" s="152" t="s">
        <v>242</v>
      </c>
      <c r="G642" s="152" t="s">
        <v>243</v>
      </c>
      <c r="H642" s="152" t="s">
        <v>244</v>
      </c>
      <c r="I642" s="152" t="s">
        <v>245</v>
      </c>
      <c r="J642" s="152" t="s">
        <v>246</v>
      </c>
      <c r="K642" s="152" t="s">
        <v>248</v>
      </c>
      <c r="L642" s="152" t="s">
        <v>249</v>
      </c>
      <c r="M642" s="152" t="s">
        <v>250</v>
      </c>
      <c r="N642" s="152" t="s">
        <v>251</v>
      </c>
      <c r="O642" s="152" t="s">
        <v>252</v>
      </c>
      <c r="P642" s="152" t="s">
        <v>253</v>
      </c>
      <c r="Q642" s="152" t="s">
        <v>254</v>
      </c>
      <c r="R642" s="152" t="s">
        <v>255</v>
      </c>
      <c r="S642" s="152" t="s">
        <v>256</v>
      </c>
      <c r="T642" s="152" t="s">
        <v>257</v>
      </c>
      <c r="U642" s="152" t="s">
        <v>258</v>
      </c>
      <c r="V642" s="152" t="s">
        <v>259</v>
      </c>
      <c r="W642" s="152" t="s">
        <v>260</v>
      </c>
      <c r="X642" s="152" t="s">
        <v>261</v>
      </c>
      <c r="Y642" s="152" t="s">
        <v>263</v>
      </c>
      <c r="Z642" s="152" t="s">
        <v>264</v>
      </c>
      <c r="AA642" s="152" t="s">
        <v>265</v>
      </c>
      <c r="AB642" s="152" t="s">
        <v>266</v>
      </c>
      <c r="AC642" s="15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289</v>
      </c>
      <c r="E643" s="11" t="s">
        <v>289</v>
      </c>
      <c r="F643" s="11" t="s">
        <v>289</v>
      </c>
      <c r="G643" s="11" t="s">
        <v>289</v>
      </c>
      <c r="H643" s="11" t="s">
        <v>289</v>
      </c>
      <c r="I643" s="11" t="s">
        <v>290</v>
      </c>
      <c r="J643" s="11" t="s">
        <v>290</v>
      </c>
      <c r="K643" s="11" t="s">
        <v>290</v>
      </c>
      <c r="L643" s="11" t="s">
        <v>114</v>
      </c>
      <c r="M643" s="11" t="s">
        <v>289</v>
      </c>
      <c r="N643" s="11" t="s">
        <v>290</v>
      </c>
      <c r="O643" s="11" t="s">
        <v>290</v>
      </c>
      <c r="P643" s="11" t="s">
        <v>290</v>
      </c>
      <c r="Q643" s="11" t="s">
        <v>290</v>
      </c>
      <c r="R643" s="11" t="s">
        <v>290</v>
      </c>
      <c r="S643" s="11" t="s">
        <v>290</v>
      </c>
      <c r="T643" s="11" t="s">
        <v>289</v>
      </c>
      <c r="U643" s="11" t="s">
        <v>289</v>
      </c>
      <c r="V643" s="11" t="s">
        <v>114</v>
      </c>
      <c r="W643" s="11" t="s">
        <v>289</v>
      </c>
      <c r="X643" s="11" t="s">
        <v>114</v>
      </c>
      <c r="Y643" s="11" t="s">
        <v>290</v>
      </c>
      <c r="Z643" s="11" t="s">
        <v>114</v>
      </c>
      <c r="AA643" s="11" t="s">
        <v>114</v>
      </c>
      <c r="AB643" s="11" t="s">
        <v>289</v>
      </c>
      <c r="AC643" s="15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15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3</v>
      </c>
    </row>
    <row r="645" spans="1:65">
      <c r="A645" s="30"/>
      <c r="B645" s="18">
        <v>1</v>
      </c>
      <c r="C645" s="14">
        <v>1</v>
      </c>
      <c r="D645" s="22">
        <v>7.5</v>
      </c>
      <c r="E645" s="22">
        <v>8</v>
      </c>
      <c r="F645" s="22">
        <v>8.1</v>
      </c>
      <c r="G645" s="22">
        <v>8</v>
      </c>
      <c r="H645" s="22">
        <v>7.8073267516678593</v>
      </c>
      <c r="I645" s="148">
        <v>8</v>
      </c>
      <c r="J645" s="22">
        <v>7.6</v>
      </c>
      <c r="K645" s="22">
        <v>8.1</v>
      </c>
      <c r="L645" s="148">
        <v>8</v>
      </c>
      <c r="M645" s="22">
        <v>8.6</v>
      </c>
      <c r="N645" s="22">
        <v>8.4</v>
      </c>
      <c r="O645" s="22">
        <v>7.8</v>
      </c>
      <c r="P645" s="22">
        <v>6.9</v>
      </c>
      <c r="Q645" s="22">
        <v>8.1</v>
      </c>
      <c r="R645" s="22">
        <v>8</v>
      </c>
      <c r="S645" s="22">
        <v>7.6</v>
      </c>
      <c r="T645" s="148">
        <v>9</v>
      </c>
      <c r="U645" s="22">
        <v>6.5</v>
      </c>
      <c r="V645" s="22">
        <v>8.08</v>
      </c>
      <c r="W645" s="148">
        <v>11.1</v>
      </c>
      <c r="X645" s="22">
        <v>7.3106999999999998</v>
      </c>
      <c r="Y645" s="148">
        <v>7</v>
      </c>
      <c r="Z645" s="22">
        <v>7.4176625289752813</v>
      </c>
      <c r="AA645" s="148">
        <v>6.4610000000000003</v>
      </c>
      <c r="AB645" s="148">
        <v>7</v>
      </c>
      <c r="AC645" s="15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>
        <v>1</v>
      </c>
      <c r="C646" s="9">
        <v>2</v>
      </c>
      <c r="D646" s="11">
        <v>8</v>
      </c>
      <c r="E646" s="11">
        <v>8.3000000000000007</v>
      </c>
      <c r="F646" s="11">
        <v>8.1999999999999993</v>
      </c>
      <c r="G646" s="11">
        <v>7.7000000000000011</v>
      </c>
      <c r="H646" s="11">
        <v>7.9980612879218818</v>
      </c>
      <c r="I646" s="149">
        <v>7</v>
      </c>
      <c r="J646" s="11">
        <v>7.9</v>
      </c>
      <c r="K646" s="11">
        <v>8.1</v>
      </c>
      <c r="L646" s="149">
        <v>8</v>
      </c>
      <c r="M646" s="11">
        <v>8</v>
      </c>
      <c r="N646" s="11">
        <v>8.3000000000000007</v>
      </c>
      <c r="O646" s="155">
        <v>8.1</v>
      </c>
      <c r="P646" s="11">
        <v>6.9</v>
      </c>
      <c r="Q646" s="11">
        <v>8.1</v>
      </c>
      <c r="R646" s="11">
        <v>7.5</v>
      </c>
      <c r="S646" s="11">
        <v>7.3</v>
      </c>
      <c r="T646" s="149">
        <v>10</v>
      </c>
      <c r="U646" s="11">
        <v>7.1</v>
      </c>
      <c r="V646" s="11">
        <v>8.08</v>
      </c>
      <c r="W646" s="149">
        <v>9.9</v>
      </c>
      <c r="X646" s="11">
        <v>7.5986000000000002</v>
      </c>
      <c r="Y646" s="149">
        <v>6</v>
      </c>
      <c r="Z646" s="11">
        <v>7.551407869267285</v>
      </c>
      <c r="AA646" s="149">
        <v>6.2489999999999997</v>
      </c>
      <c r="AB646" s="149">
        <v>8</v>
      </c>
      <c r="AC646" s="15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17</v>
      </c>
    </row>
    <row r="647" spans="1:65">
      <c r="A647" s="30"/>
      <c r="B647" s="19">
        <v>1</v>
      </c>
      <c r="C647" s="9">
        <v>3</v>
      </c>
      <c r="D647" s="11">
        <v>8.6999999999999993</v>
      </c>
      <c r="E647" s="11">
        <v>9.1</v>
      </c>
      <c r="F647" s="11">
        <v>8.1999999999999993</v>
      </c>
      <c r="G647" s="11">
        <v>7.9</v>
      </c>
      <c r="H647" s="11">
        <v>7.9256927599594489</v>
      </c>
      <c r="I647" s="149">
        <v>8</v>
      </c>
      <c r="J647" s="11">
        <v>7.6</v>
      </c>
      <c r="K647" s="11">
        <v>7.5</v>
      </c>
      <c r="L647" s="149">
        <v>8</v>
      </c>
      <c r="M647" s="11">
        <v>8</v>
      </c>
      <c r="N647" s="11">
        <v>8.8000000000000007</v>
      </c>
      <c r="O647" s="11">
        <v>7.8</v>
      </c>
      <c r="P647" s="11">
        <v>7.5</v>
      </c>
      <c r="Q647" s="155">
        <v>7.6</v>
      </c>
      <c r="R647" s="11">
        <v>8.1999999999999993</v>
      </c>
      <c r="S647" s="11">
        <v>7.4</v>
      </c>
      <c r="T647" s="149">
        <v>10</v>
      </c>
      <c r="U647" s="11">
        <v>6.9</v>
      </c>
      <c r="V647" s="11">
        <v>7.74</v>
      </c>
      <c r="W647" s="149">
        <v>9.6</v>
      </c>
      <c r="X647" s="11">
        <v>8.1509</v>
      </c>
      <c r="Y647" s="149">
        <v>7</v>
      </c>
      <c r="Z647" s="11">
        <v>7.5486539271511761</v>
      </c>
      <c r="AA647" s="149">
        <v>6.1509999999999998</v>
      </c>
      <c r="AB647" s="149">
        <v>7</v>
      </c>
      <c r="AC647" s="15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16</v>
      </c>
    </row>
    <row r="648" spans="1:65">
      <c r="A648" s="30"/>
      <c r="B648" s="19">
        <v>1</v>
      </c>
      <c r="C648" s="9">
        <v>4</v>
      </c>
      <c r="D648" s="11">
        <v>8.5</v>
      </c>
      <c r="E648" s="11">
        <v>8.6</v>
      </c>
      <c r="F648" s="11">
        <v>8</v>
      </c>
      <c r="G648" s="11">
        <v>7.9</v>
      </c>
      <c r="H648" s="11">
        <v>7.8198952957837911</v>
      </c>
      <c r="I648" s="149">
        <v>8</v>
      </c>
      <c r="J648" s="11">
        <v>7.7000000000000011</v>
      </c>
      <c r="K648" s="11">
        <v>7.3</v>
      </c>
      <c r="L648" s="149">
        <v>8</v>
      </c>
      <c r="M648" s="11">
        <v>8.4</v>
      </c>
      <c r="N648" s="11">
        <v>7.8</v>
      </c>
      <c r="O648" s="11">
        <v>7.8</v>
      </c>
      <c r="P648" s="11">
        <v>7.5</v>
      </c>
      <c r="Q648" s="11">
        <v>8.1</v>
      </c>
      <c r="R648" s="11">
        <v>8.4</v>
      </c>
      <c r="S648" s="11">
        <v>7.4</v>
      </c>
      <c r="T648" s="149">
        <v>10</v>
      </c>
      <c r="U648" s="11">
        <v>7.5</v>
      </c>
      <c r="V648" s="11">
        <v>8.07</v>
      </c>
      <c r="W648" s="149">
        <v>10.4</v>
      </c>
      <c r="X648" s="11">
        <v>7.0313999999999997</v>
      </c>
      <c r="Y648" s="149">
        <v>8</v>
      </c>
      <c r="Z648" s="11">
        <v>7.4095771291994268</v>
      </c>
      <c r="AA648" s="149">
        <v>5.7910000000000004</v>
      </c>
      <c r="AB648" s="149">
        <v>7</v>
      </c>
      <c r="AC648" s="15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7.8274704461238365</v>
      </c>
    </row>
    <row r="649" spans="1:65">
      <c r="A649" s="30"/>
      <c r="B649" s="19">
        <v>1</v>
      </c>
      <c r="C649" s="9">
        <v>5</v>
      </c>
      <c r="D649" s="11">
        <v>7.9</v>
      </c>
      <c r="E649" s="11">
        <v>8.1999999999999993</v>
      </c>
      <c r="F649" s="11">
        <v>8.1999999999999993</v>
      </c>
      <c r="G649" s="11">
        <v>7.8</v>
      </c>
      <c r="H649" s="11">
        <v>7.6300547622163037</v>
      </c>
      <c r="I649" s="149">
        <v>12</v>
      </c>
      <c r="J649" s="11">
        <v>7.4</v>
      </c>
      <c r="K649" s="11">
        <v>7.8</v>
      </c>
      <c r="L649" s="149">
        <v>8</v>
      </c>
      <c r="M649" s="11">
        <v>8.3000000000000007</v>
      </c>
      <c r="N649" s="11">
        <v>8</v>
      </c>
      <c r="O649" s="11">
        <v>7.7000000000000011</v>
      </c>
      <c r="P649" s="11">
        <v>7.4</v>
      </c>
      <c r="Q649" s="11">
        <v>8.1</v>
      </c>
      <c r="R649" s="11">
        <v>7.6</v>
      </c>
      <c r="S649" s="11">
        <v>7.3</v>
      </c>
      <c r="T649" s="149">
        <v>9</v>
      </c>
      <c r="U649" s="11">
        <v>6.8</v>
      </c>
      <c r="V649" s="11">
        <v>8.3000000000000007</v>
      </c>
      <c r="W649" s="149">
        <v>10.9</v>
      </c>
      <c r="X649" s="11">
        <v>8.4868000000000006</v>
      </c>
      <c r="Y649" s="149">
        <v>8</v>
      </c>
      <c r="Z649" s="11">
        <v>7.3860152482623365</v>
      </c>
      <c r="AA649" s="149">
        <v>6.9109999999999996</v>
      </c>
      <c r="AB649" s="149">
        <v>7</v>
      </c>
      <c r="AC649" s="15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45</v>
      </c>
    </row>
    <row r="650" spans="1:65">
      <c r="A650" s="30"/>
      <c r="B650" s="19">
        <v>1</v>
      </c>
      <c r="C650" s="9">
        <v>6</v>
      </c>
      <c r="D650" s="11">
        <v>7.9</v>
      </c>
      <c r="E650" s="11">
        <v>8.6</v>
      </c>
      <c r="F650" s="11">
        <v>7.9</v>
      </c>
      <c r="G650" s="11">
        <v>8</v>
      </c>
      <c r="H650" s="11">
        <v>7.6519982025699873</v>
      </c>
      <c r="I650" s="149">
        <v>10</v>
      </c>
      <c r="J650" s="11">
        <v>7.4</v>
      </c>
      <c r="K650" s="11">
        <v>7</v>
      </c>
      <c r="L650" s="149">
        <v>8</v>
      </c>
      <c r="M650" s="11">
        <v>8.4</v>
      </c>
      <c r="N650" s="11">
        <v>8.5</v>
      </c>
      <c r="O650" s="11">
        <v>7.8</v>
      </c>
      <c r="P650" s="11">
        <v>6.9</v>
      </c>
      <c r="Q650" s="11">
        <v>7.9</v>
      </c>
      <c r="R650" s="11">
        <v>8.1</v>
      </c>
      <c r="S650" s="11">
        <v>7.4</v>
      </c>
      <c r="T650" s="149">
        <v>10</v>
      </c>
      <c r="U650" s="11">
        <v>6.9</v>
      </c>
      <c r="V650" s="11">
        <v>7.7700000000000005</v>
      </c>
      <c r="W650" s="149">
        <v>10.4</v>
      </c>
      <c r="X650" s="11">
        <v>9.0103000000000009</v>
      </c>
      <c r="Y650" s="149">
        <v>9</v>
      </c>
      <c r="Z650" s="11">
        <v>7.451762418399734</v>
      </c>
      <c r="AA650" s="149">
        <v>5.9349999999999996</v>
      </c>
      <c r="AB650" s="149">
        <v>7</v>
      </c>
      <c r="AC650" s="15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20" t="s">
        <v>274</v>
      </c>
      <c r="C651" s="12"/>
      <c r="D651" s="23">
        <v>8.0833333333333339</v>
      </c>
      <c r="E651" s="23">
        <v>8.4666666666666668</v>
      </c>
      <c r="F651" s="23">
        <v>8.1</v>
      </c>
      <c r="G651" s="23">
        <v>7.8833333333333329</v>
      </c>
      <c r="H651" s="23">
        <v>7.8055048433532122</v>
      </c>
      <c r="I651" s="23">
        <v>8.8333333333333339</v>
      </c>
      <c r="J651" s="23">
        <v>7.6000000000000005</v>
      </c>
      <c r="K651" s="23">
        <v>7.6333333333333329</v>
      </c>
      <c r="L651" s="23">
        <v>8</v>
      </c>
      <c r="M651" s="23">
        <v>8.2833333333333332</v>
      </c>
      <c r="N651" s="23">
        <v>8.3000000000000007</v>
      </c>
      <c r="O651" s="23">
        <v>7.833333333333333</v>
      </c>
      <c r="P651" s="23">
        <v>7.1833333333333336</v>
      </c>
      <c r="Q651" s="23">
        <v>7.9833333333333334</v>
      </c>
      <c r="R651" s="23">
        <v>7.9666666666666677</v>
      </c>
      <c r="S651" s="23">
        <v>7.3999999999999986</v>
      </c>
      <c r="T651" s="23">
        <v>9.6666666666666661</v>
      </c>
      <c r="U651" s="23">
        <v>6.9499999999999993</v>
      </c>
      <c r="V651" s="23">
        <v>8.0066666666666659</v>
      </c>
      <c r="W651" s="23">
        <v>10.383333333333333</v>
      </c>
      <c r="X651" s="23">
        <v>7.9314500000000008</v>
      </c>
      <c r="Y651" s="23">
        <v>7.5</v>
      </c>
      <c r="Z651" s="23">
        <v>7.4608465202092065</v>
      </c>
      <c r="AA651" s="23">
        <v>6.2496666666666671</v>
      </c>
      <c r="AB651" s="23">
        <v>7.166666666666667</v>
      </c>
      <c r="AC651" s="15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275</v>
      </c>
      <c r="C652" s="29"/>
      <c r="D652" s="11">
        <v>7.95</v>
      </c>
      <c r="E652" s="11">
        <v>8.4499999999999993</v>
      </c>
      <c r="F652" s="11">
        <v>8.1499999999999986</v>
      </c>
      <c r="G652" s="11">
        <v>7.9</v>
      </c>
      <c r="H652" s="11">
        <v>7.8136110237258247</v>
      </c>
      <c r="I652" s="11">
        <v>8</v>
      </c>
      <c r="J652" s="11">
        <v>7.6</v>
      </c>
      <c r="K652" s="11">
        <v>7.65</v>
      </c>
      <c r="L652" s="11">
        <v>8</v>
      </c>
      <c r="M652" s="11">
        <v>8.3500000000000014</v>
      </c>
      <c r="N652" s="11">
        <v>8.3500000000000014</v>
      </c>
      <c r="O652" s="11">
        <v>7.8</v>
      </c>
      <c r="P652" s="11">
        <v>7.15</v>
      </c>
      <c r="Q652" s="11">
        <v>8.1</v>
      </c>
      <c r="R652" s="11">
        <v>8.0500000000000007</v>
      </c>
      <c r="S652" s="11">
        <v>7.4</v>
      </c>
      <c r="T652" s="11">
        <v>10</v>
      </c>
      <c r="U652" s="11">
        <v>6.9</v>
      </c>
      <c r="V652" s="11">
        <v>8.0749999999999993</v>
      </c>
      <c r="W652" s="11">
        <v>10.4</v>
      </c>
      <c r="X652" s="11">
        <v>7.8747500000000006</v>
      </c>
      <c r="Y652" s="11">
        <v>7.5</v>
      </c>
      <c r="Z652" s="11">
        <v>7.4347124736875081</v>
      </c>
      <c r="AA652" s="11">
        <v>6.1999999999999993</v>
      </c>
      <c r="AB652" s="11">
        <v>7</v>
      </c>
      <c r="AC652" s="15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276</v>
      </c>
      <c r="C653" s="29"/>
      <c r="D653" s="24">
        <v>0.44007575105505009</v>
      </c>
      <c r="E653" s="24">
        <v>0.38815804341359023</v>
      </c>
      <c r="F653" s="24">
        <v>0.12649110640673472</v>
      </c>
      <c r="G653" s="24">
        <v>0.11690451944500092</v>
      </c>
      <c r="H653" s="24">
        <v>0.14565750502437996</v>
      </c>
      <c r="I653" s="24">
        <v>1.8348478592697168</v>
      </c>
      <c r="J653" s="24">
        <v>0.18973665961010283</v>
      </c>
      <c r="K653" s="24">
        <v>0.44572039067858066</v>
      </c>
      <c r="L653" s="24">
        <v>0</v>
      </c>
      <c r="M653" s="24">
        <v>0.24013884872437172</v>
      </c>
      <c r="N653" s="24">
        <v>0.35777087639996663</v>
      </c>
      <c r="O653" s="24">
        <v>0.13662601021279436</v>
      </c>
      <c r="P653" s="24">
        <v>0.31251666622224578</v>
      </c>
      <c r="Q653" s="24">
        <v>0.20412414523193145</v>
      </c>
      <c r="R653" s="24">
        <v>0.35023801430836532</v>
      </c>
      <c r="S653" s="24">
        <v>0.10954451150103316</v>
      </c>
      <c r="T653" s="24">
        <v>0.51639777949432231</v>
      </c>
      <c r="U653" s="24">
        <v>0.33316662497915361</v>
      </c>
      <c r="V653" s="24">
        <v>0.21351034323111071</v>
      </c>
      <c r="W653" s="24">
        <v>0.57067211835402176</v>
      </c>
      <c r="X653" s="24">
        <v>0.75189080789699825</v>
      </c>
      <c r="Y653" s="24">
        <v>1.0488088481701516</v>
      </c>
      <c r="Z653" s="24">
        <v>7.2231774694200168E-2</v>
      </c>
      <c r="AA653" s="24">
        <v>0.40028723020684354</v>
      </c>
      <c r="AB653" s="24">
        <v>0.40824829046386302</v>
      </c>
      <c r="AC653" s="209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56"/>
    </row>
    <row r="654" spans="1:65">
      <c r="A654" s="30"/>
      <c r="B654" s="3" t="s">
        <v>86</v>
      </c>
      <c r="C654" s="29"/>
      <c r="D654" s="13">
        <v>5.4442360955263926E-2</v>
      </c>
      <c r="E654" s="13">
        <v>4.5845438198455539E-2</v>
      </c>
      <c r="F654" s="13">
        <v>1.561618597614009E-2</v>
      </c>
      <c r="G654" s="13">
        <v>1.4829325933826756E-2</v>
      </c>
      <c r="H654" s="13">
        <v>1.8660869213144464E-2</v>
      </c>
      <c r="I654" s="13">
        <v>0.20771862557770379</v>
      </c>
      <c r="J654" s="13">
        <v>2.496534994869774E-2</v>
      </c>
      <c r="K654" s="13">
        <v>5.839131755614594E-2</v>
      </c>
      <c r="L654" s="13">
        <v>0</v>
      </c>
      <c r="M654" s="13">
        <v>2.8990605479803429E-2</v>
      </c>
      <c r="N654" s="13">
        <v>4.3104924867465859E-2</v>
      </c>
      <c r="O654" s="13">
        <v>1.7441618325037579E-2</v>
      </c>
      <c r="P654" s="13">
        <v>4.3505800402168782E-2</v>
      </c>
      <c r="Q654" s="13">
        <v>2.5568786459114586E-2</v>
      </c>
      <c r="R654" s="13">
        <v>4.3962930666322002E-2</v>
      </c>
      <c r="S654" s="13">
        <v>1.4803312365004484E-2</v>
      </c>
      <c r="T654" s="13">
        <v>5.3420459947688514E-2</v>
      </c>
      <c r="U654" s="13">
        <v>4.793764388189261E-2</v>
      </c>
      <c r="V654" s="13">
        <v>2.6666570761587519E-2</v>
      </c>
      <c r="W654" s="13">
        <v>5.496039663120595E-2</v>
      </c>
      <c r="X654" s="13">
        <v>9.4798656979114562E-2</v>
      </c>
      <c r="Y654" s="13">
        <v>0.13984117975602023</v>
      </c>
      <c r="Z654" s="13">
        <v>9.6814449269993497E-3</v>
      </c>
      <c r="AA654" s="13">
        <v>6.4049372799644275E-2</v>
      </c>
      <c r="AB654" s="13">
        <v>5.6964877739143674E-2</v>
      </c>
      <c r="AC654" s="15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277</v>
      </c>
      <c r="C655" s="29"/>
      <c r="D655" s="13">
        <v>3.2687812617191225E-2</v>
      </c>
      <c r="E655" s="13">
        <v>8.1660636720686686E-2</v>
      </c>
      <c r="F655" s="13">
        <v>3.4817065839082062E-2</v>
      </c>
      <c r="G655" s="13">
        <v>7.1367739544976327E-3</v>
      </c>
      <c r="H655" s="13">
        <v>-2.8062198282079454E-3</v>
      </c>
      <c r="I655" s="13">
        <v>0.12850420760229131</v>
      </c>
      <c r="J655" s="13">
        <v>-2.9060530817651253E-2</v>
      </c>
      <c r="K655" s="13">
        <v>-2.4802024373869136E-2</v>
      </c>
      <c r="L655" s="13">
        <v>2.2041546507735488E-2</v>
      </c>
      <c r="M655" s="13">
        <v>5.8238851279884374E-2</v>
      </c>
      <c r="N655" s="13">
        <v>6.0368104501775655E-2</v>
      </c>
      <c r="O655" s="13">
        <v>7.490142888242346E-4</v>
      </c>
      <c r="P655" s="13">
        <v>-8.2291861364929164E-2</v>
      </c>
      <c r="Q655" s="13">
        <v>1.9912293285844429E-2</v>
      </c>
      <c r="R655" s="13">
        <v>1.778304006395337E-2</v>
      </c>
      <c r="S655" s="13">
        <v>-5.4611569480344846E-2</v>
      </c>
      <c r="T655" s="13">
        <v>0.23496686869684691</v>
      </c>
      <c r="U655" s="13">
        <v>-0.11210140647140487</v>
      </c>
      <c r="V655" s="13">
        <v>2.2893247796491822E-2</v>
      </c>
      <c r="W655" s="13">
        <v>0.32652475723816488</v>
      </c>
      <c r="X655" s="13">
        <v>1.3283928006097456E-2</v>
      </c>
      <c r="Y655" s="13">
        <v>-4.1836050148997939E-2</v>
      </c>
      <c r="Z655" s="13">
        <v>-4.6838110528565791E-2</v>
      </c>
      <c r="AA655" s="13">
        <v>-0.20157262685526944</v>
      </c>
      <c r="AB655" s="13">
        <v>-8.4421114586820223E-2</v>
      </c>
      <c r="AC655" s="15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278</v>
      </c>
      <c r="C656" s="47"/>
      <c r="D656" s="45">
        <v>0.31</v>
      </c>
      <c r="E656" s="45">
        <v>1.0900000000000001</v>
      </c>
      <c r="F656" s="45">
        <v>0.34</v>
      </c>
      <c r="G656" s="45">
        <v>0.1</v>
      </c>
      <c r="H656" s="45">
        <v>0.26</v>
      </c>
      <c r="I656" s="45" t="s">
        <v>279</v>
      </c>
      <c r="J656" s="45">
        <v>0.67</v>
      </c>
      <c r="K656" s="45">
        <v>0.61</v>
      </c>
      <c r="L656" s="45" t="s">
        <v>279</v>
      </c>
      <c r="M656" s="45">
        <v>0.72</v>
      </c>
      <c r="N656" s="45">
        <v>0.75</v>
      </c>
      <c r="O656" s="45">
        <v>0.2</v>
      </c>
      <c r="P656" s="45">
        <v>1.52</v>
      </c>
      <c r="Q656" s="45">
        <v>0.11</v>
      </c>
      <c r="R656" s="45">
        <v>7.0000000000000007E-2</v>
      </c>
      <c r="S656" s="45">
        <v>1.08</v>
      </c>
      <c r="T656" s="45">
        <v>3.53</v>
      </c>
      <c r="U656" s="45">
        <v>2</v>
      </c>
      <c r="V656" s="45">
        <v>0.15</v>
      </c>
      <c r="W656" s="45">
        <v>4.99</v>
      </c>
      <c r="X656" s="45">
        <v>0</v>
      </c>
      <c r="Y656" s="45" t="s">
        <v>279</v>
      </c>
      <c r="Z656" s="45">
        <v>0.96</v>
      </c>
      <c r="AA656" s="45">
        <v>3.42</v>
      </c>
      <c r="AB656" s="45" t="s">
        <v>279</v>
      </c>
      <c r="AC656" s="15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 t="s">
        <v>299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BM657" s="55"/>
    </row>
    <row r="658" spans="1:65">
      <c r="BM658" s="55"/>
    </row>
    <row r="659" spans="1:65" ht="15">
      <c r="B659" s="8" t="s">
        <v>509</v>
      </c>
      <c r="BM659" s="28" t="s">
        <v>66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236</v>
      </c>
      <c r="E660" s="17" t="s">
        <v>236</v>
      </c>
      <c r="F660" s="17" t="s">
        <v>236</v>
      </c>
      <c r="G660" s="17" t="s">
        <v>236</v>
      </c>
      <c r="H660" s="17" t="s">
        <v>236</v>
      </c>
      <c r="I660" s="17" t="s">
        <v>236</v>
      </c>
      <c r="J660" s="17" t="s">
        <v>236</v>
      </c>
      <c r="K660" s="17" t="s">
        <v>236</v>
      </c>
      <c r="L660" s="17" t="s">
        <v>236</v>
      </c>
      <c r="M660" s="17" t="s">
        <v>236</v>
      </c>
      <c r="N660" s="17" t="s">
        <v>236</v>
      </c>
      <c r="O660" s="17" t="s">
        <v>236</v>
      </c>
      <c r="P660" s="17" t="s">
        <v>236</v>
      </c>
      <c r="Q660" s="17" t="s">
        <v>236</v>
      </c>
      <c r="R660" s="17" t="s">
        <v>236</v>
      </c>
      <c r="S660" s="17" t="s">
        <v>236</v>
      </c>
      <c r="T660" s="17" t="s">
        <v>236</v>
      </c>
      <c r="U660" s="17" t="s">
        <v>236</v>
      </c>
      <c r="V660" s="17" t="s">
        <v>236</v>
      </c>
      <c r="W660" s="17" t="s">
        <v>236</v>
      </c>
      <c r="X660" s="17" t="s">
        <v>236</v>
      </c>
      <c r="Y660" s="17" t="s">
        <v>236</v>
      </c>
      <c r="Z660" s="17" t="s">
        <v>236</v>
      </c>
      <c r="AA660" s="17" t="s">
        <v>236</v>
      </c>
      <c r="AB660" s="17" t="s">
        <v>236</v>
      </c>
      <c r="AC660" s="15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237</v>
      </c>
      <c r="C661" s="9" t="s">
        <v>237</v>
      </c>
      <c r="D661" s="151" t="s">
        <v>239</v>
      </c>
      <c r="E661" s="152" t="s">
        <v>241</v>
      </c>
      <c r="F661" s="152" t="s">
        <v>242</v>
      </c>
      <c r="G661" s="152" t="s">
        <v>243</v>
      </c>
      <c r="H661" s="152" t="s">
        <v>244</v>
      </c>
      <c r="I661" s="152" t="s">
        <v>245</v>
      </c>
      <c r="J661" s="152" t="s">
        <v>246</v>
      </c>
      <c r="K661" s="152" t="s">
        <v>248</v>
      </c>
      <c r="L661" s="152" t="s">
        <v>249</v>
      </c>
      <c r="M661" s="152" t="s">
        <v>250</v>
      </c>
      <c r="N661" s="152" t="s">
        <v>251</v>
      </c>
      <c r="O661" s="152" t="s">
        <v>252</v>
      </c>
      <c r="P661" s="152" t="s">
        <v>253</v>
      </c>
      <c r="Q661" s="152" t="s">
        <v>254</v>
      </c>
      <c r="R661" s="152" t="s">
        <v>255</v>
      </c>
      <c r="S661" s="152" t="s">
        <v>256</v>
      </c>
      <c r="T661" s="152" t="s">
        <v>257</v>
      </c>
      <c r="U661" s="152" t="s">
        <v>258</v>
      </c>
      <c r="V661" s="152" t="s">
        <v>259</v>
      </c>
      <c r="W661" s="152" t="s">
        <v>260</v>
      </c>
      <c r="X661" s="152" t="s">
        <v>261</v>
      </c>
      <c r="Y661" s="152" t="s">
        <v>263</v>
      </c>
      <c r="Z661" s="152" t="s">
        <v>264</v>
      </c>
      <c r="AA661" s="152" t="s">
        <v>265</v>
      </c>
      <c r="AB661" s="152" t="s">
        <v>266</v>
      </c>
      <c r="AC661" s="15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289</v>
      </c>
      <c r="E662" s="11" t="s">
        <v>289</v>
      </c>
      <c r="F662" s="11" t="s">
        <v>289</v>
      </c>
      <c r="G662" s="11" t="s">
        <v>114</v>
      </c>
      <c r="H662" s="11" t="s">
        <v>289</v>
      </c>
      <c r="I662" s="11" t="s">
        <v>290</v>
      </c>
      <c r="J662" s="11" t="s">
        <v>290</v>
      </c>
      <c r="K662" s="11" t="s">
        <v>290</v>
      </c>
      <c r="L662" s="11" t="s">
        <v>114</v>
      </c>
      <c r="M662" s="11" t="s">
        <v>114</v>
      </c>
      <c r="N662" s="11" t="s">
        <v>290</v>
      </c>
      <c r="O662" s="11" t="s">
        <v>290</v>
      </c>
      <c r="P662" s="11" t="s">
        <v>290</v>
      </c>
      <c r="Q662" s="11" t="s">
        <v>290</v>
      </c>
      <c r="R662" s="11" t="s">
        <v>290</v>
      </c>
      <c r="S662" s="11" t="s">
        <v>290</v>
      </c>
      <c r="T662" s="11" t="s">
        <v>114</v>
      </c>
      <c r="U662" s="11" t="s">
        <v>289</v>
      </c>
      <c r="V662" s="11" t="s">
        <v>114</v>
      </c>
      <c r="W662" s="11" t="s">
        <v>289</v>
      </c>
      <c r="X662" s="11" t="s">
        <v>114</v>
      </c>
      <c r="Y662" s="11" t="s">
        <v>290</v>
      </c>
      <c r="Z662" s="11" t="s">
        <v>114</v>
      </c>
      <c r="AA662" s="11" t="s">
        <v>114</v>
      </c>
      <c r="AB662" s="11" t="s">
        <v>114</v>
      </c>
      <c r="AC662" s="15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15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11">
        <v>2.9799999999999997E-2</v>
      </c>
      <c r="E664" s="211">
        <v>3.2000000000000001E-2</v>
      </c>
      <c r="F664" s="211">
        <v>0.03</v>
      </c>
      <c r="G664" s="211">
        <v>3.1100000000000003E-2</v>
      </c>
      <c r="H664" s="211">
        <v>3.1171336981592763E-2</v>
      </c>
      <c r="I664" s="211">
        <v>2.9000000000000001E-2</v>
      </c>
      <c r="J664" s="235">
        <v>3.4699999999999995E-2</v>
      </c>
      <c r="K664" s="211">
        <v>3.1599999999999996E-2</v>
      </c>
      <c r="L664" s="211">
        <v>0.03</v>
      </c>
      <c r="M664" s="211">
        <v>3.1100000000000003E-2</v>
      </c>
      <c r="N664" s="211">
        <v>3.1E-2</v>
      </c>
      <c r="O664" s="211">
        <v>0.03</v>
      </c>
      <c r="P664" s="211">
        <v>3.1E-2</v>
      </c>
      <c r="Q664" s="211">
        <v>3.2000000000000001E-2</v>
      </c>
      <c r="R664" s="211">
        <v>3.2000000000000001E-2</v>
      </c>
      <c r="S664" s="211">
        <v>2.9799999999999997E-2</v>
      </c>
      <c r="T664" s="211">
        <v>2.9000000000000001E-2</v>
      </c>
      <c r="U664" s="239">
        <v>3.4999999999999996E-2</v>
      </c>
      <c r="V664" s="211">
        <v>0.03</v>
      </c>
      <c r="W664" s="211">
        <v>3.0899999999999997E-2</v>
      </c>
      <c r="X664" s="235" t="s">
        <v>104</v>
      </c>
      <c r="Y664" s="235">
        <v>4.8000000000000001E-2</v>
      </c>
      <c r="Z664" s="211">
        <v>3.0631276037039995E-2</v>
      </c>
      <c r="AA664" s="235">
        <v>3.5657700000000001E-2</v>
      </c>
      <c r="AB664" s="211">
        <v>3.4000000000000002E-2</v>
      </c>
      <c r="AC664" s="209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2">
        <v>1</v>
      </c>
    </row>
    <row r="665" spans="1:65">
      <c r="A665" s="30"/>
      <c r="B665" s="19">
        <v>1</v>
      </c>
      <c r="C665" s="9">
        <v>2</v>
      </c>
      <c r="D665" s="24">
        <v>2.9399999999999999E-2</v>
      </c>
      <c r="E665" s="24">
        <v>3.1E-2</v>
      </c>
      <c r="F665" s="24">
        <v>2.9000000000000001E-2</v>
      </c>
      <c r="G665" s="24">
        <v>3.1199999999999999E-2</v>
      </c>
      <c r="H665" s="24">
        <v>3.1033771193379408E-2</v>
      </c>
      <c r="I665" s="24">
        <v>2.9000000000000001E-2</v>
      </c>
      <c r="J665" s="237">
        <v>3.4999999999999996E-2</v>
      </c>
      <c r="K665" s="24">
        <v>3.2199999999999999E-2</v>
      </c>
      <c r="L665" s="24">
        <v>3.1E-2</v>
      </c>
      <c r="M665" s="24">
        <v>3.0099999999999998E-2</v>
      </c>
      <c r="N665" s="24">
        <v>3.1E-2</v>
      </c>
      <c r="O665" s="24">
        <v>2.9000000000000001E-2</v>
      </c>
      <c r="P665" s="24">
        <v>3.2000000000000001E-2</v>
      </c>
      <c r="Q665" s="24">
        <v>0.03</v>
      </c>
      <c r="R665" s="24">
        <v>3.3000000000000002E-2</v>
      </c>
      <c r="S665" s="24">
        <v>2.8899999999999999E-2</v>
      </c>
      <c r="T665" s="24">
        <v>0.03</v>
      </c>
      <c r="U665" s="24">
        <v>3.4000000000000002E-2</v>
      </c>
      <c r="V665" s="24">
        <v>0.03</v>
      </c>
      <c r="W665" s="24">
        <v>3.1399999999999997E-2</v>
      </c>
      <c r="X665" s="237" t="s">
        <v>104</v>
      </c>
      <c r="Y665" s="237">
        <v>4.8000000000000001E-2</v>
      </c>
      <c r="Z665" s="24">
        <v>3.1080803961041101E-2</v>
      </c>
      <c r="AA665" s="237">
        <v>3.4712E-2</v>
      </c>
      <c r="AB665" s="24">
        <v>3.3000000000000002E-2</v>
      </c>
      <c r="AC665" s="209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2" t="e">
        <v>#N/A</v>
      </c>
    </row>
    <row r="666" spans="1:65">
      <c r="A666" s="30"/>
      <c r="B666" s="19">
        <v>1</v>
      </c>
      <c r="C666" s="9">
        <v>3</v>
      </c>
      <c r="D666" s="236">
        <v>3.1899999999999998E-2</v>
      </c>
      <c r="E666" s="24">
        <v>3.1E-2</v>
      </c>
      <c r="F666" s="24">
        <v>0.03</v>
      </c>
      <c r="G666" s="24">
        <v>3.1300000000000001E-2</v>
      </c>
      <c r="H666" s="24">
        <v>3.1117597143083014E-2</v>
      </c>
      <c r="I666" s="24">
        <v>0.03</v>
      </c>
      <c r="J666" s="237">
        <v>3.5099999999999999E-2</v>
      </c>
      <c r="K666" s="24">
        <v>3.1300000000000001E-2</v>
      </c>
      <c r="L666" s="24">
        <v>3.1E-2</v>
      </c>
      <c r="M666" s="24">
        <v>3.0099999999999998E-2</v>
      </c>
      <c r="N666" s="24">
        <v>0.03</v>
      </c>
      <c r="O666" s="24">
        <v>0.03</v>
      </c>
      <c r="P666" s="24">
        <v>3.1E-2</v>
      </c>
      <c r="Q666" s="24">
        <v>3.1E-2</v>
      </c>
      <c r="R666" s="24">
        <v>3.3000000000000002E-2</v>
      </c>
      <c r="S666" s="24">
        <v>2.9300000000000003E-2</v>
      </c>
      <c r="T666" s="24">
        <v>3.1E-2</v>
      </c>
      <c r="U666" s="24">
        <v>3.4000000000000002E-2</v>
      </c>
      <c r="V666" s="24">
        <v>0.03</v>
      </c>
      <c r="W666" s="24">
        <v>3.0499999999999999E-2</v>
      </c>
      <c r="X666" s="237" t="s">
        <v>104</v>
      </c>
      <c r="Y666" s="237">
        <v>5.1999999999999998E-2</v>
      </c>
      <c r="Z666" s="24">
        <v>3.0663274873044759E-2</v>
      </c>
      <c r="AA666" s="237">
        <v>3.6190600000000003E-2</v>
      </c>
      <c r="AB666" s="24">
        <v>2.9000000000000001E-2</v>
      </c>
      <c r="AC666" s="209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2">
        <v>16</v>
      </c>
    </row>
    <row r="667" spans="1:65">
      <c r="A667" s="30"/>
      <c r="B667" s="19">
        <v>1</v>
      </c>
      <c r="C667" s="9">
        <v>4</v>
      </c>
      <c r="D667" s="24">
        <v>0.03</v>
      </c>
      <c r="E667" s="24">
        <v>3.1E-2</v>
      </c>
      <c r="F667" s="24">
        <v>2.9000000000000001E-2</v>
      </c>
      <c r="G667" s="24">
        <v>3.0800000000000001E-2</v>
      </c>
      <c r="H667" s="24">
        <v>3.124794842602505E-2</v>
      </c>
      <c r="I667" s="24">
        <v>2.9000000000000001E-2</v>
      </c>
      <c r="J667" s="237">
        <v>3.5500000000000004E-2</v>
      </c>
      <c r="K667" s="24">
        <v>3.1799999999999995E-2</v>
      </c>
      <c r="L667" s="24">
        <v>3.1E-2</v>
      </c>
      <c r="M667" s="24">
        <v>3.0600000000000002E-2</v>
      </c>
      <c r="N667" s="24">
        <v>0.03</v>
      </c>
      <c r="O667" s="24">
        <v>2.9000000000000001E-2</v>
      </c>
      <c r="P667" s="24">
        <v>3.2000000000000001E-2</v>
      </c>
      <c r="Q667" s="24">
        <v>3.2000000000000001E-2</v>
      </c>
      <c r="R667" s="24">
        <v>3.3000000000000002E-2</v>
      </c>
      <c r="S667" s="24">
        <v>2.92E-2</v>
      </c>
      <c r="T667" s="24">
        <v>0.03</v>
      </c>
      <c r="U667" s="24">
        <v>3.2000000000000001E-2</v>
      </c>
      <c r="V667" s="24">
        <v>0.03</v>
      </c>
      <c r="W667" s="24">
        <v>3.0499999999999999E-2</v>
      </c>
      <c r="X667" s="237" t="s">
        <v>104</v>
      </c>
      <c r="Y667" s="237">
        <v>5.1999999999999998E-2</v>
      </c>
      <c r="Z667" s="24">
        <v>3.1013264132055754E-2</v>
      </c>
      <c r="AA667" s="237">
        <v>3.3806099999999999E-2</v>
      </c>
      <c r="AB667" s="24">
        <v>0.03</v>
      </c>
      <c r="AC667" s="209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2">
        <v>3.0766343528525579E-2</v>
      </c>
    </row>
    <row r="668" spans="1:65">
      <c r="A668" s="30"/>
      <c r="B668" s="19">
        <v>1</v>
      </c>
      <c r="C668" s="9">
        <v>5</v>
      </c>
      <c r="D668" s="24">
        <v>0.03</v>
      </c>
      <c r="E668" s="24">
        <v>3.2000000000000001E-2</v>
      </c>
      <c r="F668" s="24">
        <v>0.03</v>
      </c>
      <c r="G668" s="24">
        <v>3.0899999999999997E-2</v>
      </c>
      <c r="H668" s="24">
        <v>3.0968624036913594E-2</v>
      </c>
      <c r="I668" s="24">
        <v>0.03</v>
      </c>
      <c r="J668" s="237">
        <v>3.49E-2</v>
      </c>
      <c r="K668" s="24">
        <v>3.2800000000000003E-2</v>
      </c>
      <c r="L668" s="24">
        <v>3.1E-2</v>
      </c>
      <c r="M668" s="24">
        <v>3.1300000000000001E-2</v>
      </c>
      <c r="N668" s="24">
        <v>0.03</v>
      </c>
      <c r="O668" s="24">
        <v>2.9000000000000001E-2</v>
      </c>
      <c r="P668" s="24">
        <v>3.1E-2</v>
      </c>
      <c r="Q668" s="24">
        <v>3.1E-2</v>
      </c>
      <c r="R668" s="24">
        <v>3.1E-2</v>
      </c>
      <c r="S668" s="24">
        <v>2.92E-2</v>
      </c>
      <c r="T668" s="24">
        <v>0.03</v>
      </c>
      <c r="U668" s="24">
        <v>3.3000000000000002E-2</v>
      </c>
      <c r="V668" s="24">
        <v>0.03</v>
      </c>
      <c r="W668" s="24">
        <v>3.1199999999999999E-2</v>
      </c>
      <c r="X668" s="237" t="s">
        <v>104</v>
      </c>
      <c r="Y668" s="237">
        <v>5.1999999999999998E-2</v>
      </c>
      <c r="Z668" s="24">
        <v>3.0652806046692578E-2</v>
      </c>
      <c r="AA668" s="237">
        <v>3.6550300000000001E-2</v>
      </c>
      <c r="AB668" s="24">
        <v>3.3000000000000002E-2</v>
      </c>
      <c r="AC668" s="209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2">
        <v>46</v>
      </c>
    </row>
    <row r="669" spans="1:65">
      <c r="A669" s="30"/>
      <c r="B669" s="19">
        <v>1</v>
      </c>
      <c r="C669" s="9">
        <v>6</v>
      </c>
      <c r="D669" s="24">
        <v>2.9500000000000002E-2</v>
      </c>
      <c r="E669" s="24">
        <v>0.03</v>
      </c>
      <c r="F669" s="24">
        <v>2.9000000000000001E-2</v>
      </c>
      <c r="G669" s="24">
        <v>3.0899999999999997E-2</v>
      </c>
      <c r="H669" s="24">
        <v>3.113419192869106E-2</v>
      </c>
      <c r="I669" s="24">
        <v>2.9000000000000001E-2</v>
      </c>
      <c r="J669" s="236">
        <v>3.1699999999999999E-2</v>
      </c>
      <c r="K669" s="24">
        <v>3.1100000000000003E-2</v>
      </c>
      <c r="L669" s="24">
        <v>3.1E-2</v>
      </c>
      <c r="M669" s="24">
        <v>3.1300000000000001E-2</v>
      </c>
      <c r="N669" s="24">
        <v>3.1E-2</v>
      </c>
      <c r="O669" s="24">
        <v>3.1E-2</v>
      </c>
      <c r="P669" s="24">
        <v>3.2000000000000001E-2</v>
      </c>
      <c r="Q669" s="24">
        <v>3.1E-2</v>
      </c>
      <c r="R669" s="24">
        <v>3.2000000000000001E-2</v>
      </c>
      <c r="S669" s="24">
        <v>2.9100000000000001E-2</v>
      </c>
      <c r="T669" s="24">
        <v>3.2000000000000001E-2</v>
      </c>
      <c r="U669" s="24">
        <v>0.03</v>
      </c>
      <c r="V669" s="24">
        <v>0.03</v>
      </c>
      <c r="W669" s="24">
        <v>3.0699999999999998E-2</v>
      </c>
      <c r="X669" s="237" t="s">
        <v>104</v>
      </c>
      <c r="Y669" s="237">
        <v>5.1999999999999998E-2</v>
      </c>
      <c r="Z669" s="24">
        <v>3.0604389834664479E-2</v>
      </c>
      <c r="AA669" s="237">
        <v>3.5015399999999995E-2</v>
      </c>
      <c r="AB669" s="24">
        <v>3.2000000000000001E-2</v>
      </c>
      <c r="AC669" s="209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56"/>
    </row>
    <row r="670" spans="1:65">
      <c r="A670" s="30"/>
      <c r="B670" s="20" t="s">
        <v>274</v>
      </c>
      <c r="C670" s="12"/>
      <c r="D670" s="213">
        <v>3.0099999999999998E-2</v>
      </c>
      <c r="E670" s="213">
        <v>3.1166666666666665E-2</v>
      </c>
      <c r="F670" s="213">
        <v>2.9499999999999998E-2</v>
      </c>
      <c r="G670" s="213">
        <v>3.1033333333333329E-2</v>
      </c>
      <c r="H670" s="213">
        <v>3.1112244951614149E-2</v>
      </c>
      <c r="I670" s="213">
        <v>2.9333333333333333E-2</v>
      </c>
      <c r="J670" s="213">
        <v>3.4483333333333331E-2</v>
      </c>
      <c r="K670" s="213">
        <v>3.1799999999999995E-2</v>
      </c>
      <c r="L670" s="213">
        <v>3.0833333333333334E-2</v>
      </c>
      <c r="M670" s="213">
        <v>3.075E-2</v>
      </c>
      <c r="N670" s="213">
        <v>3.0499999999999999E-2</v>
      </c>
      <c r="O670" s="213">
        <v>2.9666666666666664E-2</v>
      </c>
      <c r="P670" s="213">
        <v>3.15E-2</v>
      </c>
      <c r="Q670" s="213">
        <v>3.1166666666666665E-2</v>
      </c>
      <c r="R670" s="213">
        <v>3.2333333333333332E-2</v>
      </c>
      <c r="S670" s="213">
        <v>2.9249999999999998E-2</v>
      </c>
      <c r="T670" s="213">
        <v>3.0333333333333334E-2</v>
      </c>
      <c r="U670" s="213">
        <v>3.3000000000000002E-2</v>
      </c>
      <c r="V670" s="213">
        <v>0.03</v>
      </c>
      <c r="W670" s="213">
        <v>3.0866666666666667E-2</v>
      </c>
      <c r="X670" s="213" t="s">
        <v>725</v>
      </c>
      <c r="Y670" s="213">
        <v>5.0666666666666665E-2</v>
      </c>
      <c r="Z670" s="213">
        <v>3.0774302480756448E-2</v>
      </c>
      <c r="AA670" s="213">
        <v>3.5322016666666671E-2</v>
      </c>
      <c r="AB670" s="213">
        <v>3.1833333333333332E-2</v>
      </c>
      <c r="AC670" s="209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3" t="s">
        <v>275</v>
      </c>
      <c r="C671" s="29"/>
      <c r="D671" s="24">
        <v>2.9899999999999996E-2</v>
      </c>
      <c r="E671" s="24">
        <v>3.1E-2</v>
      </c>
      <c r="F671" s="24">
        <v>2.9499999999999998E-2</v>
      </c>
      <c r="G671" s="24">
        <v>3.1E-2</v>
      </c>
      <c r="H671" s="24">
        <v>3.1125894535887037E-2</v>
      </c>
      <c r="I671" s="24">
        <v>2.9000000000000001E-2</v>
      </c>
      <c r="J671" s="24">
        <v>3.4949999999999995E-2</v>
      </c>
      <c r="K671" s="24">
        <v>3.1699999999999992E-2</v>
      </c>
      <c r="L671" s="24">
        <v>3.1E-2</v>
      </c>
      <c r="M671" s="24">
        <v>3.0850000000000002E-2</v>
      </c>
      <c r="N671" s="24">
        <v>3.0499999999999999E-2</v>
      </c>
      <c r="O671" s="24">
        <v>2.9499999999999998E-2</v>
      </c>
      <c r="P671" s="24">
        <v>3.15E-2</v>
      </c>
      <c r="Q671" s="24">
        <v>3.1E-2</v>
      </c>
      <c r="R671" s="24">
        <v>3.2500000000000001E-2</v>
      </c>
      <c r="S671" s="24">
        <v>2.92E-2</v>
      </c>
      <c r="T671" s="24">
        <v>0.03</v>
      </c>
      <c r="U671" s="24">
        <v>3.3500000000000002E-2</v>
      </c>
      <c r="V671" s="24">
        <v>0.03</v>
      </c>
      <c r="W671" s="24">
        <v>3.0799999999999998E-2</v>
      </c>
      <c r="X671" s="24" t="s">
        <v>725</v>
      </c>
      <c r="Y671" s="24">
        <v>5.1999999999999998E-2</v>
      </c>
      <c r="Z671" s="24">
        <v>3.0658040459868668E-2</v>
      </c>
      <c r="AA671" s="24">
        <v>3.5336549999999994E-2</v>
      </c>
      <c r="AB671" s="24">
        <v>3.2500000000000001E-2</v>
      </c>
      <c r="AC671" s="209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3" t="s">
        <v>276</v>
      </c>
      <c r="C672" s="29"/>
      <c r="D672" s="24">
        <v>9.1651513899116733E-4</v>
      </c>
      <c r="E672" s="24">
        <v>7.5277265270908163E-4</v>
      </c>
      <c r="F672" s="24">
        <v>5.477225575051647E-4</v>
      </c>
      <c r="G672" s="24">
        <v>1.9663841605003593E-4</v>
      </c>
      <c r="H672" s="24">
        <v>9.9199510685714525E-5</v>
      </c>
      <c r="I672" s="24">
        <v>5.1639777949432102E-4</v>
      </c>
      <c r="J672" s="24">
        <v>1.3891244244727209E-3</v>
      </c>
      <c r="K672" s="24">
        <v>6.2289646009589775E-4</v>
      </c>
      <c r="L672" s="24">
        <v>4.0824829046386341E-4</v>
      </c>
      <c r="M672" s="24">
        <v>5.648008498577191E-4</v>
      </c>
      <c r="N672" s="24">
        <v>5.4772255750516665E-4</v>
      </c>
      <c r="O672" s="24">
        <v>8.1649658092772508E-4</v>
      </c>
      <c r="P672" s="24">
        <v>5.4772255750516665E-4</v>
      </c>
      <c r="Q672" s="24">
        <v>7.5277265270908174E-4</v>
      </c>
      <c r="R672" s="24">
        <v>8.1649658092772682E-4</v>
      </c>
      <c r="S672" s="24">
        <v>3.0166206257996623E-4</v>
      </c>
      <c r="T672" s="24">
        <v>1.0327955589886444E-3</v>
      </c>
      <c r="U672" s="24">
        <v>1.788854381999832E-3</v>
      </c>
      <c r="V672" s="24">
        <v>0</v>
      </c>
      <c r="W672" s="24">
        <v>3.7237973450050447E-4</v>
      </c>
      <c r="X672" s="24" t="s">
        <v>725</v>
      </c>
      <c r="Y672" s="24">
        <v>2.0655911179772871E-3</v>
      </c>
      <c r="Z672" s="24">
        <v>2.1328910533683729E-4</v>
      </c>
      <c r="AA672" s="24">
        <v>1.0138972046843161E-3</v>
      </c>
      <c r="AB672" s="24">
        <v>1.9407902170679523E-3</v>
      </c>
      <c r="AC672" s="209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86</v>
      </c>
      <c r="C673" s="29"/>
      <c r="D673" s="13">
        <v>3.0449007939905893E-2</v>
      </c>
      <c r="E673" s="13">
        <v>2.415313324200262E-2</v>
      </c>
      <c r="F673" s="13">
        <v>1.856686635610728E-2</v>
      </c>
      <c r="G673" s="13">
        <v>6.3363614194426191E-3</v>
      </c>
      <c r="H673" s="13">
        <v>3.1884394983386728E-3</v>
      </c>
      <c r="I673" s="13">
        <v>1.7604469755488218E-2</v>
      </c>
      <c r="J673" s="13">
        <v>4.0283936910760397E-2</v>
      </c>
      <c r="K673" s="13">
        <v>1.9587938996726346E-2</v>
      </c>
      <c r="L673" s="13">
        <v>1.32404850961253E-2</v>
      </c>
      <c r="M673" s="13">
        <v>1.836750731244615E-2</v>
      </c>
      <c r="N673" s="13">
        <v>1.795811663951366E-2</v>
      </c>
      <c r="O673" s="13">
        <v>2.7522356660485119E-2</v>
      </c>
      <c r="P673" s="13">
        <v>1.7388017698576719E-2</v>
      </c>
      <c r="Q673" s="13">
        <v>2.4153133242002623E-2</v>
      </c>
      <c r="R673" s="13">
        <v>2.5252471575084336E-2</v>
      </c>
      <c r="S673" s="13">
        <v>1.0313232908716795E-2</v>
      </c>
      <c r="T673" s="13">
        <v>3.4048205241383883E-2</v>
      </c>
      <c r="U673" s="13">
        <v>5.420770854544945E-2</v>
      </c>
      <c r="V673" s="13">
        <v>0</v>
      </c>
      <c r="W673" s="13">
        <v>1.2064138266755004E-2</v>
      </c>
      <c r="X673" s="13" t="s">
        <v>725</v>
      </c>
      <c r="Y673" s="13">
        <v>4.0768245749551721E-2</v>
      </c>
      <c r="Z673" s="13">
        <v>6.9307535230151715E-3</v>
      </c>
      <c r="AA673" s="13">
        <v>2.8704397437225866E-2</v>
      </c>
      <c r="AB673" s="13">
        <v>6.0967231949778614E-2</v>
      </c>
      <c r="AC673" s="15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277</v>
      </c>
      <c r="C674" s="29"/>
      <c r="D674" s="13">
        <v>-2.165819698098892E-2</v>
      </c>
      <c r="E674" s="13">
        <v>1.3011722948810034E-2</v>
      </c>
      <c r="F674" s="13">
        <v>-4.1160026941500782E-2</v>
      </c>
      <c r="G674" s="13">
        <v>8.6779829575849288E-3</v>
      </c>
      <c r="H674" s="13">
        <v>1.1242851226954009E-2</v>
      </c>
      <c r="I674" s="13">
        <v>-4.6577201930531831E-2</v>
      </c>
      <c r="J674" s="13">
        <v>0.12081350523052814</v>
      </c>
      <c r="K674" s="13">
        <v>3.359698790712784E-2</v>
      </c>
      <c r="L674" s="13">
        <v>2.1773729707479372E-3</v>
      </c>
      <c r="M674" s="13">
        <v>-5.3121452376769795E-4</v>
      </c>
      <c r="N674" s="13">
        <v>-8.6569770073142704E-3</v>
      </c>
      <c r="O674" s="13">
        <v>-3.5742851952469734E-2</v>
      </c>
      <c r="P674" s="13">
        <v>2.3846072926872131E-2</v>
      </c>
      <c r="Q674" s="13">
        <v>1.3011722948810034E-2</v>
      </c>
      <c r="R674" s="13">
        <v>5.0931947872027372E-2</v>
      </c>
      <c r="S674" s="13">
        <v>-4.9285789425047355E-2</v>
      </c>
      <c r="T674" s="13">
        <v>-1.4074151996345319E-2</v>
      </c>
      <c r="U674" s="13">
        <v>7.2600647828151788E-2</v>
      </c>
      <c r="V674" s="13">
        <v>-2.4908501974407526E-2</v>
      </c>
      <c r="W674" s="13">
        <v>3.2608079685541025E-3</v>
      </c>
      <c r="X674" s="13" t="s">
        <v>725</v>
      </c>
      <c r="Y674" s="13">
        <v>0.64682119666544513</v>
      </c>
      <c r="Z674" s="13">
        <v>2.586902217838194E-4</v>
      </c>
      <c r="AA674" s="13">
        <v>0.14807327149283167</v>
      </c>
      <c r="AB674" s="13">
        <v>3.4680422904934227E-2</v>
      </c>
      <c r="AC674" s="15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278</v>
      </c>
      <c r="C675" s="47"/>
      <c r="D675" s="45">
        <v>0.79</v>
      </c>
      <c r="E675" s="45">
        <v>0.11</v>
      </c>
      <c r="F675" s="45">
        <v>1.29</v>
      </c>
      <c r="G675" s="45">
        <v>0</v>
      </c>
      <c r="H675" s="45">
        <v>7.0000000000000007E-2</v>
      </c>
      <c r="I675" s="45">
        <v>1.43</v>
      </c>
      <c r="J675" s="45">
        <v>2.91</v>
      </c>
      <c r="K675" s="45">
        <v>0.65</v>
      </c>
      <c r="L675" s="45">
        <v>0.17</v>
      </c>
      <c r="M675" s="45">
        <v>0.24</v>
      </c>
      <c r="N675" s="45">
        <v>0.45</v>
      </c>
      <c r="O675" s="45">
        <v>1.1499999999999999</v>
      </c>
      <c r="P675" s="45">
        <v>0.39</v>
      </c>
      <c r="Q675" s="45">
        <v>0.11</v>
      </c>
      <c r="R675" s="45">
        <v>1.1000000000000001</v>
      </c>
      <c r="S675" s="45">
        <v>1.5</v>
      </c>
      <c r="T675" s="45">
        <v>0.59</v>
      </c>
      <c r="U675" s="45">
        <v>1.66</v>
      </c>
      <c r="V675" s="45">
        <v>0.87</v>
      </c>
      <c r="W675" s="45">
        <v>0.14000000000000001</v>
      </c>
      <c r="X675" s="45">
        <v>15.99</v>
      </c>
      <c r="Y675" s="45">
        <v>16.75</v>
      </c>
      <c r="Z675" s="45">
        <v>0.22</v>
      </c>
      <c r="AA675" s="45">
        <v>3.61</v>
      </c>
      <c r="AB675" s="45">
        <v>0.67</v>
      </c>
      <c r="AC675" s="15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BM676" s="55"/>
    </row>
    <row r="677" spans="1:65" ht="15">
      <c r="B677" s="8" t="s">
        <v>510</v>
      </c>
      <c r="BM677" s="28" t="s">
        <v>66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236</v>
      </c>
      <c r="E678" s="17" t="s">
        <v>236</v>
      </c>
      <c r="F678" s="17" t="s">
        <v>236</v>
      </c>
      <c r="G678" s="17" t="s">
        <v>236</v>
      </c>
      <c r="H678" s="17" t="s">
        <v>236</v>
      </c>
      <c r="I678" s="17" t="s">
        <v>236</v>
      </c>
      <c r="J678" s="17" t="s">
        <v>236</v>
      </c>
      <c r="K678" s="17" t="s">
        <v>236</v>
      </c>
      <c r="L678" s="17" t="s">
        <v>236</v>
      </c>
      <c r="M678" s="17" t="s">
        <v>236</v>
      </c>
      <c r="N678" s="17" t="s">
        <v>236</v>
      </c>
      <c r="O678" s="17" t="s">
        <v>236</v>
      </c>
      <c r="P678" s="17" t="s">
        <v>236</v>
      </c>
      <c r="Q678" s="17" t="s">
        <v>236</v>
      </c>
      <c r="R678" s="17" t="s">
        <v>236</v>
      </c>
      <c r="S678" s="17" t="s">
        <v>236</v>
      </c>
      <c r="T678" s="17" t="s">
        <v>236</v>
      </c>
      <c r="U678" s="17" t="s">
        <v>236</v>
      </c>
      <c r="V678" s="17" t="s">
        <v>236</v>
      </c>
      <c r="W678" s="17" t="s">
        <v>236</v>
      </c>
      <c r="X678" s="17" t="s">
        <v>236</v>
      </c>
      <c r="Y678" s="17" t="s">
        <v>236</v>
      </c>
      <c r="Z678" s="17" t="s">
        <v>236</v>
      </c>
      <c r="AA678" s="17" t="s">
        <v>236</v>
      </c>
      <c r="AB678" s="17" t="s">
        <v>236</v>
      </c>
      <c r="AC678" s="17" t="s">
        <v>236</v>
      </c>
      <c r="AD678" s="15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237</v>
      </c>
      <c r="C679" s="9" t="s">
        <v>237</v>
      </c>
      <c r="D679" s="151" t="s">
        <v>239</v>
      </c>
      <c r="E679" s="152" t="s">
        <v>241</v>
      </c>
      <c r="F679" s="152" t="s">
        <v>242</v>
      </c>
      <c r="G679" s="152" t="s">
        <v>243</v>
      </c>
      <c r="H679" s="152" t="s">
        <v>244</v>
      </c>
      <c r="I679" s="152" t="s">
        <v>245</v>
      </c>
      <c r="J679" s="152" t="s">
        <v>246</v>
      </c>
      <c r="K679" s="152" t="s">
        <v>247</v>
      </c>
      <c r="L679" s="152" t="s">
        <v>248</v>
      </c>
      <c r="M679" s="152" t="s">
        <v>249</v>
      </c>
      <c r="N679" s="152" t="s">
        <v>250</v>
      </c>
      <c r="O679" s="152" t="s">
        <v>251</v>
      </c>
      <c r="P679" s="152" t="s">
        <v>252</v>
      </c>
      <c r="Q679" s="152" t="s">
        <v>253</v>
      </c>
      <c r="R679" s="152" t="s">
        <v>254</v>
      </c>
      <c r="S679" s="152" t="s">
        <v>255</v>
      </c>
      <c r="T679" s="152" t="s">
        <v>256</v>
      </c>
      <c r="U679" s="152" t="s">
        <v>257</v>
      </c>
      <c r="V679" s="152" t="s">
        <v>258</v>
      </c>
      <c r="W679" s="152" t="s">
        <v>259</v>
      </c>
      <c r="X679" s="152" t="s">
        <v>260</v>
      </c>
      <c r="Y679" s="152" t="s">
        <v>261</v>
      </c>
      <c r="Z679" s="152" t="s">
        <v>263</v>
      </c>
      <c r="AA679" s="152" t="s">
        <v>264</v>
      </c>
      <c r="AB679" s="152" t="s">
        <v>265</v>
      </c>
      <c r="AC679" s="152" t="s">
        <v>266</v>
      </c>
      <c r="AD679" s="15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114</v>
      </c>
      <c r="E680" s="11" t="s">
        <v>289</v>
      </c>
      <c r="F680" s="11" t="s">
        <v>289</v>
      </c>
      <c r="G680" s="11" t="s">
        <v>289</v>
      </c>
      <c r="H680" s="11" t="s">
        <v>289</v>
      </c>
      <c r="I680" s="11" t="s">
        <v>290</v>
      </c>
      <c r="J680" s="11" t="s">
        <v>290</v>
      </c>
      <c r="K680" s="11" t="s">
        <v>114</v>
      </c>
      <c r="L680" s="11" t="s">
        <v>290</v>
      </c>
      <c r="M680" s="11" t="s">
        <v>289</v>
      </c>
      <c r="N680" s="11" t="s">
        <v>114</v>
      </c>
      <c r="O680" s="11" t="s">
        <v>290</v>
      </c>
      <c r="P680" s="11" t="s">
        <v>290</v>
      </c>
      <c r="Q680" s="11" t="s">
        <v>290</v>
      </c>
      <c r="R680" s="11" t="s">
        <v>290</v>
      </c>
      <c r="S680" s="11" t="s">
        <v>290</v>
      </c>
      <c r="T680" s="11" t="s">
        <v>290</v>
      </c>
      <c r="U680" s="11" t="s">
        <v>289</v>
      </c>
      <c r="V680" s="11" t="s">
        <v>289</v>
      </c>
      <c r="W680" s="11" t="s">
        <v>114</v>
      </c>
      <c r="X680" s="11" t="s">
        <v>289</v>
      </c>
      <c r="Y680" s="11" t="s">
        <v>114</v>
      </c>
      <c r="Z680" s="11" t="s">
        <v>290</v>
      </c>
      <c r="AA680" s="11" t="s">
        <v>114</v>
      </c>
      <c r="AB680" s="11" t="s">
        <v>114</v>
      </c>
      <c r="AC680" s="11" t="s">
        <v>289</v>
      </c>
      <c r="AD680" s="15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15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8">
        <v>1</v>
      </c>
      <c r="C682" s="14">
        <v>1</v>
      </c>
      <c r="D682" s="224">
        <v>770</v>
      </c>
      <c r="E682" s="224">
        <v>766.04</v>
      </c>
      <c r="F682" s="224">
        <v>729.3</v>
      </c>
      <c r="G682" s="224">
        <v>774.3</v>
      </c>
      <c r="H682" s="224">
        <v>756.16991647032705</v>
      </c>
      <c r="I682" s="224">
        <v>706</v>
      </c>
      <c r="J682" s="224">
        <v>684</v>
      </c>
      <c r="K682" s="224">
        <v>794.86000000000013</v>
      </c>
      <c r="L682" s="224">
        <v>757</v>
      </c>
      <c r="M682" s="224">
        <v>802</v>
      </c>
      <c r="N682" s="224">
        <v>773</v>
      </c>
      <c r="O682" s="224">
        <v>762</v>
      </c>
      <c r="P682" s="224">
        <v>755</v>
      </c>
      <c r="Q682" s="224">
        <v>739</v>
      </c>
      <c r="R682" s="224">
        <v>798</v>
      </c>
      <c r="S682" s="224">
        <v>751</v>
      </c>
      <c r="T682" s="225">
        <v>838</v>
      </c>
      <c r="U682" s="224">
        <v>681</v>
      </c>
      <c r="V682" s="225">
        <v>1110</v>
      </c>
      <c r="W682" s="225">
        <v>688.7</v>
      </c>
      <c r="X682" s="224">
        <v>730.7</v>
      </c>
      <c r="Y682" s="225">
        <v>642.88580000000002</v>
      </c>
      <c r="Z682" s="226">
        <v>741</v>
      </c>
      <c r="AA682" s="224">
        <v>756.02845455318788</v>
      </c>
      <c r="AB682" s="225">
        <v>696.65800000000002</v>
      </c>
      <c r="AC682" s="225">
        <v>626</v>
      </c>
      <c r="AD682" s="227"/>
      <c r="AE682" s="228"/>
      <c r="AF682" s="228"/>
      <c r="AG682" s="228"/>
      <c r="AH682" s="228"/>
      <c r="AI682" s="228"/>
      <c r="AJ682" s="228"/>
      <c r="AK682" s="228"/>
      <c r="AL682" s="228"/>
      <c r="AM682" s="228"/>
      <c r="AN682" s="228"/>
      <c r="AO682" s="228"/>
      <c r="AP682" s="228"/>
      <c r="AQ682" s="228"/>
      <c r="AR682" s="228"/>
      <c r="AS682" s="228"/>
      <c r="AT682" s="228"/>
      <c r="AU682" s="228"/>
      <c r="AV682" s="228"/>
      <c r="AW682" s="228"/>
      <c r="AX682" s="228"/>
      <c r="AY682" s="228"/>
      <c r="AZ682" s="228"/>
      <c r="BA682" s="228"/>
      <c r="BB682" s="228"/>
      <c r="BC682" s="228"/>
      <c r="BD682" s="228"/>
      <c r="BE682" s="228"/>
      <c r="BF682" s="228"/>
      <c r="BG682" s="228"/>
      <c r="BH682" s="228"/>
      <c r="BI682" s="228"/>
      <c r="BJ682" s="228"/>
      <c r="BK682" s="228"/>
      <c r="BL682" s="228"/>
      <c r="BM682" s="229">
        <v>1</v>
      </c>
    </row>
    <row r="683" spans="1:65">
      <c r="A683" s="30"/>
      <c r="B683" s="19">
        <v>1</v>
      </c>
      <c r="C683" s="9">
        <v>2</v>
      </c>
      <c r="D683" s="230">
        <v>779</v>
      </c>
      <c r="E683" s="230">
        <v>758.08</v>
      </c>
      <c r="F683" s="230">
        <v>756.2</v>
      </c>
      <c r="G683" s="230">
        <v>771.6</v>
      </c>
      <c r="H683" s="230">
        <v>741.90532469486004</v>
      </c>
      <c r="I683" s="230">
        <v>793</v>
      </c>
      <c r="J683" s="230">
        <v>710</v>
      </c>
      <c r="K683" s="230">
        <v>792.505</v>
      </c>
      <c r="L683" s="230">
        <v>752</v>
      </c>
      <c r="M683" s="230">
        <v>801</v>
      </c>
      <c r="N683" s="230">
        <v>743</v>
      </c>
      <c r="O683" s="230">
        <v>762</v>
      </c>
      <c r="P683" s="230">
        <v>741</v>
      </c>
      <c r="Q683" s="230">
        <v>747</v>
      </c>
      <c r="R683" s="230">
        <v>750</v>
      </c>
      <c r="S683" s="230">
        <v>763</v>
      </c>
      <c r="T683" s="231">
        <v>821</v>
      </c>
      <c r="U683" s="230">
        <v>769</v>
      </c>
      <c r="V683" s="231">
        <v>1040</v>
      </c>
      <c r="W683" s="231">
        <v>680.5</v>
      </c>
      <c r="X683" s="230">
        <v>727.1</v>
      </c>
      <c r="Y683" s="231">
        <v>638.40930000000003</v>
      </c>
      <c r="Z683" s="230">
        <v>800</v>
      </c>
      <c r="AA683" s="230">
        <v>759.44875461756453</v>
      </c>
      <c r="AB683" s="231">
        <v>606.80100000000004</v>
      </c>
      <c r="AC683" s="231">
        <v>582</v>
      </c>
      <c r="AD683" s="227"/>
      <c r="AE683" s="228"/>
      <c r="AF683" s="228"/>
      <c r="AG683" s="228"/>
      <c r="AH683" s="228"/>
      <c r="AI683" s="228"/>
      <c r="AJ683" s="228"/>
      <c r="AK683" s="228"/>
      <c r="AL683" s="228"/>
      <c r="AM683" s="228"/>
      <c r="AN683" s="228"/>
      <c r="AO683" s="228"/>
      <c r="AP683" s="228"/>
      <c r="AQ683" s="228"/>
      <c r="AR683" s="228"/>
      <c r="AS683" s="228"/>
      <c r="AT683" s="228"/>
      <c r="AU683" s="228"/>
      <c r="AV683" s="228"/>
      <c r="AW683" s="228"/>
      <c r="AX683" s="228"/>
      <c r="AY683" s="228"/>
      <c r="AZ683" s="228"/>
      <c r="BA683" s="228"/>
      <c r="BB683" s="228"/>
      <c r="BC683" s="228"/>
      <c r="BD683" s="228"/>
      <c r="BE683" s="228"/>
      <c r="BF683" s="228"/>
      <c r="BG683" s="228"/>
      <c r="BH683" s="228"/>
      <c r="BI683" s="228"/>
      <c r="BJ683" s="228"/>
      <c r="BK683" s="228"/>
      <c r="BL683" s="228"/>
      <c r="BM683" s="229">
        <v>19</v>
      </c>
    </row>
    <row r="684" spans="1:65">
      <c r="A684" s="30"/>
      <c r="B684" s="19">
        <v>1</v>
      </c>
      <c r="C684" s="9">
        <v>3</v>
      </c>
      <c r="D684" s="230">
        <v>768</v>
      </c>
      <c r="E684" s="230">
        <v>755.6</v>
      </c>
      <c r="F684" s="230">
        <v>676.7</v>
      </c>
      <c r="G684" s="230">
        <v>761.5</v>
      </c>
      <c r="H684" s="230">
        <v>737.79728164980258</v>
      </c>
      <c r="I684" s="230">
        <v>780</v>
      </c>
      <c r="J684" s="230">
        <v>727</v>
      </c>
      <c r="K684" s="230">
        <v>791.79</v>
      </c>
      <c r="L684" s="230">
        <v>747</v>
      </c>
      <c r="M684" s="230">
        <v>802</v>
      </c>
      <c r="N684" s="230">
        <v>754</v>
      </c>
      <c r="O684" s="230">
        <v>750</v>
      </c>
      <c r="P684" s="230">
        <v>763</v>
      </c>
      <c r="Q684" s="230">
        <v>742</v>
      </c>
      <c r="R684" s="230">
        <v>762</v>
      </c>
      <c r="S684" s="230">
        <v>767</v>
      </c>
      <c r="T684" s="231">
        <v>829</v>
      </c>
      <c r="U684" s="230">
        <v>750</v>
      </c>
      <c r="V684" s="231">
        <v>1040</v>
      </c>
      <c r="W684" s="231">
        <v>680.6</v>
      </c>
      <c r="X684" s="230">
        <v>729.5</v>
      </c>
      <c r="Y684" s="231">
        <v>639.58989999999994</v>
      </c>
      <c r="Z684" s="230">
        <v>802</v>
      </c>
      <c r="AA684" s="230">
        <v>758.35372451082196</v>
      </c>
      <c r="AB684" s="231">
        <v>682.41700000000003</v>
      </c>
      <c r="AC684" s="231">
        <v>591</v>
      </c>
      <c r="AD684" s="227"/>
      <c r="AE684" s="228"/>
      <c r="AF684" s="228"/>
      <c r="AG684" s="228"/>
      <c r="AH684" s="228"/>
      <c r="AI684" s="228"/>
      <c r="AJ684" s="228"/>
      <c r="AK684" s="228"/>
      <c r="AL684" s="228"/>
      <c r="AM684" s="228"/>
      <c r="AN684" s="228"/>
      <c r="AO684" s="228"/>
      <c r="AP684" s="228"/>
      <c r="AQ684" s="228"/>
      <c r="AR684" s="228"/>
      <c r="AS684" s="228"/>
      <c r="AT684" s="228"/>
      <c r="AU684" s="228"/>
      <c r="AV684" s="228"/>
      <c r="AW684" s="228"/>
      <c r="AX684" s="228"/>
      <c r="AY684" s="228"/>
      <c r="AZ684" s="228"/>
      <c r="BA684" s="228"/>
      <c r="BB684" s="228"/>
      <c r="BC684" s="228"/>
      <c r="BD684" s="228"/>
      <c r="BE684" s="228"/>
      <c r="BF684" s="228"/>
      <c r="BG684" s="228"/>
      <c r="BH684" s="228"/>
      <c r="BI684" s="228"/>
      <c r="BJ684" s="228"/>
      <c r="BK684" s="228"/>
      <c r="BL684" s="228"/>
      <c r="BM684" s="229">
        <v>16</v>
      </c>
    </row>
    <row r="685" spans="1:65">
      <c r="A685" s="30"/>
      <c r="B685" s="19">
        <v>1</v>
      </c>
      <c r="C685" s="9">
        <v>4</v>
      </c>
      <c r="D685" s="230">
        <v>779</v>
      </c>
      <c r="E685" s="230">
        <v>751.56</v>
      </c>
      <c r="F685" s="230">
        <v>724.3</v>
      </c>
      <c r="G685" s="230">
        <v>766.5</v>
      </c>
      <c r="H685" s="230">
        <v>744.65250027271884</v>
      </c>
      <c r="I685" s="230">
        <v>771</v>
      </c>
      <c r="J685" s="230">
        <v>741</v>
      </c>
      <c r="K685" s="230">
        <v>790.91</v>
      </c>
      <c r="L685" s="230">
        <v>750</v>
      </c>
      <c r="M685" s="230">
        <v>798</v>
      </c>
      <c r="N685" s="230">
        <v>764</v>
      </c>
      <c r="O685" s="230">
        <v>754</v>
      </c>
      <c r="P685" s="230">
        <v>738</v>
      </c>
      <c r="Q685" s="230">
        <v>748</v>
      </c>
      <c r="R685" s="230">
        <v>782</v>
      </c>
      <c r="S685" s="230">
        <v>770</v>
      </c>
      <c r="T685" s="231">
        <v>830</v>
      </c>
      <c r="U685" s="230">
        <v>757</v>
      </c>
      <c r="V685" s="231">
        <v>1060</v>
      </c>
      <c r="W685" s="231">
        <v>683.8</v>
      </c>
      <c r="X685" s="230">
        <v>728.9</v>
      </c>
      <c r="Y685" s="231">
        <v>643.2432</v>
      </c>
      <c r="Z685" s="230">
        <v>798</v>
      </c>
      <c r="AA685" s="230">
        <v>757.54619748636469</v>
      </c>
      <c r="AB685" s="231">
        <v>544.94799999999998</v>
      </c>
      <c r="AC685" s="231">
        <v>610</v>
      </c>
      <c r="AD685" s="227"/>
      <c r="AE685" s="228"/>
      <c r="AF685" s="228"/>
      <c r="AG685" s="228"/>
      <c r="AH685" s="228"/>
      <c r="AI685" s="228"/>
      <c r="AJ685" s="228"/>
      <c r="AK685" s="228"/>
      <c r="AL685" s="228"/>
      <c r="AM685" s="228"/>
      <c r="AN685" s="228"/>
      <c r="AO685" s="228"/>
      <c r="AP685" s="228"/>
      <c r="AQ685" s="228"/>
      <c r="AR685" s="228"/>
      <c r="AS685" s="228"/>
      <c r="AT685" s="228"/>
      <c r="AU685" s="228"/>
      <c r="AV685" s="228"/>
      <c r="AW685" s="228"/>
      <c r="AX685" s="228"/>
      <c r="AY685" s="228"/>
      <c r="AZ685" s="228"/>
      <c r="BA685" s="228"/>
      <c r="BB685" s="228"/>
      <c r="BC685" s="228"/>
      <c r="BD685" s="228"/>
      <c r="BE685" s="228"/>
      <c r="BF685" s="228"/>
      <c r="BG685" s="228"/>
      <c r="BH685" s="228"/>
      <c r="BI685" s="228"/>
      <c r="BJ685" s="228"/>
      <c r="BK685" s="228"/>
      <c r="BL685" s="228"/>
      <c r="BM685" s="229">
        <v>758.26254772479604</v>
      </c>
    </row>
    <row r="686" spans="1:65">
      <c r="A686" s="30"/>
      <c r="B686" s="19">
        <v>1</v>
      </c>
      <c r="C686" s="9">
        <v>5</v>
      </c>
      <c r="D686" s="230">
        <v>770</v>
      </c>
      <c r="E686" s="230">
        <v>771.4</v>
      </c>
      <c r="F686" s="230">
        <v>750.4</v>
      </c>
      <c r="G686" s="230">
        <v>772.2</v>
      </c>
      <c r="H686" s="230">
        <v>742.36360313306318</v>
      </c>
      <c r="I686" s="230">
        <v>700</v>
      </c>
      <c r="J686" s="230">
        <v>705</v>
      </c>
      <c r="K686" s="230">
        <v>793.72700000000009</v>
      </c>
      <c r="L686" s="230">
        <v>761</v>
      </c>
      <c r="M686" s="230">
        <v>804</v>
      </c>
      <c r="N686" s="230">
        <v>778</v>
      </c>
      <c r="O686" s="230">
        <v>758</v>
      </c>
      <c r="P686" s="230">
        <v>739</v>
      </c>
      <c r="Q686" s="230">
        <v>747</v>
      </c>
      <c r="R686" s="230">
        <v>764</v>
      </c>
      <c r="S686" s="230">
        <v>736</v>
      </c>
      <c r="T686" s="231">
        <v>834</v>
      </c>
      <c r="U686" s="230">
        <v>768</v>
      </c>
      <c r="V686" s="231">
        <v>1100</v>
      </c>
      <c r="W686" s="231">
        <v>665.5</v>
      </c>
      <c r="X686" s="230">
        <v>732.6</v>
      </c>
      <c r="Y686" s="231">
        <v>645.47059999999999</v>
      </c>
      <c r="Z686" s="230">
        <v>800</v>
      </c>
      <c r="AA686" s="230">
        <v>755.72615398492906</v>
      </c>
      <c r="AB686" s="231">
        <v>615.66999999999996</v>
      </c>
      <c r="AC686" s="231">
        <v>594</v>
      </c>
      <c r="AD686" s="227"/>
      <c r="AE686" s="228"/>
      <c r="AF686" s="228"/>
      <c r="AG686" s="228"/>
      <c r="AH686" s="228"/>
      <c r="AI686" s="228"/>
      <c r="AJ686" s="228"/>
      <c r="AK686" s="228"/>
      <c r="AL686" s="228"/>
      <c r="AM686" s="228"/>
      <c r="AN686" s="228"/>
      <c r="AO686" s="228"/>
      <c r="AP686" s="228"/>
      <c r="AQ686" s="228"/>
      <c r="AR686" s="228"/>
      <c r="AS686" s="228"/>
      <c r="AT686" s="228"/>
      <c r="AU686" s="228"/>
      <c r="AV686" s="228"/>
      <c r="AW686" s="228"/>
      <c r="AX686" s="228"/>
      <c r="AY686" s="228"/>
      <c r="AZ686" s="228"/>
      <c r="BA686" s="228"/>
      <c r="BB686" s="228"/>
      <c r="BC686" s="228"/>
      <c r="BD686" s="228"/>
      <c r="BE686" s="228"/>
      <c r="BF686" s="228"/>
      <c r="BG686" s="228"/>
      <c r="BH686" s="228"/>
      <c r="BI686" s="228"/>
      <c r="BJ686" s="228"/>
      <c r="BK686" s="228"/>
      <c r="BL686" s="228"/>
      <c r="BM686" s="229">
        <v>47</v>
      </c>
    </row>
    <row r="687" spans="1:65">
      <c r="A687" s="30"/>
      <c r="B687" s="19">
        <v>1</v>
      </c>
      <c r="C687" s="9">
        <v>6</v>
      </c>
      <c r="D687" s="230">
        <v>789</v>
      </c>
      <c r="E687" s="230">
        <v>732.12</v>
      </c>
      <c r="F687" s="230">
        <v>697.9</v>
      </c>
      <c r="G687" s="230">
        <v>774.7</v>
      </c>
      <c r="H687" s="230">
        <v>744.03198986028315</v>
      </c>
      <c r="I687" s="230">
        <v>785</v>
      </c>
      <c r="J687" s="232">
        <v>668</v>
      </c>
      <c r="K687" s="230">
        <v>797.09300000000007</v>
      </c>
      <c r="L687" s="230">
        <v>763</v>
      </c>
      <c r="M687" s="230">
        <v>801</v>
      </c>
      <c r="N687" s="230">
        <v>776</v>
      </c>
      <c r="O687" s="230">
        <v>765</v>
      </c>
      <c r="P687" s="230">
        <v>774</v>
      </c>
      <c r="Q687" s="230">
        <v>752</v>
      </c>
      <c r="R687" s="230">
        <v>766</v>
      </c>
      <c r="S687" s="230">
        <v>752</v>
      </c>
      <c r="T687" s="231">
        <v>824</v>
      </c>
      <c r="U687" s="230">
        <v>715</v>
      </c>
      <c r="V687" s="231">
        <v>1040</v>
      </c>
      <c r="W687" s="231">
        <v>674.5</v>
      </c>
      <c r="X687" s="230">
        <v>726.9</v>
      </c>
      <c r="Y687" s="231">
        <v>643.49490000000003</v>
      </c>
      <c r="Z687" s="230">
        <v>816</v>
      </c>
      <c r="AA687" s="230">
        <v>757.89682574159497</v>
      </c>
      <c r="AB687" s="231">
        <v>620.85799999999995</v>
      </c>
      <c r="AC687" s="231">
        <v>640</v>
      </c>
      <c r="AD687" s="227"/>
      <c r="AE687" s="228"/>
      <c r="AF687" s="228"/>
      <c r="AG687" s="228"/>
      <c r="AH687" s="228"/>
      <c r="AI687" s="228"/>
      <c r="AJ687" s="228"/>
      <c r="AK687" s="228"/>
      <c r="AL687" s="228"/>
      <c r="AM687" s="228"/>
      <c r="AN687" s="228"/>
      <c r="AO687" s="228"/>
      <c r="AP687" s="228"/>
      <c r="AQ687" s="228"/>
      <c r="AR687" s="228"/>
      <c r="AS687" s="228"/>
      <c r="AT687" s="228"/>
      <c r="AU687" s="228"/>
      <c r="AV687" s="228"/>
      <c r="AW687" s="228"/>
      <c r="AX687" s="228"/>
      <c r="AY687" s="228"/>
      <c r="AZ687" s="228"/>
      <c r="BA687" s="228"/>
      <c r="BB687" s="228"/>
      <c r="BC687" s="228"/>
      <c r="BD687" s="228"/>
      <c r="BE687" s="228"/>
      <c r="BF687" s="228"/>
      <c r="BG687" s="228"/>
      <c r="BH687" s="228"/>
      <c r="BI687" s="228"/>
      <c r="BJ687" s="228"/>
      <c r="BK687" s="228"/>
      <c r="BL687" s="228"/>
      <c r="BM687" s="233"/>
    </row>
    <row r="688" spans="1:65">
      <c r="A688" s="30"/>
      <c r="B688" s="20" t="s">
        <v>274</v>
      </c>
      <c r="C688" s="12"/>
      <c r="D688" s="234">
        <v>775.83333333333337</v>
      </c>
      <c r="E688" s="234">
        <v>755.80000000000007</v>
      </c>
      <c r="F688" s="234">
        <v>722.4666666666667</v>
      </c>
      <c r="G688" s="234">
        <v>770.13333333333333</v>
      </c>
      <c r="H688" s="234">
        <v>744.48676934684238</v>
      </c>
      <c r="I688" s="234">
        <v>755.83333333333337</v>
      </c>
      <c r="J688" s="234">
        <v>705.83333333333337</v>
      </c>
      <c r="K688" s="234">
        <v>793.48083333333341</v>
      </c>
      <c r="L688" s="234">
        <v>755</v>
      </c>
      <c r="M688" s="234">
        <v>801.33333333333337</v>
      </c>
      <c r="N688" s="234">
        <v>764.66666666666663</v>
      </c>
      <c r="O688" s="234">
        <v>758.5</v>
      </c>
      <c r="P688" s="234">
        <v>751.66666666666663</v>
      </c>
      <c r="Q688" s="234">
        <v>745.83333333333337</v>
      </c>
      <c r="R688" s="234">
        <v>770.33333333333337</v>
      </c>
      <c r="S688" s="234">
        <v>756.5</v>
      </c>
      <c r="T688" s="234">
        <v>829.33333333333337</v>
      </c>
      <c r="U688" s="234">
        <v>740</v>
      </c>
      <c r="V688" s="234">
        <v>1065</v>
      </c>
      <c r="W688" s="234">
        <v>678.93333333333339</v>
      </c>
      <c r="X688" s="234">
        <v>729.2833333333333</v>
      </c>
      <c r="Y688" s="234">
        <v>642.18228333333343</v>
      </c>
      <c r="Z688" s="234">
        <v>792.83333333333337</v>
      </c>
      <c r="AA688" s="234">
        <v>757.50001848241061</v>
      </c>
      <c r="AB688" s="234">
        <v>627.89199999999994</v>
      </c>
      <c r="AC688" s="234">
        <v>607.16666666666663</v>
      </c>
      <c r="AD688" s="227"/>
      <c r="AE688" s="228"/>
      <c r="AF688" s="228"/>
      <c r="AG688" s="228"/>
      <c r="AH688" s="228"/>
      <c r="AI688" s="228"/>
      <c r="AJ688" s="228"/>
      <c r="AK688" s="228"/>
      <c r="AL688" s="228"/>
      <c r="AM688" s="228"/>
      <c r="AN688" s="228"/>
      <c r="AO688" s="228"/>
      <c r="AP688" s="228"/>
      <c r="AQ688" s="228"/>
      <c r="AR688" s="228"/>
      <c r="AS688" s="228"/>
      <c r="AT688" s="228"/>
      <c r="AU688" s="228"/>
      <c r="AV688" s="228"/>
      <c r="AW688" s="228"/>
      <c r="AX688" s="228"/>
      <c r="AY688" s="228"/>
      <c r="AZ688" s="228"/>
      <c r="BA688" s="228"/>
      <c r="BB688" s="228"/>
      <c r="BC688" s="228"/>
      <c r="BD688" s="228"/>
      <c r="BE688" s="228"/>
      <c r="BF688" s="228"/>
      <c r="BG688" s="228"/>
      <c r="BH688" s="228"/>
      <c r="BI688" s="228"/>
      <c r="BJ688" s="228"/>
      <c r="BK688" s="228"/>
      <c r="BL688" s="228"/>
      <c r="BM688" s="233"/>
    </row>
    <row r="689" spans="1:65">
      <c r="A689" s="30"/>
      <c r="B689" s="3" t="s">
        <v>275</v>
      </c>
      <c r="C689" s="29"/>
      <c r="D689" s="230">
        <v>774.5</v>
      </c>
      <c r="E689" s="230">
        <v>756.84</v>
      </c>
      <c r="F689" s="230">
        <v>726.8</v>
      </c>
      <c r="G689" s="230">
        <v>771.90000000000009</v>
      </c>
      <c r="H689" s="230">
        <v>743.19779649667316</v>
      </c>
      <c r="I689" s="230">
        <v>775.5</v>
      </c>
      <c r="J689" s="230">
        <v>707.5</v>
      </c>
      <c r="K689" s="230">
        <v>793.11599999999999</v>
      </c>
      <c r="L689" s="230">
        <v>754.5</v>
      </c>
      <c r="M689" s="230">
        <v>801.5</v>
      </c>
      <c r="N689" s="230">
        <v>768.5</v>
      </c>
      <c r="O689" s="230">
        <v>760</v>
      </c>
      <c r="P689" s="230">
        <v>748</v>
      </c>
      <c r="Q689" s="230">
        <v>747</v>
      </c>
      <c r="R689" s="230">
        <v>765</v>
      </c>
      <c r="S689" s="230">
        <v>757.5</v>
      </c>
      <c r="T689" s="230">
        <v>829.5</v>
      </c>
      <c r="U689" s="230">
        <v>753.5</v>
      </c>
      <c r="V689" s="230">
        <v>1050</v>
      </c>
      <c r="W689" s="230">
        <v>680.55</v>
      </c>
      <c r="X689" s="230">
        <v>729.2</v>
      </c>
      <c r="Y689" s="230">
        <v>643.06449999999995</v>
      </c>
      <c r="Z689" s="230">
        <v>800</v>
      </c>
      <c r="AA689" s="230">
        <v>757.72151161397983</v>
      </c>
      <c r="AB689" s="230">
        <v>618.2639999999999</v>
      </c>
      <c r="AC689" s="230">
        <v>602</v>
      </c>
      <c r="AD689" s="227"/>
      <c r="AE689" s="228"/>
      <c r="AF689" s="228"/>
      <c r="AG689" s="228"/>
      <c r="AH689" s="228"/>
      <c r="AI689" s="228"/>
      <c r="AJ689" s="228"/>
      <c r="AK689" s="228"/>
      <c r="AL689" s="228"/>
      <c r="AM689" s="228"/>
      <c r="AN689" s="228"/>
      <c r="AO689" s="228"/>
      <c r="AP689" s="228"/>
      <c r="AQ689" s="228"/>
      <c r="AR689" s="228"/>
      <c r="AS689" s="228"/>
      <c r="AT689" s="228"/>
      <c r="AU689" s="228"/>
      <c r="AV689" s="228"/>
      <c r="AW689" s="228"/>
      <c r="AX689" s="228"/>
      <c r="AY689" s="228"/>
      <c r="AZ689" s="228"/>
      <c r="BA689" s="228"/>
      <c r="BB689" s="228"/>
      <c r="BC689" s="228"/>
      <c r="BD689" s="228"/>
      <c r="BE689" s="228"/>
      <c r="BF689" s="228"/>
      <c r="BG689" s="228"/>
      <c r="BH689" s="228"/>
      <c r="BI689" s="228"/>
      <c r="BJ689" s="228"/>
      <c r="BK689" s="228"/>
      <c r="BL689" s="228"/>
      <c r="BM689" s="233"/>
    </row>
    <row r="690" spans="1:65">
      <c r="A690" s="30"/>
      <c r="B690" s="3" t="s">
        <v>276</v>
      </c>
      <c r="C690" s="29"/>
      <c r="D690" s="230">
        <v>8.0353386155573236</v>
      </c>
      <c r="E690" s="230">
        <v>13.654127581064994</v>
      </c>
      <c r="F690" s="230">
        <v>30.549544459233207</v>
      </c>
      <c r="G690" s="230">
        <v>5.1453538912952066</v>
      </c>
      <c r="H690" s="230">
        <v>6.2072724242070061</v>
      </c>
      <c r="I690" s="230">
        <v>41.58565457783088</v>
      </c>
      <c r="J690" s="230">
        <v>26.873158851662129</v>
      </c>
      <c r="K690" s="230">
        <v>2.2552515971986167</v>
      </c>
      <c r="L690" s="230">
        <v>6.3560994328282812</v>
      </c>
      <c r="M690" s="230">
        <v>1.96638416050035</v>
      </c>
      <c r="N690" s="230">
        <v>13.851594372730768</v>
      </c>
      <c r="O690" s="230">
        <v>5.648008498577175</v>
      </c>
      <c r="P690" s="230">
        <v>14.827901627225163</v>
      </c>
      <c r="Q690" s="230">
        <v>4.6224091842530193</v>
      </c>
      <c r="R690" s="230">
        <v>16.990193249832878</v>
      </c>
      <c r="S690" s="230">
        <v>12.692517480783708</v>
      </c>
      <c r="T690" s="230">
        <v>6.2503333244449193</v>
      </c>
      <c r="U690" s="230">
        <v>34.985711369071801</v>
      </c>
      <c r="V690" s="230">
        <v>32.093613071762427</v>
      </c>
      <c r="W690" s="230">
        <v>8.0549777570559922</v>
      </c>
      <c r="X690" s="230">
        <v>2.1747796823280119</v>
      </c>
      <c r="Y690" s="230">
        <v>2.649993338419304</v>
      </c>
      <c r="Z690" s="230">
        <v>26.217678514061205</v>
      </c>
      <c r="AA690" s="230">
        <v>1.4140771309913074</v>
      </c>
      <c r="AB690" s="230">
        <v>55.181754662206977</v>
      </c>
      <c r="AC690" s="230">
        <v>22.40014880902952</v>
      </c>
      <c r="AD690" s="227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33"/>
    </row>
    <row r="691" spans="1:65">
      <c r="A691" s="30"/>
      <c r="B691" s="3" t="s">
        <v>86</v>
      </c>
      <c r="C691" s="29"/>
      <c r="D691" s="13">
        <v>1.0357042254209225E-2</v>
      </c>
      <c r="E691" s="13">
        <v>1.8065794629617615E-2</v>
      </c>
      <c r="F691" s="13">
        <v>4.2285057385669289E-2</v>
      </c>
      <c r="G691" s="13">
        <v>6.6811208768549259E-3</v>
      </c>
      <c r="H691" s="13">
        <v>8.3376531051758077E-3</v>
      </c>
      <c r="I691" s="13">
        <v>5.5019609143767426E-2</v>
      </c>
      <c r="J691" s="13">
        <v>3.8072952328210806E-2</v>
      </c>
      <c r="K691" s="13">
        <v>2.8422256750985789E-3</v>
      </c>
      <c r="L691" s="13">
        <v>8.4186747454679228E-3</v>
      </c>
      <c r="M691" s="13">
        <v>2.4538903833199043E-3</v>
      </c>
      <c r="N691" s="13">
        <v>1.8114552361897254E-2</v>
      </c>
      <c r="O691" s="13">
        <v>7.4462867482889585E-3</v>
      </c>
      <c r="P691" s="13">
        <v>1.9726698395421505E-2</v>
      </c>
      <c r="Q691" s="13">
        <v>6.1976435989984612E-3</v>
      </c>
      <c r="R691" s="13">
        <v>2.2055638143443804E-2</v>
      </c>
      <c r="S691" s="13">
        <v>1.677794776045434E-2</v>
      </c>
      <c r="T691" s="13">
        <v>7.5365755519834236E-3</v>
      </c>
      <c r="U691" s="13">
        <v>4.7277988336583518E-2</v>
      </c>
      <c r="V691" s="13">
        <v>3.0134847954706504E-2</v>
      </c>
      <c r="W691" s="13">
        <v>1.1864165981523947E-2</v>
      </c>
      <c r="X691" s="13">
        <v>2.982077860449316E-3</v>
      </c>
      <c r="Y691" s="13">
        <v>4.1265438290576271E-3</v>
      </c>
      <c r="Z691" s="13">
        <v>3.30683353130896E-2</v>
      </c>
      <c r="AA691" s="13">
        <v>1.8667684442098039E-3</v>
      </c>
      <c r="AB691" s="13">
        <v>8.7884149921016647E-2</v>
      </c>
      <c r="AC691" s="13">
        <v>3.689291596326575E-2</v>
      </c>
      <c r="AD691" s="15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277</v>
      </c>
      <c r="C692" s="29"/>
      <c r="D692" s="13">
        <v>2.317242973592637E-2</v>
      </c>
      <c r="E692" s="13">
        <v>-3.2476188256758132E-3</v>
      </c>
      <c r="F692" s="13">
        <v>-4.7207766182751132E-2</v>
      </c>
      <c r="G692" s="13">
        <v>1.5655244537866375E-2</v>
      </c>
      <c r="H692" s="13">
        <v>-1.8167557423597658E-2</v>
      </c>
      <c r="I692" s="13">
        <v>-3.2036586783188437E-3</v>
      </c>
      <c r="J692" s="13">
        <v>-6.9143879713931655E-2</v>
      </c>
      <c r="K692" s="13">
        <v>4.6446030750445955E-2</v>
      </c>
      <c r="L692" s="13">
        <v>-4.3026623622457461E-3</v>
      </c>
      <c r="M692" s="13">
        <v>5.6801942464088873E-2</v>
      </c>
      <c r="N692" s="13">
        <v>8.4457803713060553E-3</v>
      </c>
      <c r="O692" s="13">
        <v>3.131531102471552E-4</v>
      </c>
      <c r="P692" s="13">
        <v>-8.6986770979533556E-3</v>
      </c>
      <c r="Q692" s="13">
        <v>-1.6391702885441339E-2</v>
      </c>
      <c r="R692" s="13">
        <v>1.5919005422008858E-2</v>
      </c>
      <c r="S692" s="13">
        <v>-2.3244557311773439E-3</v>
      </c>
      <c r="T692" s="13">
        <v>9.3728466244032083E-2</v>
      </c>
      <c r="U692" s="13">
        <v>-2.4084728672929545E-2</v>
      </c>
      <c r="V692" s="13">
        <v>0.40452670805855395</v>
      </c>
      <c r="W692" s="13">
        <v>-0.10461971863109132</v>
      </c>
      <c r="X692" s="13">
        <v>-3.8217916048229328E-2</v>
      </c>
      <c r="Y692" s="13">
        <v>-0.15308716583690851</v>
      </c>
      <c r="Z692" s="13">
        <v>4.5592104888034779E-2</v>
      </c>
      <c r="AA692" s="13">
        <v>-1.0056269357803238E-3</v>
      </c>
      <c r="AB692" s="13">
        <v>-0.17193325467013942</v>
      </c>
      <c r="AC692" s="13">
        <v>-0.1992659158908745</v>
      </c>
      <c r="AD692" s="15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278</v>
      </c>
      <c r="C693" s="47"/>
      <c r="D693" s="45">
        <v>0.75</v>
      </c>
      <c r="E693" s="45">
        <v>0</v>
      </c>
      <c r="F693" s="45">
        <v>1.26</v>
      </c>
      <c r="G693" s="45">
        <v>0.54</v>
      </c>
      <c r="H693" s="45">
        <v>0.43</v>
      </c>
      <c r="I693" s="45">
        <v>0</v>
      </c>
      <c r="J693" s="45">
        <v>1.88</v>
      </c>
      <c r="K693" s="45">
        <v>1.42</v>
      </c>
      <c r="L693" s="45">
        <v>0.03</v>
      </c>
      <c r="M693" s="45">
        <v>1.71</v>
      </c>
      <c r="N693" s="45">
        <v>0.33</v>
      </c>
      <c r="O693" s="45">
        <v>0.1</v>
      </c>
      <c r="P693" s="45">
        <v>0.16</v>
      </c>
      <c r="Q693" s="45">
        <v>0.38</v>
      </c>
      <c r="R693" s="45">
        <v>0.55000000000000004</v>
      </c>
      <c r="S693" s="45">
        <v>0.03</v>
      </c>
      <c r="T693" s="45">
        <v>2.77</v>
      </c>
      <c r="U693" s="45">
        <v>0.6</v>
      </c>
      <c r="V693" s="45">
        <v>11.64</v>
      </c>
      <c r="W693" s="45">
        <v>2.89</v>
      </c>
      <c r="X693" s="45">
        <v>1</v>
      </c>
      <c r="Y693" s="45">
        <v>4.28</v>
      </c>
      <c r="Z693" s="45">
        <v>1.39</v>
      </c>
      <c r="AA693" s="45">
        <v>0.06</v>
      </c>
      <c r="AB693" s="45">
        <v>4.8099999999999996</v>
      </c>
      <c r="AC693" s="45">
        <v>5.59</v>
      </c>
      <c r="AD693" s="15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511</v>
      </c>
      <c r="BM695" s="28" t="s">
        <v>66</v>
      </c>
    </row>
    <row r="696" spans="1:65" ht="15">
      <c r="A696" s="25" t="s">
        <v>40</v>
      </c>
      <c r="B696" s="18" t="s">
        <v>110</v>
      </c>
      <c r="C696" s="15" t="s">
        <v>111</v>
      </c>
      <c r="D696" s="16" t="s">
        <v>236</v>
      </c>
      <c r="E696" s="17" t="s">
        <v>236</v>
      </c>
      <c r="F696" s="17" t="s">
        <v>236</v>
      </c>
      <c r="G696" s="17" t="s">
        <v>236</v>
      </c>
      <c r="H696" s="17" t="s">
        <v>236</v>
      </c>
      <c r="I696" s="17" t="s">
        <v>236</v>
      </c>
      <c r="J696" s="17" t="s">
        <v>236</v>
      </c>
      <c r="K696" s="17" t="s">
        <v>236</v>
      </c>
      <c r="L696" s="17" t="s">
        <v>236</v>
      </c>
      <c r="M696" s="17" t="s">
        <v>236</v>
      </c>
      <c r="N696" s="17" t="s">
        <v>236</v>
      </c>
      <c r="O696" s="15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237</v>
      </c>
      <c r="C697" s="9" t="s">
        <v>237</v>
      </c>
      <c r="D697" s="151" t="s">
        <v>241</v>
      </c>
      <c r="E697" s="152" t="s">
        <v>243</v>
      </c>
      <c r="F697" s="152" t="s">
        <v>244</v>
      </c>
      <c r="G697" s="152" t="s">
        <v>245</v>
      </c>
      <c r="H697" s="152" t="s">
        <v>247</v>
      </c>
      <c r="I697" s="152" t="s">
        <v>250</v>
      </c>
      <c r="J697" s="152" t="s">
        <v>257</v>
      </c>
      <c r="K697" s="152" t="s">
        <v>260</v>
      </c>
      <c r="L697" s="152" t="s">
        <v>261</v>
      </c>
      <c r="M697" s="152" t="s">
        <v>263</v>
      </c>
      <c r="N697" s="152" t="s">
        <v>266</v>
      </c>
      <c r="O697" s="15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289</v>
      </c>
      <c r="E698" s="11" t="s">
        <v>289</v>
      </c>
      <c r="F698" s="11" t="s">
        <v>289</v>
      </c>
      <c r="G698" s="11" t="s">
        <v>290</v>
      </c>
      <c r="H698" s="11" t="s">
        <v>289</v>
      </c>
      <c r="I698" s="11" t="s">
        <v>289</v>
      </c>
      <c r="J698" s="11" t="s">
        <v>289</v>
      </c>
      <c r="K698" s="11" t="s">
        <v>289</v>
      </c>
      <c r="L698" s="11" t="s">
        <v>289</v>
      </c>
      <c r="M698" s="11" t="s">
        <v>290</v>
      </c>
      <c r="N698" s="11" t="s">
        <v>289</v>
      </c>
      <c r="O698" s="15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15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2">
        <v>6.7</v>
      </c>
      <c r="E700" s="22">
        <v>8.25</v>
      </c>
      <c r="F700" s="154">
        <v>8.5133153391649437</v>
      </c>
      <c r="G700" s="22">
        <v>7.5</v>
      </c>
      <c r="H700" s="22">
        <v>8.6052999999999997</v>
      </c>
      <c r="I700" s="22">
        <v>8.56</v>
      </c>
      <c r="J700" s="22">
        <v>6.86</v>
      </c>
      <c r="K700" s="22">
        <v>8.09</v>
      </c>
      <c r="L700" s="22">
        <v>7.6984000000000004</v>
      </c>
      <c r="M700" s="148">
        <v>6</v>
      </c>
      <c r="N700" s="22">
        <v>7.08</v>
      </c>
      <c r="O700" s="15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>
        <v>1</v>
      </c>
      <c r="C701" s="9">
        <v>2</v>
      </c>
      <c r="D701" s="11">
        <v>6.9</v>
      </c>
      <c r="E701" s="11">
        <v>8.18</v>
      </c>
      <c r="F701" s="11">
        <v>8.1429425746040121</v>
      </c>
      <c r="G701" s="11">
        <v>7.2</v>
      </c>
      <c r="H701" s="11">
        <v>8.7682000000000002</v>
      </c>
      <c r="I701" s="11">
        <v>7.75</v>
      </c>
      <c r="J701" s="11">
        <v>7.6900000000000013</v>
      </c>
      <c r="K701" s="11">
        <v>7.9899999999999993</v>
      </c>
      <c r="L701" s="11">
        <v>7.9141999999999992</v>
      </c>
      <c r="M701" s="149">
        <v>7</v>
      </c>
      <c r="N701" s="11">
        <v>7.26</v>
      </c>
      <c r="O701" s="15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34</v>
      </c>
    </row>
    <row r="702" spans="1:65">
      <c r="A702" s="30"/>
      <c r="B702" s="19">
        <v>1</v>
      </c>
      <c r="C702" s="9">
        <v>3</v>
      </c>
      <c r="D702" s="11">
        <v>7</v>
      </c>
      <c r="E702" s="11">
        <v>8.19</v>
      </c>
      <c r="F702" s="11">
        <v>8.1584115169903697</v>
      </c>
      <c r="G702" s="11">
        <v>7.2</v>
      </c>
      <c r="H702" s="11">
        <v>8.6783000000000001</v>
      </c>
      <c r="I702" s="11">
        <v>7.51</v>
      </c>
      <c r="J702" s="11">
        <v>8.4700000000000006</v>
      </c>
      <c r="K702" s="11">
        <v>8.09</v>
      </c>
      <c r="L702" s="11">
        <v>7.7739000000000003</v>
      </c>
      <c r="M702" s="149">
        <v>7</v>
      </c>
      <c r="N702" s="11">
        <v>7.03</v>
      </c>
      <c r="O702" s="15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16</v>
      </c>
    </row>
    <row r="703" spans="1:65">
      <c r="A703" s="30"/>
      <c r="B703" s="19">
        <v>1</v>
      </c>
      <c r="C703" s="9">
        <v>4</v>
      </c>
      <c r="D703" s="11">
        <v>7.3</v>
      </c>
      <c r="E703" s="11">
        <v>8.18</v>
      </c>
      <c r="F703" s="11">
        <v>8.1533296087887095</v>
      </c>
      <c r="G703" s="11">
        <v>7.3</v>
      </c>
      <c r="H703" s="11">
        <v>8.6357999999999997</v>
      </c>
      <c r="I703" s="11">
        <v>7.61</v>
      </c>
      <c r="J703" s="11">
        <v>8.41</v>
      </c>
      <c r="K703" s="11">
        <v>8.1300000000000008</v>
      </c>
      <c r="L703" s="11">
        <v>7.764899999999999</v>
      </c>
      <c r="M703" s="149">
        <v>7</v>
      </c>
      <c r="N703" s="11">
        <v>7.09</v>
      </c>
      <c r="O703" s="15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7.8307300781313298</v>
      </c>
    </row>
    <row r="704" spans="1:65">
      <c r="A704" s="30"/>
      <c r="B704" s="19">
        <v>1</v>
      </c>
      <c r="C704" s="9">
        <v>5</v>
      </c>
      <c r="D704" s="11">
        <v>7.5</v>
      </c>
      <c r="E704" s="11">
        <v>8.3000000000000007</v>
      </c>
      <c r="F704" s="11">
        <v>8.3073600379349877</v>
      </c>
      <c r="G704" s="11">
        <v>7.2</v>
      </c>
      <c r="H704" s="11">
        <v>8.6216000000000008</v>
      </c>
      <c r="I704" s="11">
        <v>8.68</v>
      </c>
      <c r="J704" s="11">
        <v>8.08</v>
      </c>
      <c r="K704" s="11">
        <v>7.97</v>
      </c>
      <c r="L704" s="11">
        <v>7.9703000000000008</v>
      </c>
      <c r="M704" s="149">
        <v>7</v>
      </c>
      <c r="N704" s="11">
        <v>6.9</v>
      </c>
      <c r="O704" s="15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48</v>
      </c>
    </row>
    <row r="705" spans="1:65">
      <c r="A705" s="30"/>
      <c r="B705" s="19">
        <v>1</v>
      </c>
      <c r="C705" s="9">
        <v>6</v>
      </c>
      <c r="D705" s="11">
        <v>7.4</v>
      </c>
      <c r="E705" s="11">
        <v>8.35</v>
      </c>
      <c r="F705" s="11">
        <v>8.213210168248402</v>
      </c>
      <c r="G705" s="11">
        <v>7.3</v>
      </c>
      <c r="H705" s="11">
        <v>8.6668000000000003</v>
      </c>
      <c r="I705" s="11">
        <v>8.09</v>
      </c>
      <c r="J705" s="11">
        <v>7.28</v>
      </c>
      <c r="K705" s="11">
        <v>8.18</v>
      </c>
      <c r="L705" s="11">
        <v>7.7058</v>
      </c>
      <c r="M705" s="149">
        <v>7</v>
      </c>
      <c r="N705" s="11">
        <v>7.12</v>
      </c>
      <c r="O705" s="15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20" t="s">
        <v>274</v>
      </c>
      <c r="C706" s="12"/>
      <c r="D706" s="23">
        <v>7.1333333333333337</v>
      </c>
      <c r="E706" s="23">
        <v>8.2416666666666654</v>
      </c>
      <c r="F706" s="23">
        <v>8.2480948742885705</v>
      </c>
      <c r="G706" s="23">
        <v>7.2833333333333323</v>
      </c>
      <c r="H706" s="23">
        <v>8.6626666666666683</v>
      </c>
      <c r="I706" s="23">
        <v>8.0333333333333332</v>
      </c>
      <c r="J706" s="23">
        <v>7.7983333333333347</v>
      </c>
      <c r="K706" s="23">
        <v>8.0749999999999993</v>
      </c>
      <c r="L706" s="23">
        <v>7.8045833333333334</v>
      </c>
      <c r="M706" s="23">
        <v>6.833333333333333</v>
      </c>
      <c r="N706" s="23">
        <v>7.0799999999999992</v>
      </c>
      <c r="O706" s="15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275</v>
      </c>
      <c r="C707" s="29"/>
      <c r="D707" s="11">
        <v>7.15</v>
      </c>
      <c r="E707" s="11">
        <v>8.2199999999999989</v>
      </c>
      <c r="F707" s="11">
        <v>8.1858108426193859</v>
      </c>
      <c r="G707" s="11">
        <v>7.25</v>
      </c>
      <c r="H707" s="11">
        <v>8.6512999999999991</v>
      </c>
      <c r="I707" s="11">
        <v>7.92</v>
      </c>
      <c r="J707" s="11">
        <v>7.8850000000000007</v>
      </c>
      <c r="K707" s="11">
        <v>8.09</v>
      </c>
      <c r="L707" s="11">
        <v>7.7693999999999992</v>
      </c>
      <c r="M707" s="11">
        <v>7</v>
      </c>
      <c r="N707" s="11">
        <v>7.085</v>
      </c>
      <c r="O707" s="15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276</v>
      </c>
      <c r="C708" s="29"/>
      <c r="D708" s="24">
        <v>0.31411250638372651</v>
      </c>
      <c r="E708" s="24">
        <v>7.1390942469382573E-2</v>
      </c>
      <c r="F708" s="24">
        <v>0.14363270071767928</v>
      </c>
      <c r="G708" s="24">
        <v>0.11690451944500113</v>
      </c>
      <c r="H708" s="24">
        <v>5.847733464058253E-2</v>
      </c>
      <c r="I708" s="24">
        <v>0.49641380587838879</v>
      </c>
      <c r="J708" s="24">
        <v>0.64272596545235872</v>
      </c>
      <c r="K708" s="24">
        <v>8.0932070281193452E-2</v>
      </c>
      <c r="L708" s="24">
        <v>0.11227386902866884</v>
      </c>
      <c r="M708" s="24">
        <v>0.40824829046386302</v>
      </c>
      <c r="N708" s="24">
        <v>0.11747340124470712</v>
      </c>
      <c r="O708" s="209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56"/>
    </row>
    <row r="709" spans="1:65">
      <c r="A709" s="30"/>
      <c r="B709" s="3" t="s">
        <v>86</v>
      </c>
      <c r="C709" s="29"/>
      <c r="D709" s="13">
        <v>4.4034463511737357E-2</v>
      </c>
      <c r="E709" s="13">
        <v>8.6621972662547127E-3</v>
      </c>
      <c r="F709" s="13">
        <v>1.7414045656218055E-2</v>
      </c>
      <c r="G709" s="13">
        <v>1.6050963768192376E-2</v>
      </c>
      <c r="H709" s="13">
        <v>6.7505003817818826E-3</v>
      </c>
      <c r="I709" s="13">
        <v>6.1794249694405244E-2</v>
      </c>
      <c r="J709" s="13">
        <v>8.2418375565594185E-2</v>
      </c>
      <c r="K709" s="13">
        <v>1.0022547403243771E-2</v>
      </c>
      <c r="L709" s="13">
        <v>1.4385632676782084E-2</v>
      </c>
      <c r="M709" s="13">
        <v>5.9743652263004349E-2</v>
      </c>
      <c r="N709" s="13">
        <v>1.6592288311399313E-2</v>
      </c>
      <c r="O709" s="15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277</v>
      </c>
      <c r="C710" s="29"/>
      <c r="D710" s="13">
        <v>-8.905896868359664E-2</v>
      </c>
      <c r="E710" s="13">
        <v>5.2477429873741599E-2</v>
      </c>
      <c r="F710" s="13">
        <v>5.3298324931771557E-2</v>
      </c>
      <c r="G710" s="13">
        <v>-6.990366662320513E-2</v>
      </c>
      <c r="H710" s="13">
        <v>0.10623997765657456</v>
      </c>
      <c r="I710" s="13">
        <v>2.5872843678753199E-2</v>
      </c>
      <c r="J710" s="13">
        <v>-4.1371295491934301E-3</v>
      </c>
      <c r="K710" s="13">
        <v>3.1193760917750835E-2</v>
      </c>
      <c r="L710" s="13">
        <v>-3.3389919633439735E-3</v>
      </c>
      <c r="M710" s="13">
        <v>-0.12736957280437999</v>
      </c>
      <c r="N710" s="13">
        <v>-9.5869742749513764E-2</v>
      </c>
      <c r="O710" s="15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278</v>
      </c>
      <c r="C711" s="47"/>
      <c r="D711" s="45">
        <v>1.63</v>
      </c>
      <c r="E711" s="45">
        <v>0.67</v>
      </c>
      <c r="F711" s="45">
        <v>0.68</v>
      </c>
      <c r="G711" s="45">
        <v>1.32</v>
      </c>
      <c r="H711" s="45">
        <v>1.54</v>
      </c>
      <c r="I711" s="45">
        <v>0.24</v>
      </c>
      <c r="J711" s="45">
        <v>0.25</v>
      </c>
      <c r="K711" s="45">
        <v>0.32</v>
      </c>
      <c r="L711" s="45">
        <v>0.24</v>
      </c>
      <c r="M711" s="45" t="s">
        <v>279</v>
      </c>
      <c r="N711" s="45">
        <v>1.74</v>
      </c>
      <c r="O711" s="15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 t="s">
        <v>296</v>
      </c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BM712" s="55"/>
    </row>
    <row r="713" spans="1:65">
      <c r="BM713" s="55"/>
    </row>
    <row r="714" spans="1:65" ht="15">
      <c r="B714" s="8" t="s">
        <v>512</v>
      </c>
      <c r="BM714" s="28" t="s">
        <v>66</v>
      </c>
    </row>
    <row r="715" spans="1:65" ht="15">
      <c r="A715" s="25" t="s">
        <v>43</v>
      </c>
      <c r="B715" s="18" t="s">
        <v>110</v>
      </c>
      <c r="C715" s="15" t="s">
        <v>111</v>
      </c>
      <c r="D715" s="16" t="s">
        <v>236</v>
      </c>
      <c r="E715" s="17" t="s">
        <v>236</v>
      </c>
      <c r="F715" s="17" t="s">
        <v>236</v>
      </c>
      <c r="G715" s="17" t="s">
        <v>236</v>
      </c>
      <c r="H715" s="17" t="s">
        <v>236</v>
      </c>
      <c r="I715" s="17" t="s">
        <v>236</v>
      </c>
      <c r="J715" s="17" t="s">
        <v>236</v>
      </c>
      <c r="K715" s="17" t="s">
        <v>236</v>
      </c>
      <c r="L715" s="17" t="s">
        <v>236</v>
      </c>
      <c r="M715" s="17" t="s">
        <v>236</v>
      </c>
      <c r="N715" s="17" t="s">
        <v>236</v>
      </c>
      <c r="O715" s="17" t="s">
        <v>236</v>
      </c>
      <c r="P715" s="17" t="s">
        <v>236</v>
      </c>
      <c r="Q715" s="17" t="s">
        <v>236</v>
      </c>
      <c r="R715" s="17" t="s">
        <v>236</v>
      </c>
      <c r="S715" s="17" t="s">
        <v>236</v>
      </c>
      <c r="T715" s="17" t="s">
        <v>236</v>
      </c>
      <c r="U715" s="17" t="s">
        <v>236</v>
      </c>
      <c r="V715" s="17" t="s">
        <v>236</v>
      </c>
      <c r="W715" s="17" t="s">
        <v>236</v>
      </c>
      <c r="X715" s="17" t="s">
        <v>236</v>
      </c>
      <c r="Y715" s="17" t="s">
        <v>236</v>
      </c>
      <c r="Z715" s="15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237</v>
      </c>
      <c r="C716" s="9" t="s">
        <v>237</v>
      </c>
      <c r="D716" s="151" t="s">
        <v>239</v>
      </c>
      <c r="E716" s="152" t="s">
        <v>241</v>
      </c>
      <c r="F716" s="152" t="s">
        <v>242</v>
      </c>
      <c r="G716" s="152" t="s">
        <v>243</v>
      </c>
      <c r="H716" s="152" t="s">
        <v>244</v>
      </c>
      <c r="I716" s="152" t="s">
        <v>245</v>
      </c>
      <c r="J716" s="152" t="s">
        <v>246</v>
      </c>
      <c r="K716" s="152" t="s">
        <v>247</v>
      </c>
      <c r="L716" s="152" t="s">
        <v>248</v>
      </c>
      <c r="M716" s="152" t="s">
        <v>249</v>
      </c>
      <c r="N716" s="152" t="s">
        <v>250</v>
      </c>
      <c r="O716" s="152" t="s">
        <v>251</v>
      </c>
      <c r="P716" s="152" t="s">
        <v>252</v>
      </c>
      <c r="Q716" s="152" t="s">
        <v>253</v>
      </c>
      <c r="R716" s="152" t="s">
        <v>254</v>
      </c>
      <c r="S716" s="152" t="s">
        <v>255</v>
      </c>
      <c r="T716" s="152" t="s">
        <v>256</v>
      </c>
      <c r="U716" s="152" t="s">
        <v>257</v>
      </c>
      <c r="V716" s="152" t="s">
        <v>258</v>
      </c>
      <c r="W716" s="152" t="s">
        <v>260</v>
      </c>
      <c r="X716" s="152" t="s">
        <v>264</v>
      </c>
      <c r="Y716" s="152" t="s">
        <v>266</v>
      </c>
      <c r="Z716" s="15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289</v>
      </c>
      <c r="E717" s="11" t="s">
        <v>289</v>
      </c>
      <c r="F717" s="11" t="s">
        <v>289</v>
      </c>
      <c r="G717" s="11" t="s">
        <v>289</v>
      </c>
      <c r="H717" s="11" t="s">
        <v>289</v>
      </c>
      <c r="I717" s="11" t="s">
        <v>290</v>
      </c>
      <c r="J717" s="11" t="s">
        <v>290</v>
      </c>
      <c r="K717" s="11" t="s">
        <v>289</v>
      </c>
      <c r="L717" s="11" t="s">
        <v>290</v>
      </c>
      <c r="M717" s="11" t="s">
        <v>289</v>
      </c>
      <c r="N717" s="11" t="s">
        <v>289</v>
      </c>
      <c r="O717" s="11" t="s">
        <v>290</v>
      </c>
      <c r="P717" s="11" t="s">
        <v>290</v>
      </c>
      <c r="Q717" s="11" t="s">
        <v>290</v>
      </c>
      <c r="R717" s="11" t="s">
        <v>290</v>
      </c>
      <c r="S717" s="11" t="s">
        <v>290</v>
      </c>
      <c r="T717" s="11" t="s">
        <v>290</v>
      </c>
      <c r="U717" s="11" t="s">
        <v>289</v>
      </c>
      <c r="V717" s="11" t="s">
        <v>289</v>
      </c>
      <c r="W717" s="11" t="s">
        <v>289</v>
      </c>
      <c r="X717" s="11" t="s">
        <v>114</v>
      </c>
      <c r="Y717" s="11" t="s">
        <v>289</v>
      </c>
      <c r="Z717" s="15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0</v>
      </c>
    </row>
    <row r="718" spans="1:65">
      <c r="A718" s="30"/>
      <c r="B718" s="19"/>
      <c r="C718" s="9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15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8">
        <v>1</v>
      </c>
      <c r="C719" s="14">
        <v>1</v>
      </c>
      <c r="D719" s="224">
        <v>98</v>
      </c>
      <c r="E719" s="224">
        <v>100.3</v>
      </c>
      <c r="F719" s="224">
        <v>103</v>
      </c>
      <c r="G719" s="224">
        <v>104.87</v>
      </c>
      <c r="H719" s="224">
        <v>103.699581432484</v>
      </c>
      <c r="I719" s="224">
        <v>103</v>
      </c>
      <c r="J719" s="224">
        <v>108</v>
      </c>
      <c r="K719" s="224">
        <v>112.608</v>
      </c>
      <c r="L719" s="224">
        <v>102</v>
      </c>
      <c r="M719" s="224">
        <v>99.6</v>
      </c>
      <c r="N719" s="224">
        <v>108.37</v>
      </c>
      <c r="O719" s="224">
        <v>106.5</v>
      </c>
      <c r="P719" s="224">
        <v>102</v>
      </c>
      <c r="Q719" s="224">
        <v>95.8</v>
      </c>
      <c r="R719" s="224">
        <v>107</v>
      </c>
      <c r="S719" s="224">
        <v>109.5</v>
      </c>
      <c r="T719" s="224">
        <v>107</v>
      </c>
      <c r="U719" s="226">
        <v>108</v>
      </c>
      <c r="V719" s="224">
        <v>114</v>
      </c>
      <c r="W719" s="224">
        <v>101.7</v>
      </c>
      <c r="X719" s="224">
        <v>109.88709435714996</v>
      </c>
      <c r="Y719" s="224">
        <v>95.8</v>
      </c>
      <c r="Z719" s="227"/>
      <c r="AA719" s="228"/>
      <c r="AB719" s="228"/>
      <c r="AC719" s="228"/>
      <c r="AD719" s="228"/>
      <c r="AE719" s="228"/>
      <c r="AF719" s="228"/>
      <c r="AG719" s="228"/>
      <c r="AH719" s="228"/>
      <c r="AI719" s="228"/>
      <c r="AJ719" s="228"/>
      <c r="AK719" s="228"/>
      <c r="AL719" s="228"/>
      <c r="AM719" s="228"/>
      <c r="AN719" s="228"/>
      <c r="AO719" s="228"/>
      <c r="AP719" s="228"/>
      <c r="AQ719" s="228"/>
      <c r="AR719" s="228"/>
      <c r="AS719" s="228"/>
      <c r="AT719" s="228"/>
      <c r="AU719" s="228"/>
      <c r="AV719" s="228"/>
      <c r="AW719" s="228"/>
      <c r="AX719" s="228"/>
      <c r="AY719" s="228"/>
      <c r="AZ719" s="228"/>
      <c r="BA719" s="228"/>
      <c r="BB719" s="228"/>
      <c r="BC719" s="228"/>
      <c r="BD719" s="228"/>
      <c r="BE719" s="228"/>
      <c r="BF719" s="228"/>
      <c r="BG719" s="228"/>
      <c r="BH719" s="228"/>
      <c r="BI719" s="228"/>
      <c r="BJ719" s="228"/>
      <c r="BK719" s="228"/>
      <c r="BL719" s="228"/>
      <c r="BM719" s="229">
        <v>1</v>
      </c>
    </row>
    <row r="720" spans="1:65">
      <c r="A720" s="30"/>
      <c r="B720" s="19">
        <v>1</v>
      </c>
      <c r="C720" s="9">
        <v>2</v>
      </c>
      <c r="D720" s="230">
        <v>98</v>
      </c>
      <c r="E720" s="230">
        <v>100.7</v>
      </c>
      <c r="F720" s="230">
        <v>100.4</v>
      </c>
      <c r="G720" s="230">
        <v>102.42</v>
      </c>
      <c r="H720" s="230">
        <v>103.68183737294945</v>
      </c>
      <c r="I720" s="230">
        <v>102</v>
      </c>
      <c r="J720" s="230">
        <v>108</v>
      </c>
      <c r="K720" s="230">
        <v>112.08</v>
      </c>
      <c r="L720" s="230">
        <v>99.6</v>
      </c>
      <c r="M720" s="230">
        <v>98.6</v>
      </c>
      <c r="N720" s="230">
        <v>99.33</v>
      </c>
      <c r="O720" s="230">
        <v>103.5</v>
      </c>
      <c r="P720" s="230">
        <v>100</v>
      </c>
      <c r="Q720" s="230">
        <v>94.7</v>
      </c>
      <c r="R720" s="230">
        <v>102</v>
      </c>
      <c r="S720" s="230">
        <v>108.5</v>
      </c>
      <c r="T720" s="230">
        <v>104.4</v>
      </c>
      <c r="U720" s="231">
        <v>119</v>
      </c>
      <c r="V720" s="230">
        <v>110</v>
      </c>
      <c r="W720" s="230">
        <v>101.4</v>
      </c>
      <c r="X720" s="230">
        <v>109.33469535350842</v>
      </c>
      <c r="Y720" s="230">
        <v>99.4</v>
      </c>
      <c r="Z720" s="227"/>
      <c r="AA720" s="228"/>
      <c r="AB720" s="228"/>
      <c r="AC720" s="228"/>
      <c r="AD720" s="228"/>
      <c r="AE720" s="228"/>
      <c r="AF720" s="228"/>
      <c r="AG720" s="228"/>
      <c r="AH720" s="228"/>
      <c r="AI720" s="228"/>
      <c r="AJ720" s="228"/>
      <c r="AK720" s="228"/>
      <c r="AL720" s="228"/>
      <c r="AM720" s="228"/>
      <c r="AN720" s="228"/>
      <c r="AO720" s="228"/>
      <c r="AP720" s="228"/>
      <c r="AQ720" s="228"/>
      <c r="AR720" s="228"/>
      <c r="AS720" s="228"/>
      <c r="AT720" s="228"/>
      <c r="AU720" s="228"/>
      <c r="AV720" s="228"/>
      <c r="AW720" s="228"/>
      <c r="AX720" s="228"/>
      <c r="AY720" s="228"/>
      <c r="AZ720" s="228"/>
      <c r="BA720" s="228"/>
      <c r="BB720" s="228"/>
      <c r="BC720" s="228"/>
      <c r="BD720" s="228"/>
      <c r="BE720" s="228"/>
      <c r="BF720" s="228"/>
      <c r="BG720" s="228"/>
      <c r="BH720" s="228"/>
      <c r="BI720" s="228"/>
      <c r="BJ720" s="228"/>
      <c r="BK720" s="228"/>
      <c r="BL720" s="228"/>
      <c r="BM720" s="229">
        <v>35</v>
      </c>
    </row>
    <row r="721" spans="1:65">
      <c r="A721" s="30"/>
      <c r="B721" s="19">
        <v>1</v>
      </c>
      <c r="C721" s="9">
        <v>3</v>
      </c>
      <c r="D721" s="232">
        <v>110</v>
      </c>
      <c r="E721" s="230">
        <v>105.2</v>
      </c>
      <c r="F721" s="230">
        <v>98.7</v>
      </c>
      <c r="G721" s="230">
        <v>103.63</v>
      </c>
      <c r="H721" s="230">
        <v>102.41315920904681</v>
      </c>
      <c r="I721" s="230">
        <v>107</v>
      </c>
      <c r="J721" s="230">
        <v>109</v>
      </c>
      <c r="K721" s="230">
        <v>112.3336</v>
      </c>
      <c r="L721" s="230">
        <v>104</v>
      </c>
      <c r="M721" s="230">
        <v>99</v>
      </c>
      <c r="N721" s="230">
        <v>99</v>
      </c>
      <c r="O721" s="230">
        <v>110</v>
      </c>
      <c r="P721" s="230">
        <v>105.5</v>
      </c>
      <c r="Q721" s="230">
        <v>98.4</v>
      </c>
      <c r="R721" s="230">
        <v>104.5</v>
      </c>
      <c r="S721" s="230">
        <v>110.5</v>
      </c>
      <c r="T721" s="230">
        <v>106.9</v>
      </c>
      <c r="U721" s="231">
        <v>118</v>
      </c>
      <c r="V721" s="230">
        <v>109</v>
      </c>
      <c r="W721" s="230">
        <v>101.5</v>
      </c>
      <c r="X721" s="230">
        <v>108.53818877654452</v>
      </c>
      <c r="Y721" s="230">
        <v>99.8</v>
      </c>
      <c r="Z721" s="227"/>
      <c r="AA721" s="228"/>
      <c r="AB721" s="228"/>
      <c r="AC721" s="228"/>
      <c r="AD721" s="228"/>
      <c r="AE721" s="228"/>
      <c r="AF721" s="228"/>
      <c r="AG721" s="228"/>
      <c r="AH721" s="228"/>
      <c r="AI721" s="228"/>
      <c r="AJ721" s="228"/>
      <c r="AK721" s="228"/>
      <c r="AL721" s="228"/>
      <c r="AM721" s="228"/>
      <c r="AN721" s="228"/>
      <c r="AO721" s="228"/>
      <c r="AP721" s="228"/>
      <c r="AQ721" s="228"/>
      <c r="AR721" s="228"/>
      <c r="AS721" s="228"/>
      <c r="AT721" s="228"/>
      <c r="AU721" s="228"/>
      <c r="AV721" s="228"/>
      <c r="AW721" s="228"/>
      <c r="AX721" s="228"/>
      <c r="AY721" s="228"/>
      <c r="AZ721" s="228"/>
      <c r="BA721" s="228"/>
      <c r="BB721" s="228"/>
      <c r="BC721" s="228"/>
      <c r="BD721" s="228"/>
      <c r="BE721" s="228"/>
      <c r="BF721" s="228"/>
      <c r="BG721" s="228"/>
      <c r="BH721" s="228"/>
      <c r="BI721" s="228"/>
      <c r="BJ721" s="228"/>
      <c r="BK721" s="228"/>
      <c r="BL721" s="228"/>
      <c r="BM721" s="229">
        <v>16</v>
      </c>
    </row>
    <row r="722" spans="1:65">
      <c r="A722" s="30"/>
      <c r="B722" s="19">
        <v>1</v>
      </c>
      <c r="C722" s="9">
        <v>4</v>
      </c>
      <c r="D722" s="230">
        <v>103</v>
      </c>
      <c r="E722" s="230">
        <v>107.1</v>
      </c>
      <c r="F722" s="230">
        <v>101.3</v>
      </c>
      <c r="G722" s="230">
        <v>102.73</v>
      </c>
      <c r="H722" s="232">
        <v>109.53581898666764</v>
      </c>
      <c r="I722" s="230">
        <v>105</v>
      </c>
      <c r="J722" s="230">
        <v>113</v>
      </c>
      <c r="K722" s="230">
        <v>112.42400000000001</v>
      </c>
      <c r="L722" s="230">
        <v>102</v>
      </c>
      <c r="M722" s="230">
        <v>99.4</v>
      </c>
      <c r="N722" s="230">
        <v>102.77</v>
      </c>
      <c r="O722" s="230">
        <v>103</v>
      </c>
      <c r="P722" s="230">
        <v>102</v>
      </c>
      <c r="Q722" s="230">
        <v>100</v>
      </c>
      <c r="R722" s="230">
        <v>107</v>
      </c>
      <c r="S722" s="230">
        <v>108.5</v>
      </c>
      <c r="T722" s="230">
        <v>100.7</v>
      </c>
      <c r="U722" s="231">
        <v>116</v>
      </c>
      <c r="V722" s="230">
        <v>110</v>
      </c>
      <c r="W722" s="230">
        <v>104.6</v>
      </c>
      <c r="X722" s="230">
        <v>108.1072009013712</v>
      </c>
      <c r="Y722" s="230">
        <v>94.1</v>
      </c>
      <c r="Z722" s="227"/>
      <c r="AA722" s="228"/>
      <c r="AB722" s="228"/>
      <c r="AC722" s="228"/>
      <c r="AD722" s="228"/>
      <c r="AE722" s="228"/>
      <c r="AF722" s="228"/>
      <c r="AG722" s="228"/>
      <c r="AH722" s="228"/>
      <c r="AI722" s="228"/>
      <c r="AJ722" s="228"/>
      <c r="AK722" s="228"/>
      <c r="AL722" s="228"/>
      <c r="AM722" s="228"/>
      <c r="AN722" s="228"/>
      <c r="AO722" s="228"/>
      <c r="AP722" s="228"/>
      <c r="AQ722" s="228"/>
      <c r="AR722" s="228"/>
      <c r="AS722" s="228"/>
      <c r="AT722" s="228"/>
      <c r="AU722" s="228"/>
      <c r="AV722" s="228"/>
      <c r="AW722" s="228"/>
      <c r="AX722" s="228"/>
      <c r="AY722" s="228"/>
      <c r="AZ722" s="228"/>
      <c r="BA722" s="228"/>
      <c r="BB722" s="228"/>
      <c r="BC722" s="228"/>
      <c r="BD722" s="228"/>
      <c r="BE722" s="228"/>
      <c r="BF722" s="228"/>
      <c r="BG722" s="228"/>
      <c r="BH722" s="228"/>
      <c r="BI722" s="228"/>
      <c r="BJ722" s="228"/>
      <c r="BK722" s="228"/>
      <c r="BL722" s="228"/>
      <c r="BM722" s="229">
        <v>104.05607430332003</v>
      </c>
    </row>
    <row r="723" spans="1:65">
      <c r="A723" s="30"/>
      <c r="B723" s="19">
        <v>1</v>
      </c>
      <c r="C723" s="9">
        <v>5</v>
      </c>
      <c r="D723" s="230">
        <v>96</v>
      </c>
      <c r="E723" s="230">
        <v>111.4</v>
      </c>
      <c r="F723" s="230">
        <v>104.6</v>
      </c>
      <c r="G723" s="230">
        <v>104.37</v>
      </c>
      <c r="H723" s="230">
        <v>101.94290022197978</v>
      </c>
      <c r="I723" s="230">
        <v>104</v>
      </c>
      <c r="J723" s="230">
        <v>110</v>
      </c>
      <c r="K723" s="230">
        <v>112.09</v>
      </c>
      <c r="L723" s="230">
        <v>105</v>
      </c>
      <c r="M723" s="230">
        <v>100</v>
      </c>
      <c r="N723" s="230">
        <v>107.9</v>
      </c>
      <c r="O723" s="230">
        <v>106</v>
      </c>
      <c r="P723" s="230">
        <v>98.6</v>
      </c>
      <c r="Q723" s="230">
        <v>98.7</v>
      </c>
      <c r="R723" s="230">
        <v>105</v>
      </c>
      <c r="S723" s="230">
        <v>107.5</v>
      </c>
      <c r="T723" s="230">
        <v>105.1</v>
      </c>
      <c r="U723" s="231">
        <v>119</v>
      </c>
      <c r="V723" s="230">
        <v>105</v>
      </c>
      <c r="W723" s="230">
        <v>99.7</v>
      </c>
      <c r="X723" s="230">
        <v>107.55776324815106</v>
      </c>
      <c r="Y723" s="230">
        <v>95.1</v>
      </c>
      <c r="Z723" s="227"/>
      <c r="AA723" s="228"/>
      <c r="AB723" s="228"/>
      <c r="AC723" s="228"/>
      <c r="AD723" s="228"/>
      <c r="AE723" s="228"/>
      <c r="AF723" s="228"/>
      <c r="AG723" s="228"/>
      <c r="AH723" s="228"/>
      <c r="AI723" s="228"/>
      <c r="AJ723" s="228"/>
      <c r="AK723" s="228"/>
      <c r="AL723" s="228"/>
      <c r="AM723" s="228"/>
      <c r="AN723" s="228"/>
      <c r="AO723" s="228"/>
      <c r="AP723" s="228"/>
      <c r="AQ723" s="228"/>
      <c r="AR723" s="228"/>
      <c r="AS723" s="228"/>
      <c r="AT723" s="228"/>
      <c r="AU723" s="228"/>
      <c r="AV723" s="228"/>
      <c r="AW723" s="228"/>
      <c r="AX723" s="228"/>
      <c r="AY723" s="228"/>
      <c r="AZ723" s="228"/>
      <c r="BA723" s="228"/>
      <c r="BB723" s="228"/>
      <c r="BC723" s="228"/>
      <c r="BD723" s="228"/>
      <c r="BE723" s="228"/>
      <c r="BF723" s="228"/>
      <c r="BG723" s="228"/>
      <c r="BH723" s="228"/>
      <c r="BI723" s="228"/>
      <c r="BJ723" s="228"/>
      <c r="BK723" s="228"/>
      <c r="BL723" s="228"/>
      <c r="BM723" s="229">
        <v>49</v>
      </c>
    </row>
    <row r="724" spans="1:65">
      <c r="A724" s="30"/>
      <c r="B724" s="19">
        <v>1</v>
      </c>
      <c r="C724" s="9">
        <v>6</v>
      </c>
      <c r="D724" s="230">
        <v>100</v>
      </c>
      <c r="E724" s="230">
        <v>104.5</v>
      </c>
      <c r="F724" s="230">
        <v>99.3</v>
      </c>
      <c r="G724" s="230">
        <v>102.34</v>
      </c>
      <c r="H724" s="230">
        <v>103.26274313690037</v>
      </c>
      <c r="I724" s="230">
        <v>105</v>
      </c>
      <c r="J724" s="230">
        <v>114</v>
      </c>
      <c r="K724" s="230">
        <v>112.53959999999999</v>
      </c>
      <c r="L724" s="230">
        <v>98.7</v>
      </c>
      <c r="M724" s="230">
        <v>99.7</v>
      </c>
      <c r="N724" s="230">
        <v>106.72</v>
      </c>
      <c r="O724" s="230">
        <v>105</v>
      </c>
      <c r="P724" s="230">
        <v>105</v>
      </c>
      <c r="Q724" s="230">
        <v>96.1</v>
      </c>
      <c r="R724" s="230">
        <v>104</v>
      </c>
      <c r="S724" s="230">
        <v>109</v>
      </c>
      <c r="T724" s="230">
        <v>105.8</v>
      </c>
      <c r="U724" s="231">
        <v>115</v>
      </c>
      <c r="V724" s="230">
        <v>109</v>
      </c>
      <c r="W724" s="230">
        <v>103.4</v>
      </c>
      <c r="X724" s="230">
        <v>109.91495393356678</v>
      </c>
      <c r="Y724" s="230">
        <v>97.9</v>
      </c>
      <c r="Z724" s="227"/>
      <c r="AA724" s="228"/>
      <c r="AB724" s="228"/>
      <c r="AC724" s="228"/>
      <c r="AD724" s="228"/>
      <c r="AE724" s="228"/>
      <c r="AF724" s="228"/>
      <c r="AG724" s="228"/>
      <c r="AH724" s="228"/>
      <c r="AI724" s="228"/>
      <c r="AJ724" s="228"/>
      <c r="AK724" s="228"/>
      <c r="AL724" s="228"/>
      <c r="AM724" s="228"/>
      <c r="AN724" s="228"/>
      <c r="AO724" s="228"/>
      <c r="AP724" s="228"/>
      <c r="AQ724" s="228"/>
      <c r="AR724" s="228"/>
      <c r="AS724" s="228"/>
      <c r="AT724" s="228"/>
      <c r="AU724" s="228"/>
      <c r="AV724" s="228"/>
      <c r="AW724" s="228"/>
      <c r="AX724" s="228"/>
      <c r="AY724" s="228"/>
      <c r="AZ724" s="228"/>
      <c r="BA724" s="228"/>
      <c r="BB724" s="228"/>
      <c r="BC724" s="228"/>
      <c r="BD724" s="228"/>
      <c r="BE724" s="228"/>
      <c r="BF724" s="228"/>
      <c r="BG724" s="228"/>
      <c r="BH724" s="228"/>
      <c r="BI724" s="228"/>
      <c r="BJ724" s="228"/>
      <c r="BK724" s="228"/>
      <c r="BL724" s="228"/>
      <c r="BM724" s="233"/>
    </row>
    <row r="725" spans="1:65">
      <c r="A725" s="30"/>
      <c r="B725" s="20" t="s">
        <v>274</v>
      </c>
      <c r="C725" s="12"/>
      <c r="D725" s="234">
        <v>100.83333333333333</v>
      </c>
      <c r="E725" s="234">
        <v>104.86666666666666</v>
      </c>
      <c r="F725" s="234">
        <v>101.21666666666665</v>
      </c>
      <c r="G725" s="234">
        <v>103.39333333333333</v>
      </c>
      <c r="H725" s="234">
        <v>104.08934006000466</v>
      </c>
      <c r="I725" s="234">
        <v>104.33333333333333</v>
      </c>
      <c r="J725" s="234">
        <v>110.33333333333333</v>
      </c>
      <c r="K725" s="234">
        <v>112.34586666666667</v>
      </c>
      <c r="L725" s="234">
        <v>101.88333333333334</v>
      </c>
      <c r="M725" s="234">
        <v>99.38333333333334</v>
      </c>
      <c r="N725" s="234">
        <v>104.015</v>
      </c>
      <c r="O725" s="234">
        <v>105.66666666666667</v>
      </c>
      <c r="P725" s="234">
        <v>102.18333333333334</v>
      </c>
      <c r="Q725" s="234">
        <v>97.283333333333317</v>
      </c>
      <c r="R725" s="234">
        <v>104.91666666666667</v>
      </c>
      <c r="S725" s="234">
        <v>108.91666666666667</v>
      </c>
      <c r="T725" s="234">
        <v>104.98333333333333</v>
      </c>
      <c r="U725" s="234">
        <v>115.83333333333333</v>
      </c>
      <c r="V725" s="234">
        <v>109.5</v>
      </c>
      <c r="W725" s="234">
        <v>102.05000000000001</v>
      </c>
      <c r="X725" s="234">
        <v>108.88998276171533</v>
      </c>
      <c r="Y725" s="234">
        <v>97.016666666666666</v>
      </c>
      <c r="Z725" s="227"/>
      <c r="AA725" s="228"/>
      <c r="AB725" s="228"/>
      <c r="AC725" s="228"/>
      <c r="AD725" s="228"/>
      <c r="AE725" s="228"/>
      <c r="AF725" s="228"/>
      <c r="AG725" s="228"/>
      <c r="AH725" s="228"/>
      <c r="AI725" s="228"/>
      <c r="AJ725" s="228"/>
      <c r="AK725" s="228"/>
      <c r="AL725" s="228"/>
      <c r="AM725" s="228"/>
      <c r="AN725" s="228"/>
      <c r="AO725" s="228"/>
      <c r="AP725" s="228"/>
      <c r="AQ725" s="228"/>
      <c r="AR725" s="228"/>
      <c r="AS725" s="228"/>
      <c r="AT725" s="228"/>
      <c r="AU725" s="228"/>
      <c r="AV725" s="228"/>
      <c r="AW725" s="228"/>
      <c r="AX725" s="228"/>
      <c r="AY725" s="228"/>
      <c r="AZ725" s="228"/>
      <c r="BA725" s="228"/>
      <c r="BB725" s="228"/>
      <c r="BC725" s="228"/>
      <c r="BD725" s="228"/>
      <c r="BE725" s="228"/>
      <c r="BF725" s="228"/>
      <c r="BG725" s="228"/>
      <c r="BH725" s="228"/>
      <c r="BI725" s="228"/>
      <c r="BJ725" s="228"/>
      <c r="BK725" s="228"/>
      <c r="BL725" s="228"/>
      <c r="BM725" s="233"/>
    </row>
    <row r="726" spans="1:65">
      <c r="A726" s="30"/>
      <c r="B726" s="3" t="s">
        <v>275</v>
      </c>
      <c r="C726" s="29"/>
      <c r="D726" s="230">
        <v>99</v>
      </c>
      <c r="E726" s="230">
        <v>104.85</v>
      </c>
      <c r="F726" s="230">
        <v>100.85</v>
      </c>
      <c r="G726" s="230">
        <v>103.18</v>
      </c>
      <c r="H726" s="230">
        <v>103.4722902549249</v>
      </c>
      <c r="I726" s="230">
        <v>104.5</v>
      </c>
      <c r="J726" s="230">
        <v>109.5</v>
      </c>
      <c r="K726" s="230">
        <v>112.37880000000001</v>
      </c>
      <c r="L726" s="230">
        <v>102</v>
      </c>
      <c r="M726" s="230">
        <v>99.5</v>
      </c>
      <c r="N726" s="230">
        <v>104.745</v>
      </c>
      <c r="O726" s="230">
        <v>105.5</v>
      </c>
      <c r="P726" s="230">
        <v>102</v>
      </c>
      <c r="Q726" s="230">
        <v>97.25</v>
      </c>
      <c r="R726" s="230">
        <v>104.75</v>
      </c>
      <c r="S726" s="230">
        <v>108.75</v>
      </c>
      <c r="T726" s="230">
        <v>105.44999999999999</v>
      </c>
      <c r="U726" s="230">
        <v>117</v>
      </c>
      <c r="V726" s="230">
        <v>109.5</v>
      </c>
      <c r="W726" s="230">
        <v>101.6</v>
      </c>
      <c r="X726" s="230">
        <v>108.93644206502647</v>
      </c>
      <c r="Y726" s="230">
        <v>96.85</v>
      </c>
      <c r="Z726" s="227"/>
      <c r="AA726" s="228"/>
      <c r="AB726" s="228"/>
      <c r="AC726" s="228"/>
      <c r="AD726" s="228"/>
      <c r="AE726" s="228"/>
      <c r="AF726" s="228"/>
      <c r="AG726" s="228"/>
      <c r="AH726" s="228"/>
      <c r="AI726" s="228"/>
      <c r="AJ726" s="228"/>
      <c r="AK726" s="228"/>
      <c r="AL726" s="228"/>
      <c r="AM726" s="228"/>
      <c r="AN726" s="228"/>
      <c r="AO726" s="228"/>
      <c r="AP726" s="228"/>
      <c r="AQ726" s="228"/>
      <c r="AR726" s="228"/>
      <c r="AS726" s="228"/>
      <c r="AT726" s="228"/>
      <c r="AU726" s="228"/>
      <c r="AV726" s="228"/>
      <c r="AW726" s="228"/>
      <c r="AX726" s="228"/>
      <c r="AY726" s="228"/>
      <c r="AZ726" s="228"/>
      <c r="BA726" s="228"/>
      <c r="BB726" s="228"/>
      <c r="BC726" s="228"/>
      <c r="BD726" s="228"/>
      <c r="BE726" s="228"/>
      <c r="BF726" s="228"/>
      <c r="BG726" s="228"/>
      <c r="BH726" s="228"/>
      <c r="BI726" s="228"/>
      <c r="BJ726" s="228"/>
      <c r="BK726" s="228"/>
      <c r="BL726" s="228"/>
      <c r="BM726" s="233"/>
    </row>
    <row r="727" spans="1:65">
      <c r="A727" s="30"/>
      <c r="B727" s="3" t="s">
        <v>276</v>
      </c>
      <c r="C727" s="29"/>
      <c r="D727" s="230">
        <v>5.0760877323650222</v>
      </c>
      <c r="E727" s="230">
        <v>4.1505019776729029</v>
      </c>
      <c r="F727" s="230">
        <v>2.2498148071933959</v>
      </c>
      <c r="G727" s="230">
        <v>1.0665208233628951</v>
      </c>
      <c r="H727" s="230">
        <v>2.7597880941453243</v>
      </c>
      <c r="I727" s="230">
        <v>1.7511900715418263</v>
      </c>
      <c r="J727" s="230">
        <v>2.5819888974716112</v>
      </c>
      <c r="K727" s="230">
        <v>0.22300431087014119</v>
      </c>
      <c r="L727" s="230">
        <v>2.4318031718596531</v>
      </c>
      <c r="M727" s="230">
        <v>0.50760877323650389</v>
      </c>
      <c r="N727" s="230">
        <v>4.243247577033423</v>
      </c>
      <c r="O727" s="230">
        <v>2.5232254490367416</v>
      </c>
      <c r="P727" s="230">
        <v>2.705857843026251</v>
      </c>
      <c r="Q727" s="230">
        <v>2.0449123860612395</v>
      </c>
      <c r="R727" s="230">
        <v>1.9083151381956456</v>
      </c>
      <c r="S727" s="230">
        <v>1.0206207261596576</v>
      </c>
      <c r="T727" s="230">
        <v>2.3284472651676404</v>
      </c>
      <c r="U727" s="230">
        <v>4.1673332800085321</v>
      </c>
      <c r="V727" s="230">
        <v>2.8809720581775866</v>
      </c>
      <c r="W727" s="230">
        <v>1.7143511892258227</v>
      </c>
      <c r="X727" s="230">
        <v>0.97507763869177655</v>
      </c>
      <c r="Y727" s="230">
        <v>2.3608614247063895</v>
      </c>
      <c r="Z727" s="227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  <c r="AO727" s="228"/>
      <c r="AP727" s="228"/>
      <c r="AQ727" s="228"/>
      <c r="AR727" s="228"/>
      <c r="AS727" s="228"/>
      <c r="AT727" s="228"/>
      <c r="AU727" s="228"/>
      <c r="AV727" s="228"/>
      <c r="AW727" s="228"/>
      <c r="AX727" s="228"/>
      <c r="AY727" s="228"/>
      <c r="AZ727" s="228"/>
      <c r="BA727" s="228"/>
      <c r="BB727" s="228"/>
      <c r="BC727" s="228"/>
      <c r="BD727" s="228"/>
      <c r="BE727" s="228"/>
      <c r="BF727" s="228"/>
      <c r="BG727" s="228"/>
      <c r="BH727" s="228"/>
      <c r="BI727" s="228"/>
      <c r="BJ727" s="228"/>
      <c r="BK727" s="228"/>
      <c r="BL727" s="228"/>
      <c r="BM727" s="233"/>
    </row>
    <row r="728" spans="1:65">
      <c r="A728" s="30"/>
      <c r="B728" s="3" t="s">
        <v>86</v>
      </c>
      <c r="C728" s="29"/>
      <c r="D728" s="13">
        <v>5.0341365940810137E-2</v>
      </c>
      <c r="E728" s="13">
        <v>3.957884911957632E-2</v>
      </c>
      <c r="F728" s="13">
        <v>2.2227710922378359E-2</v>
      </c>
      <c r="G728" s="13">
        <v>1.0315179799112404E-2</v>
      </c>
      <c r="H728" s="13">
        <v>2.6513647723718701E-2</v>
      </c>
      <c r="I728" s="13">
        <v>1.6784569375800251E-2</v>
      </c>
      <c r="J728" s="13">
        <v>2.3401712061676235E-2</v>
      </c>
      <c r="K728" s="13">
        <v>1.9849801108553573E-3</v>
      </c>
      <c r="L728" s="13">
        <v>2.3868508148467065E-2</v>
      </c>
      <c r="M728" s="13">
        <v>5.1075845034697686E-3</v>
      </c>
      <c r="N728" s="13">
        <v>4.0794573638738868E-2</v>
      </c>
      <c r="O728" s="13">
        <v>2.3879105195931307E-2</v>
      </c>
      <c r="P728" s="13">
        <v>2.6480422538178935E-2</v>
      </c>
      <c r="Q728" s="13">
        <v>2.1020171862887509E-2</v>
      </c>
      <c r="R728" s="13">
        <v>1.8188865495113379E-2</v>
      </c>
      <c r="S728" s="13">
        <v>9.3706570114123113E-3</v>
      </c>
      <c r="T728" s="13">
        <v>2.2179208749017056E-2</v>
      </c>
      <c r="U728" s="13">
        <v>3.5976977956908192E-2</v>
      </c>
      <c r="V728" s="13">
        <v>2.6310247106644626E-2</v>
      </c>
      <c r="W728" s="13">
        <v>1.6799129732737113E-2</v>
      </c>
      <c r="X728" s="13">
        <v>8.9547046841355962E-3</v>
      </c>
      <c r="Y728" s="13">
        <v>2.4334596372166874E-2</v>
      </c>
      <c r="Z728" s="15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277</v>
      </c>
      <c r="C729" s="29"/>
      <c r="D729" s="13">
        <v>-3.0971195017337694E-2</v>
      </c>
      <c r="E729" s="13">
        <v>7.7899571819688429E-3</v>
      </c>
      <c r="F729" s="13">
        <v>-2.7287283857899469E-2</v>
      </c>
      <c r="G729" s="13">
        <v>-6.3690752743067458E-3</v>
      </c>
      <c r="H729" s="13">
        <v>3.1969067550696728E-4</v>
      </c>
      <c r="I729" s="13">
        <v>2.6645155688374E-3</v>
      </c>
      <c r="J729" s="13">
        <v>6.0325733716566132E-2</v>
      </c>
      <c r="K729" s="13">
        <v>7.9666587643717479E-2</v>
      </c>
      <c r="L729" s="13">
        <v>-2.0880481841485055E-2</v>
      </c>
      <c r="M729" s="13">
        <v>-4.4905989403038693E-2</v>
      </c>
      <c r="N729" s="13">
        <v>-3.947323940003411E-4</v>
      </c>
      <c r="O729" s="13">
        <v>1.5478119601666007E-2</v>
      </c>
      <c r="P729" s="13">
        <v>-1.7997420934098618E-2</v>
      </c>
      <c r="Q729" s="13">
        <v>-6.508741575474386E-2</v>
      </c>
      <c r="R729" s="13">
        <v>8.2704673331999157E-3</v>
      </c>
      <c r="S729" s="13">
        <v>4.6711279431685737E-2</v>
      </c>
      <c r="T729" s="13">
        <v>8.911147534841346E-3</v>
      </c>
      <c r="U729" s="13">
        <v>0.11318185035198391</v>
      </c>
      <c r="V729" s="13">
        <v>5.2317231196048253E-2</v>
      </c>
      <c r="W729" s="13">
        <v>-1.9278781337381368E-2</v>
      </c>
      <c r="X729" s="13">
        <v>4.6454841687613602E-2</v>
      </c>
      <c r="Y729" s="13">
        <v>-6.7650136561309471E-2</v>
      </c>
      <c r="Z729" s="15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278</v>
      </c>
      <c r="C730" s="47"/>
      <c r="D730" s="45">
        <v>0.86</v>
      </c>
      <c r="E730" s="45">
        <v>0.17</v>
      </c>
      <c r="F730" s="45">
        <v>0.76</v>
      </c>
      <c r="G730" s="45">
        <v>0.21</v>
      </c>
      <c r="H730" s="45">
        <v>0.03</v>
      </c>
      <c r="I730" s="45">
        <v>0.03</v>
      </c>
      <c r="J730" s="45">
        <v>1.55</v>
      </c>
      <c r="K730" s="45">
        <v>2.06</v>
      </c>
      <c r="L730" s="45">
        <v>0.59</v>
      </c>
      <c r="M730" s="45">
        <v>1.22</v>
      </c>
      <c r="N730" s="45">
        <v>0.05</v>
      </c>
      <c r="O730" s="45">
        <v>0.37</v>
      </c>
      <c r="P730" s="45">
        <v>0.51</v>
      </c>
      <c r="Q730" s="45">
        <v>1.76</v>
      </c>
      <c r="R730" s="45">
        <v>0.18</v>
      </c>
      <c r="S730" s="45">
        <v>1.19</v>
      </c>
      <c r="T730" s="45">
        <v>0.2</v>
      </c>
      <c r="U730" s="45">
        <v>2.94</v>
      </c>
      <c r="V730" s="45">
        <v>1.34</v>
      </c>
      <c r="W730" s="45">
        <v>0.55000000000000004</v>
      </c>
      <c r="X730" s="45">
        <v>1.19</v>
      </c>
      <c r="Y730" s="45">
        <v>1.82</v>
      </c>
      <c r="Z730" s="15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BM731" s="55"/>
    </row>
    <row r="732" spans="1:65" ht="15">
      <c r="B732" s="8" t="s">
        <v>513</v>
      </c>
      <c r="BM732" s="28" t="s">
        <v>66</v>
      </c>
    </row>
    <row r="733" spans="1:65" ht="15">
      <c r="A733" s="25" t="s">
        <v>59</v>
      </c>
      <c r="B733" s="18" t="s">
        <v>110</v>
      </c>
      <c r="C733" s="15" t="s">
        <v>111</v>
      </c>
      <c r="D733" s="16" t="s">
        <v>236</v>
      </c>
      <c r="E733" s="17" t="s">
        <v>236</v>
      </c>
      <c r="F733" s="17" t="s">
        <v>236</v>
      </c>
      <c r="G733" s="17" t="s">
        <v>236</v>
      </c>
      <c r="H733" s="17" t="s">
        <v>236</v>
      </c>
      <c r="I733" s="17" t="s">
        <v>236</v>
      </c>
      <c r="J733" s="17" t="s">
        <v>236</v>
      </c>
      <c r="K733" s="17" t="s">
        <v>236</v>
      </c>
      <c r="L733" s="17" t="s">
        <v>236</v>
      </c>
      <c r="M733" s="17" t="s">
        <v>236</v>
      </c>
      <c r="N733" s="17" t="s">
        <v>236</v>
      </c>
      <c r="O733" s="17" t="s">
        <v>236</v>
      </c>
      <c r="P733" s="17" t="s">
        <v>236</v>
      </c>
      <c r="Q733" s="17" t="s">
        <v>236</v>
      </c>
      <c r="R733" s="17" t="s">
        <v>236</v>
      </c>
      <c r="S733" s="17" t="s">
        <v>236</v>
      </c>
      <c r="T733" s="17" t="s">
        <v>236</v>
      </c>
      <c r="U733" s="17" t="s">
        <v>236</v>
      </c>
      <c r="V733" s="15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237</v>
      </c>
      <c r="C734" s="9" t="s">
        <v>237</v>
      </c>
      <c r="D734" s="151" t="s">
        <v>239</v>
      </c>
      <c r="E734" s="152" t="s">
        <v>241</v>
      </c>
      <c r="F734" s="152" t="s">
        <v>242</v>
      </c>
      <c r="G734" s="152" t="s">
        <v>244</v>
      </c>
      <c r="H734" s="152" t="s">
        <v>245</v>
      </c>
      <c r="I734" s="152" t="s">
        <v>246</v>
      </c>
      <c r="J734" s="152" t="s">
        <v>249</v>
      </c>
      <c r="K734" s="152" t="s">
        <v>251</v>
      </c>
      <c r="L734" s="152" t="s">
        <v>252</v>
      </c>
      <c r="M734" s="152" t="s">
        <v>253</v>
      </c>
      <c r="N734" s="152" t="s">
        <v>254</v>
      </c>
      <c r="O734" s="152" t="s">
        <v>255</v>
      </c>
      <c r="P734" s="152" t="s">
        <v>256</v>
      </c>
      <c r="Q734" s="152" t="s">
        <v>257</v>
      </c>
      <c r="R734" s="152" t="s">
        <v>258</v>
      </c>
      <c r="S734" s="152" t="s">
        <v>260</v>
      </c>
      <c r="T734" s="152" t="s">
        <v>264</v>
      </c>
      <c r="U734" s="152" t="s">
        <v>266</v>
      </c>
      <c r="V734" s="15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289</v>
      </c>
      <c r="E735" s="11" t="s">
        <v>289</v>
      </c>
      <c r="F735" s="11" t="s">
        <v>289</v>
      </c>
      <c r="G735" s="11" t="s">
        <v>289</v>
      </c>
      <c r="H735" s="11" t="s">
        <v>290</v>
      </c>
      <c r="I735" s="11" t="s">
        <v>290</v>
      </c>
      <c r="J735" s="11" t="s">
        <v>289</v>
      </c>
      <c r="K735" s="11" t="s">
        <v>290</v>
      </c>
      <c r="L735" s="11" t="s">
        <v>290</v>
      </c>
      <c r="M735" s="11" t="s">
        <v>290</v>
      </c>
      <c r="N735" s="11" t="s">
        <v>290</v>
      </c>
      <c r="O735" s="11" t="s">
        <v>290</v>
      </c>
      <c r="P735" s="11" t="s">
        <v>290</v>
      </c>
      <c r="Q735" s="11" t="s">
        <v>289</v>
      </c>
      <c r="R735" s="11" t="s">
        <v>289</v>
      </c>
      <c r="S735" s="11" t="s">
        <v>289</v>
      </c>
      <c r="T735" s="11" t="s">
        <v>114</v>
      </c>
      <c r="U735" s="11" t="s">
        <v>289</v>
      </c>
      <c r="V735" s="15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9"/>
      <c r="C736" s="9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15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35">
        <v>2.4E-2</v>
      </c>
      <c r="E737" s="235">
        <v>8.0000000000000002E-3</v>
      </c>
      <c r="F737" s="211" t="s">
        <v>300</v>
      </c>
      <c r="G737" s="235" t="s">
        <v>105</v>
      </c>
      <c r="H737" s="211">
        <v>2E-3</v>
      </c>
      <c r="I737" s="211" t="s">
        <v>216</v>
      </c>
      <c r="J737" s="235" t="s">
        <v>301</v>
      </c>
      <c r="K737" s="211" t="s">
        <v>216</v>
      </c>
      <c r="L737" s="211" t="s">
        <v>216</v>
      </c>
      <c r="M737" s="211" t="s">
        <v>216</v>
      </c>
      <c r="N737" s="211" t="s">
        <v>216</v>
      </c>
      <c r="O737" s="211" t="s">
        <v>216</v>
      </c>
      <c r="P737" s="211" t="s">
        <v>302</v>
      </c>
      <c r="Q737" s="235" t="s">
        <v>104</v>
      </c>
      <c r="R737" s="211" t="s">
        <v>216</v>
      </c>
      <c r="S737" s="211" t="s">
        <v>216</v>
      </c>
      <c r="T737" s="235" t="s">
        <v>301</v>
      </c>
      <c r="U737" s="235" t="s">
        <v>104</v>
      </c>
      <c r="V737" s="209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2">
        <v>1</v>
      </c>
    </row>
    <row r="738" spans="1:65">
      <c r="A738" s="30"/>
      <c r="B738" s="19">
        <v>1</v>
      </c>
      <c r="C738" s="9">
        <v>2</v>
      </c>
      <c r="D738" s="237">
        <v>2.4E-2</v>
      </c>
      <c r="E738" s="237">
        <v>0.02</v>
      </c>
      <c r="F738" s="24" t="s">
        <v>300</v>
      </c>
      <c r="G738" s="237" t="s">
        <v>105</v>
      </c>
      <c r="H738" s="24">
        <v>2E-3</v>
      </c>
      <c r="I738" s="24" t="s">
        <v>216</v>
      </c>
      <c r="J738" s="237" t="s">
        <v>301</v>
      </c>
      <c r="K738" s="24" t="s">
        <v>216</v>
      </c>
      <c r="L738" s="24" t="s">
        <v>216</v>
      </c>
      <c r="M738" s="24" t="s">
        <v>216</v>
      </c>
      <c r="N738" s="24" t="s">
        <v>216</v>
      </c>
      <c r="O738" s="24" t="s">
        <v>216</v>
      </c>
      <c r="P738" s="24" t="s">
        <v>302</v>
      </c>
      <c r="Q738" s="237" t="s">
        <v>104</v>
      </c>
      <c r="R738" s="24" t="s">
        <v>216</v>
      </c>
      <c r="S738" s="24" t="s">
        <v>216</v>
      </c>
      <c r="T738" s="237" t="s">
        <v>301</v>
      </c>
      <c r="U738" s="237" t="s">
        <v>104</v>
      </c>
      <c r="V738" s="209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2">
        <v>36</v>
      </c>
    </row>
    <row r="739" spans="1:65">
      <c r="A739" s="30"/>
      <c r="B739" s="19">
        <v>1</v>
      </c>
      <c r="C739" s="9">
        <v>3</v>
      </c>
      <c r="D739" s="236">
        <v>1.0999999999999999E-2</v>
      </c>
      <c r="E739" s="237">
        <v>8.0000000000000002E-3</v>
      </c>
      <c r="F739" s="24" t="s">
        <v>300</v>
      </c>
      <c r="G739" s="237" t="s">
        <v>105</v>
      </c>
      <c r="H739" s="24">
        <v>1E-3</v>
      </c>
      <c r="I739" s="24" t="s">
        <v>216</v>
      </c>
      <c r="J739" s="237" t="s">
        <v>301</v>
      </c>
      <c r="K739" s="24" t="s">
        <v>216</v>
      </c>
      <c r="L739" s="24" t="s">
        <v>216</v>
      </c>
      <c r="M739" s="24" t="s">
        <v>216</v>
      </c>
      <c r="N739" s="24" t="s">
        <v>216</v>
      </c>
      <c r="O739" s="24" t="s">
        <v>216</v>
      </c>
      <c r="P739" s="24" t="s">
        <v>302</v>
      </c>
      <c r="Q739" s="237" t="s">
        <v>104</v>
      </c>
      <c r="R739" s="24" t="s">
        <v>216</v>
      </c>
      <c r="S739" s="24" t="s">
        <v>216</v>
      </c>
      <c r="T739" s="237" t="s">
        <v>301</v>
      </c>
      <c r="U739" s="237" t="s">
        <v>104</v>
      </c>
      <c r="V739" s="209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2">
        <v>16</v>
      </c>
    </row>
    <row r="740" spans="1:65">
      <c r="A740" s="30"/>
      <c r="B740" s="19">
        <v>1</v>
      </c>
      <c r="C740" s="9">
        <v>4</v>
      </c>
      <c r="D740" s="237">
        <v>2.4E-2</v>
      </c>
      <c r="E740" s="237">
        <v>1.2E-2</v>
      </c>
      <c r="F740" s="24" t="s">
        <v>300</v>
      </c>
      <c r="G740" s="237" t="s">
        <v>105</v>
      </c>
      <c r="H740" s="24" t="s">
        <v>217</v>
      </c>
      <c r="I740" s="24" t="s">
        <v>216</v>
      </c>
      <c r="J740" s="237" t="s">
        <v>301</v>
      </c>
      <c r="K740" s="24" t="s">
        <v>216</v>
      </c>
      <c r="L740" s="24" t="s">
        <v>216</v>
      </c>
      <c r="M740" s="24" t="s">
        <v>216</v>
      </c>
      <c r="N740" s="24" t="s">
        <v>216</v>
      </c>
      <c r="O740" s="24">
        <v>2E-3</v>
      </c>
      <c r="P740" s="24" t="s">
        <v>302</v>
      </c>
      <c r="Q740" s="237" t="s">
        <v>104</v>
      </c>
      <c r="R740" s="24" t="s">
        <v>216</v>
      </c>
      <c r="S740" s="24" t="s">
        <v>216</v>
      </c>
      <c r="T740" s="237" t="s">
        <v>301</v>
      </c>
      <c r="U740" s="237" t="s">
        <v>104</v>
      </c>
      <c r="V740" s="209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2" t="s">
        <v>216</v>
      </c>
    </row>
    <row r="741" spans="1:65">
      <c r="A741" s="30"/>
      <c r="B741" s="19">
        <v>1</v>
      </c>
      <c r="C741" s="9">
        <v>5</v>
      </c>
      <c r="D741" s="237">
        <v>2.4E-2</v>
      </c>
      <c r="E741" s="237">
        <v>1.6E-2</v>
      </c>
      <c r="F741" s="24" t="s">
        <v>300</v>
      </c>
      <c r="G741" s="237" t="s">
        <v>105</v>
      </c>
      <c r="H741" s="24">
        <v>1E-3</v>
      </c>
      <c r="I741" s="24" t="s">
        <v>216</v>
      </c>
      <c r="J741" s="237" t="s">
        <v>301</v>
      </c>
      <c r="K741" s="24" t="s">
        <v>216</v>
      </c>
      <c r="L741" s="24" t="s">
        <v>216</v>
      </c>
      <c r="M741" s="24" t="s">
        <v>216</v>
      </c>
      <c r="N741" s="24" t="s">
        <v>216</v>
      </c>
      <c r="O741" s="24">
        <v>2E-3</v>
      </c>
      <c r="P741" s="24" t="s">
        <v>302</v>
      </c>
      <c r="Q741" s="237" t="s">
        <v>104</v>
      </c>
      <c r="R741" s="24" t="s">
        <v>216</v>
      </c>
      <c r="S741" s="24" t="s">
        <v>216</v>
      </c>
      <c r="T741" s="237" t="s">
        <v>301</v>
      </c>
      <c r="U741" s="237" t="s">
        <v>104</v>
      </c>
      <c r="V741" s="209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2">
        <v>50</v>
      </c>
    </row>
    <row r="742" spans="1:65">
      <c r="A742" s="30"/>
      <c r="B742" s="19">
        <v>1</v>
      </c>
      <c r="C742" s="9">
        <v>6</v>
      </c>
      <c r="D742" s="237">
        <v>2.8000000000000001E-2</v>
      </c>
      <c r="E742" s="237">
        <v>2.4E-2</v>
      </c>
      <c r="F742" s="24" t="s">
        <v>300</v>
      </c>
      <c r="G742" s="237" t="s">
        <v>105</v>
      </c>
      <c r="H742" s="24">
        <v>2E-3</v>
      </c>
      <c r="I742" s="24" t="s">
        <v>216</v>
      </c>
      <c r="J742" s="237" t="s">
        <v>301</v>
      </c>
      <c r="K742" s="24" t="s">
        <v>216</v>
      </c>
      <c r="L742" s="24">
        <v>2E-3</v>
      </c>
      <c r="M742" s="24" t="s">
        <v>216</v>
      </c>
      <c r="N742" s="24" t="s">
        <v>216</v>
      </c>
      <c r="O742" s="24" t="s">
        <v>216</v>
      </c>
      <c r="P742" s="24" t="s">
        <v>302</v>
      </c>
      <c r="Q742" s="237" t="s">
        <v>104</v>
      </c>
      <c r="R742" s="24">
        <v>2E-3</v>
      </c>
      <c r="S742" s="24" t="s">
        <v>216</v>
      </c>
      <c r="T742" s="237" t="s">
        <v>301</v>
      </c>
      <c r="U742" s="237" t="s">
        <v>104</v>
      </c>
      <c r="V742" s="209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56"/>
    </row>
    <row r="743" spans="1:65">
      <c r="A743" s="30"/>
      <c r="B743" s="20" t="s">
        <v>274</v>
      </c>
      <c r="C743" s="12"/>
      <c r="D743" s="213">
        <v>2.2499999999999996E-2</v>
      </c>
      <c r="E743" s="213">
        <v>1.4666666666666666E-2</v>
      </c>
      <c r="F743" s="213" t="s">
        <v>725</v>
      </c>
      <c r="G743" s="213" t="s">
        <v>725</v>
      </c>
      <c r="H743" s="213">
        <v>1.6000000000000001E-3</v>
      </c>
      <c r="I743" s="213" t="s">
        <v>725</v>
      </c>
      <c r="J743" s="213" t="s">
        <v>725</v>
      </c>
      <c r="K743" s="213" t="s">
        <v>725</v>
      </c>
      <c r="L743" s="213">
        <v>2E-3</v>
      </c>
      <c r="M743" s="213" t="s">
        <v>725</v>
      </c>
      <c r="N743" s="213" t="s">
        <v>725</v>
      </c>
      <c r="O743" s="213">
        <v>2E-3</v>
      </c>
      <c r="P743" s="213" t="s">
        <v>725</v>
      </c>
      <c r="Q743" s="213" t="s">
        <v>725</v>
      </c>
      <c r="R743" s="213">
        <v>2E-3</v>
      </c>
      <c r="S743" s="213" t="s">
        <v>725</v>
      </c>
      <c r="T743" s="213" t="s">
        <v>725</v>
      </c>
      <c r="U743" s="213" t="s">
        <v>725</v>
      </c>
      <c r="V743" s="209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56"/>
    </row>
    <row r="744" spans="1:65">
      <c r="A744" s="30"/>
      <c r="B744" s="3" t="s">
        <v>275</v>
      </c>
      <c r="C744" s="29"/>
      <c r="D744" s="24">
        <v>2.4E-2</v>
      </c>
      <c r="E744" s="24">
        <v>1.4E-2</v>
      </c>
      <c r="F744" s="24" t="s">
        <v>725</v>
      </c>
      <c r="G744" s="24" t="s">
        <v>725</v>
      </c>
      <c r="H744" s="24">
        <v>2E-3</v>
      </c>
      <c r="I744" s="24" t="s">
        <v>725</v>
      </c>
      <c r="J744" s="24" t="s">
        <v>725</v>
      </c>
      <c r="K744" s="24" t="s">
        <v>725</v>
      </c>
      <c r="L744" s="24">
        <v>2E-3</v>
      </c>
      <c r="M744" s="24" t="s">
        <v>725</v>
      </c>
      <c r="N744" s="24" t="s">
        <v>725</v>
      </c>
      <c r="O744" s="24">
        <v>2E-3</v>
      </c>
      <c r="P744" s="24" t="s">
        <v>725</v>
      </c>
      <c r="Q744" s="24" t="s">
        <v>725</v>
      </c>
      <c r="R744" s="24">
        <v>2E-3</v>
      </c>
      <c r="S744" s="24" t="s">
        <v>725</v>
      </c>
      <c r="T744" s="24" t="s">
        <v>725</v>
      </c>
      <c r="U744" s="24" t="s">
        <v>725</v>
      </c>
      <c r="V744" s="209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56"/>
    </row>
    <row r="745" spans="1:65">
      <c r="A745" s="30"/>
      <c r="B745" s="3" t="s">
        <v>276</v>
      </c>
      <c r="C745" s="29"/>
      <c r="D745" s="24">
        <v>5.8566201857385477E-3</v>
      </c>
      <c r="E745" s="24">
        <v>6.5319726474218128E-3</v>
      </c>
      <c r="F745" s="24" t="s">
        <v>725</v>
      </c>
      <c r="G745" s="24" t="s">
        <v>725</v>
      </c>
      <c r="H745" s="24">
        <v>5.4772255750516611E-4</v>
      </c>
      <c r="I745" s="24" t="s">
        <v>725</v>
      </c>
      <c r="J745" s="24" t="s">
        <v>725</v>
      </c>
      <c r="K745" s="24" t="s">
        <v>725</v>
      </c>
      <c r="L745" s="24" t="s">
        <v>725</v>
      </c>
      <c r="M745" s="24" t="s">
        <v>725</v>
      </c>
      <c r="N745" s="24" t="s">
        <v>725</v>
      </c>
      <c r="O745" s="24">
        <v>0</v>
      </c>
      <c r="P745" s="24" t="s">
        <v>725</v>
      </c>
      <c r="Q745" s="24" t="s">
        <v>725</v>
      </c>
      <c r="R745" s="24" t="s">
        <v>725</v>
      </c>
      <c r="S745" s="24" t="s">
        <v>725</v>
      </c>
      <c r="T745" s="24" t="s">
        <v>725</v>
      </c>
      <c r="U745" s="24" t="s">
        <v>725</v>
      </c>
      <c r="V745" s="209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56"/>
    </row>
    <row r="746" spans="1:65">
      <c r="A746" s="30"/>
      <c r="B746" s="3" t="s">
        <v>86</v>
      </c>
      <c r="C746" s="29"/>
      <c r="D746" s="13">
        <v>0.26029423047726885</v>
      </c>
      <c r="E746" s="13">
        <v>0.44536177141512362</v>
      </c>
      <c r="F746" s="13" t="s">
        <v>725</v>
      </c>
      <c r="G746" s="13" t="s">
        <v>725</v>
      </c>
      <c r="H746" s="13">
        <v>0.34232659844072882</v>
      </c>
      <c r="I746" s="13" t="s">
        <v>725</v>
      </c>
      <c r="J746" s="13" t="s">
        <v>725</v>
      </c>
      <c r="K746" s="13" t="s">
        <v>725</v>
      </c>
      <c r="L746" s="13" t="s">
        <v>725</v>
      </c>
      <c r="M746" s="13" t="s">
        <v>725</v>
      </c>
      <c r="N746" s="13" t="s">
        <v>725</v>
      </c>
      <c r="O746" s="13">
        <v>0</v>
      </c>
      <c r="P746" s="13" t="s">
        <v>725</v>
      </c>
      <c r="Q746" s="13" t="s">
        <v>725</v>
      </c>
      <c r="R746" s="13" t="s">
        <v>725</v>
      </c>
      <c r="S746" s="13" t="s">
        <v>725</v>
      </c>
      <c r="T746" s="13" t="s">
        <v>725</v>
      </c>
      <c r="U746" s="13" t="s">
        <v>725</v>
      </c>
      <c r="V746" s="15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277</v>
      </c>
      <c r="C747" s="29"/>
      <c r="D747" s="13" t="s">
        <v>725</v>
      </c>
      <c r="E747" s="13" t="s">
        <v>725</v>
      </c>
      <c r="F747" s="13" t="s">
        <v>725</v>
      </c>
      <c r="G747" s="13" t="s">
        <v>725</v>
      </c>
      <c r="H747" s="13" t="s">
        <v>725</v>
      </c>
      <c r="I747" s="13" t="s">
        <v>725</v>
      </c>
      <c r="J747" s="13" t="s">
        <v>725</v>
      </c>
      <c r="K747" s="13" t="s">
        <v>725</v>
      </c>
      <c r="L747" s="13" t="s">
        <v>725</v>
      </c>
      <c r="M747" s="13" t="s">
        <v>725</v>
      </c>
      <c r="N747" s="13" t="s">
        <v>725</v>
      </c>
      <c r="O747" s="13" t="s">
        <v>725</v>
      </c>
      <c r="P747" s="13" t="s">
        <v>725</v>
      </c>
      <c r="Q747" s="13" t="s">
        <v>725</v>
      </c>
      <c r="R747" s="13" t="s">
        <v>725</v>
      </c>
      <c r="S747" s="13" t="s">
        <v>725</v>
      </c>
      <c r="T747" s="13" t="s">
        <v>725</v>
      </c>
      <c r="U747" s="13" t="s">
        <v>725</v>
      </c>
      <c r="V747" s="15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278</v>
      </c>
      <c r="C748" s="47"/>
      <c r="D748" s="45">
        <v>30.96</v>
      </c>
      <c r="E748" s="45">
        <v>19.43</v>
      </c>
      <c r="F748" s="45">
        <v>1.53</v>
      </c>
      <c r="G748" s="45">
        <v>5.21</v>
      </c>
      <c r="H748" s="45">
        <v>0.06</v>
      </c>
      <c r="I748" s="45">
        <v>0.67</v>
      </c>
      <c r="J748" s="45">
        <v>34.630000000000003</v>
      </c>
      <c r="K748" s="45">
        <v>0.67</v>
      </c>
      <c r="L748" s="45">
        <v>0.43</v>
      </c>
      <c r="M748" s="45">
        <v>0.67</v>
      </c>
      <c r="N748" s="45">
        <v>0.67</v>
      </c>
      <c r="O748" s="45">
        <v>0.18</v>
      </c>
      <c r="P748" s="45">
        <v>0.06</v>
      </c>
      <c r="Q748" s="45">
        <v>71.42</v>
      </c>
      <c r="R748" s="45">
        <v>0.43</v>
      </c>
      <c r="S748" s="45">
        <v>0.67</v>
      </c>
      <c r="T748" s="45">
        <v>34.630000000000003</v>
      </c>
      <c r="U748" s="45">
        <v>71.42</v>
      </c>
      <c r="V748" s="15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BM749" s="55"/>
    </row>
    <row r="750" spans="1:65" ht="15">
      <c r="B750" s="8" t="s">
        <v>514</v>
      </c>
      <c r="BM750" s="28" t="s">
        <v>66</v>
      </c>
    </row>
    <row r="751" spans="1:65" ht="15">
      <c r="A751" s="25" t="s">
        <v>60</v>
      </c>
      <c r="B751" s="18" t="s">
        <v>110</v>
      </c>
      <c r="C751" s="15" t="s">
        <v>111</v>
      </c>
      <c r="D751" s="16" t="s">
        <v>236</v>
      </c>
      <c r="E751" s="17" t="s">
        <v>236</v>
      </c>
      <c r="F751" s="17" t="s">
        <v>236</v>
      </c>
      <c r="G751" s="17" t="s">
        <v>236</v>
      </c>
      <c r="H751" s="17" t="s">
        <v>236</v>
      </c>
      <c r="I751" s="17" t="s">
        <v>236</v>
      </c>
      <c r="J751" s="17" t="s">
        <v>236</v>
      </c>
      <c r="K751" s="17" t="s">
        <v>236</v>
      </c>
      <c r="L751" s="17" t="s">
        <v>236</v>
      </c>
      <c r="M751" s="17" t="s">
        <v>236</v>
      </c>
      <c r="N751" s="17" t="s">
        <v>236</v>
      </c>
      <c r="O751" s="17" t="s">
        <v>236</v>
      </c>
      <c r="P751" s="17" t="s">
        <v>236</v>
      </c>
      <c r="Q751" s="17" t="s">
        <v>236</v>
      </c>
      <c r="R751" s="17" t="s">
        <v>236</v>
      </c>
      <c r="S751" s="17" t="s">
        <v>236</v>
      </c>
      <c r="T751" s="17" t="s">
        <v>236</v>
      </c>
      <c r="U751" s="17" t="s">
        <v>236</v>
      </c>
      <c r="V751" s="17" t="s">
        <v>236</v>
      </c>
      <c r="W751" s="17" t="s">
        <v>236</v>
      </c>
      <c r="X751" s="17" t="s">
        <v>236</v>
      </c>
      <c r="Y751" s="17" t="s">
        <v>236</v>
      </c>
      <c r="Z751" s="17" t="s">
        <v>236</v>
      </c>
      <c r="AA751" s="17" t="s">
        <v>236</v>
      </c>
      <c r="AB751" s="17" t="s">
        <v>236</v>
      </c>
      <c r="AC751" s="17" t="s">
        <v>236</v>
      </c>
      <c r="AD751" s="15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237</v>
      </c>
      <c r="C752" s="9" t="s">
        <v>237</v>
      </c>
      <c r="D752" s="151" t="s">
        <v>239</v>
      </c>
      <c r="E752" s="152" t="s">
        <v>241</v>
      </c>
      <c r="F752" s="152" t="s">
        <v>242</v>
      </c>
      <c r="G752" s="152" t="s">
        <v>243</v>
      </c>
      <c r="H752" s="152" t="s">
        <v>244</v>
      </c>
      <c r="I752" s="152" t="s">
        <v>245</v>
      </c>
      <c r="J752" s="152" t="s">
        <v>246</v>
      </c>
      <c r="K752" s="152" t="s">
        <v>247</v>
      </c>
      <c r="L752" s="152" t="s">
        <v>248</v>
      </c>
      <c r="M752" s="152" t="s">
        <v>249</v>
      </c>
      <c r="N752" s="152" t="s">
        <v>250</v>
      </c>
      <c r="O752" s="152" t="s">
        <v>251</v>
      </c>
      <c r="P752" s="152" t="s">
        <v>252</v>
      </c>
      <c r="Q752" s="152" t="s">
        <v>253</v>
      </c>
      <c r="R752" s="152" t="s">
        <v>254</v>
      </c>
      <c r="S752" s="152" t="s">
        <v>255</v>
      </c>
      <c r="T752" s="152" t="s">
        <v>256</v>
      </c>
      <c r="U752" s="152" t="s">
        <v>257</v>
      </c>
      <c r="V752" s="152" t="s">
        <v>258</v>
      </c>
      <c r="W752" s="152" t="s">
        <v>259</v>
      </c>
      <c r="X752" s="152" t="s">
        <v>260</v>
      </c>
      <c r="Y752" s="152" t="s">
        <v>261</v>
      </c>
      <c r="Z752" s="152" t="s">
        <v>263</v>
      </c>
      <c r="AA752" s="152" t="s">
        <v>264</v>
      </c>
      <c r="AB752" s="152" t="s">
        <v>265</v>
      </c>
      <c r="AC752" s="152" t="s">
        <v>266</v>
      </c>
      <c r="AD752" s="15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1</v>
      </c>
    </row>
    <row r="753" spans="1:65">
      <c r="A753" s="30"/>
      <c r="B753" s="19"/>
      <c r="C753" s="9"/>
      <c r="D753" s="10" t="s">
        <v>114</v>
      </c>
      <c r="E753" s="11" t="s">
        <v>289</v>
      </c>
      <c r="F753" s="11" t="s">
        <v>289</v>
      </c>
      <c r="G753" s="11" t="s">
        <v>114</v>
      </c>
      <c r="H753" s="11" t="s">
        <v>289</v>
      </c>
      <c r="I753" s="11" t="s">
        <v>290</v>
      </c>
      <c r="J753" s="11" t="s">
        <v>290</v>
      </c>
      <c r="K753" s="11" t="s">
        <v>114</v>
      </c>
      <c r="L753" s="11" t="s">
        <v>290</v>
      </c>
      <c r="M753" s="11" t="s">
        <v>114</v>
      </c>
      <c r="N753" s="11" t="s">
        <v>114</v>
      </c>
      <c r="O753" s="11" t="s">
        <v>290</v>
      </c>
      <c r="P753" s="11" t="s">
        <v>290</v>
      </c>
      <c r="Q753" s="11" t="s">
        <v>290</v>
      </c>
      <c r="R753" s="11" t="s">
        <v>290</v>
      </c>
      <c r="S753" s="11" t="s">
        <v>290</v>
      </c>
      <c r="T753" s="11" t="s">
        <v>290</v>
      </c>
      <c r="U753" s="11" t="s">
        <v>114</v>
      </c>
      <c r="V753" s="11" t="s">
        <v>289</v>
      </c>
      <c r="W753" s="11" t="s">
        <v>114</v>
      </c>
      <c r="X753" s="11" t="s">
        <v>290</v>
      </c>
      <c r="Y753" s="11" t="s">
        <v>114</v>
      </c>
      <c r="Z753" s="11" t="s">
        <v>290</v>
      </c>
      <c r="AA753" s="11" t="s">
        <v>114</v>
      </c>
      <c r="AB753" s="11" t="s">
        <v>114</v>
      </c>
      <c r="AC753" s="11" t="s">
        <v>114</v>
      </c>
      <c r="AD753" s="15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15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</v>
      </c>
    </row>
    <row r="755" spans="1:65">
      <c r="A755" s="30"/>
      <c r="B755" s="18">
        <v>1</v>
      </c>
      <c r="C755" s="14">
        <v>1</v>
      </c>
      <c r="D755" s="22">
        <v>3.62</v>
      </c>
      <c r="E755" s="22">
        <v>3.7800000000000002</v>
      </c>
      <c r="F755" s="22">
        <v>3.6000000000000005</v>
      </c>
      <c r="G755" s="22">
        <v>3.6448</v>
      </c>
      <c r="H755" s="22">
        <v>3.7856910829359616</v>
      </c>
      <c r="I755" s="22">
        <v>3.54</v>
      </c>
      <c r="J755" s="22">
        <v>3.47</v>
      </c>
      <c r="K755" s="22">
        <v>3.5038599999999995</v>
      </c>
      <c r="L755" s="22">
        <v>3.73</v>
      </c>
      <c r="M755" s="22">
        <v>3.6700000000000004</v>
      </c>
      <c r="N755" s="22">
        <v>3.7601999999999998</v>
      </c>
      <c r="O755" s="22">
        <v>3.71</v>
      </c>
      <c r="P755" s="22">
        <v>3.6699999999999995</v>
      </c>
      <c r="Q755" s="22">
        <v>3.5900000000000003</v>
      </c>
      <c r="R755" s="22">
        <v>3.7900000000000005</v>
      </c>
      <c r="S755" s="22">
        <v>3.8699999999999997</v>
      </c>
      <c r="T755" s="148">
        <v>3.3801999999999999</v>
      </c>
      <c r="U755" s="22">
        <v>3.6869999999999998</v>
      </c>
      <c r="V755" s="22">
        <v>3.84</v>
      </c>
      <c r="W755" s="148">
        <v>2.93</v>
      </c>
      <c r="X755" s="22">
        <v>3.56</v>
      </c>
      <c r="Y755" s="22">
        <v>3.4641999999999999</v>
      </c>
      <c r="Z755" s="22">
        <v>3.45</v>
      </c>
      <c r="AA755" s="22">
        <v>3.6157672694571708</v>
      </c>
      <c r="AB755" s="22">
        <v>3.6159999999999997</v>
      </c>
      <c r="AC755" s="22">
        <v>3.8410000000000002</v>
      </c>
      <c r="AD755" s="15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1">
        <v>3.66</v>
      </c>
      <c r="E756" s="11">
        <v>3.74</v>
      </c>
      <c r="F756" s="11">
        <v>3.6000000000000005</v>
      </c>
      <c r="G756" s="11">
        <v>3.7344000000000004</v>
      </c>
      <c r="H756" s="11">
        <v>3.759009638022655</v>
      </c>
      <c r="I756" s="11">
        <v>3.49</v>
      </c>
      <c r="J756" s="11">
        <v>3.52</v>
      </c>
      <c r="K756" s="11">
        <v>3.5267400000000002</v>
      </c>
      <c r="L756" s="11">
        <v>3.7900000000000005</v>
      </c>
      <c r="M756" s="11">
        <v>3.75</v>
      </c>
      <c r="N756" s="11">
        <v>3.6366000000000001</v>
      </c>
      <c r="O756" s="11">
        <v>3.71</v>
      </c>
      <c r="P756" s="11">
        <v>3.58</v>
      </c>
      <c r="Q756" s="11">
        <v>3.6000000000000005</v>
      </c>
      <c r="R756" s="11">
        <v>3.5900000000000003</v>
      </c>
      <c r="S756" s="11">
        <v>3.92</v>
      </c>
      <c r="T756" s="149">
        <v>3.2911999999999999</v>
      </c>
      <c r="U756" s="11">
        <v>3.8210000000000002</v>
      </c>
      <c r="V756" s="11">
        <v>3.74</v>
      </c>
      <c r="W756" s="149">
        <v>2.9</v>
      </c>
      <c r="X756" s="11">
        <v>3.5699999999999994</v>
      </c>
      <c r="Y756" s="11">
        <v>3.4075000000000002</v>
      </c>
      <c r="Z756" s="11">
        <v>3.6999999999999997</v>
      </c>
      <c r="AA756" s="11">
        <v>3.6731912564177009</v>
      </c>
      <c r="AB756" s="11">
        <v>3.6970000000000001</v>
      </c>
      <c r="AC756" s="11">
        <v>3.794</v>
      </c>
      <c r="AD756" s="15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12</v>
      </c>
    </row>
    <row r="757" spans="1:65">
      <c r="A757" s="30"/>
      <c r="B757" s="19">
        <v>1</v>
      </c>
      <c r="C757" s="9">
        <v>3</v>
      </c>
      <c r="D757" s="11">
        <v>3.62</v>
      </c>
      <c r="E757" s="11">
        <v>3.72</v>
      </c>
      <c r="F757" s="11">
        <v>3.6000000000000005</v>
      </c>
      <c r="G757" s="11">
        <v>3.6556999999999999</v>
      </c>
      <c r="H757" s="11">
        <v>3.7657129588220761</v>
      </c>
      <c r="I757" s="11">
        <v>3.56</v>
      </c>
      <c r="J757" s="11">
        <v>3.53</v>
      </c>
      <c r="K757" s="11">
        <v>3.5811999999999995</v>
      </c>
      <c r="L757" s="11">
        <v>3.72</v>
      </c>
      <c r="M757" s="11">
        <v>3.7199999999999998</v>
      </c>
      <c r="N757" s="11">
        <v>3.6560000000000001</v>
      </c>
      <c r="O757" s="11">
        <v>3.56</v>
      </c>
      <c r="P757" s="11">
        <v>3.6900000000000004</v>
      </c>
      <c r="Q757" s="11">
        <v>3.5699999999999994</v>
      </c>
      <c r="R757" s="11">
        <v>3.64</v>
      </c>
      <c r="S757" s="11">
        <v>3.9599999999999995</v>
      </c>
      <c r="T757" s="149">
        <v>3.3445999999999998</v>
      </c>
      <c r="U757" s="11">
        <v>3.8260000000000001</v>
      </c>
      <c r="V757" s="11">
        <v>3.7800000000000002</v>
      </c>
      <c r="W757" s="149">
        <v>2.9</v>
      </c>
      <c r="X757" s="11">
        <v>3.5699999999999994</v>
      </c>
      <c r="Y757" s="11">
        <v>3.4114</v>
      </c>
      <c r="Z757" s="11">
        <v>3.62</v>
      </c>
      <c r="AA757" s="11">
        <v>3.6292276464197548</v>
      </c>
      <c r="AB757" s="11">
        <v>3.6520000000000006</v>
      </c>
      <c r="AC757" s="11">
        <v>3.7740000000000005</v>
      </c>
      <c r="AD757" s="15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1">
        <v>3.66</v>
      </c>
      <c r="E758" s="11">
        <v>3.6900000000000004</v>
      </c>
      <c r="F758" s="11">
        <v>3.6000000000000005</v>
      </c>
      <c r="G758" s="11">
        <v>3.6111999999999997</v>
      </c>
      <c r="H758" s="11">
        <v>3.7183925563629998</v>
      </c>
      <c r="I758" s="11">
        <v>3.54</v>
      </c>
      <c r="J758" s="11">
        <v>3.55</v>
      </c>
      <c r="K758" s="11">
        <v>3.5987999999999998</v>
      </c>
      <c r="L758" s="11">
        <v>3.66</v>
      </c>
      <c r="M758" s="11">
        <v>3.6900000000000004</v>
      </c>
      <c r="N758" s="11">
        <v>3.6623000000000001</v>
      </c>
      <c r="O758" s="11">
        <v>3.55</v>
      </c>
      <c r="P758" s="11">
        <v>3.5900000000000003</v>
      </c>
      <c r="Q758" s="11">
        <v>3.61</v>
      </c>
      <c r="R758" s="11">
        <v>3.7599999999999993</v>
      </c>
      <c r="S758" s="11">
        <v>3.9800000000000004</v>
      </c>
      <c r="T758" s="149">
        <v>3.2725999999999997</v>
      </c>
      <c r="U758" s="11">
        <v>3.7409999999999997</v>
      </c>
      <c r="V758" s="11">
        <v>3.7699999999999996</v>
      </c>
      <c r="W758" s="149">
        <v>2.91</v>
      </c>
      <c r="X758" s="11">
        <v>3.54</v>
      </c>
      <c r="Y758" s="11">
        <v>3.4068999999999994</v>
      </c>
      <c r="Z758" s="11">
        <v>3.5700000000000003</v>
      </c>
      <c r="AA758" s="11">
        <v>3.6575531325850896</v>
      </c>
      <c r="AB758" s="11">
        <v>3.621</v>
      </c>
      <c r="AC758" s="155">
        <v>3.5819999999999999</v>
      </c>
      <c r="AD758" s="15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3.6600710657631548</v>
      </c>
    </row>
    <row r="759" spans="1:65">
      <c r="A759" s="30"/>
      <c r="B759" s="19">
        <v>1</v>
      </c>
      <c r="C759" s="9">
        <v>5</v>
      </c>
      <c r="D759" s="11">
        <v>3.65</v>
      </c>
      <c r="E759" s="11">
        <v>3.84</v>
      </c>
      <c r="F759" s="11">
        <v>3.7000000000000006</v>
      </c>
      <c r="G759" s="11">
        <v>3.6419000000000001</v>
      </c>
      <c r="H759" s="11">
        <v>3.7359871614324245</v>
      </c>
      <c r="I759" s="11">
        <v>3.5900000000000003</v>
      </c>
      <c r="J759" s="11">
        <v>3.49</v>
      </c>
      <c r="K759" s="11">
        <v>3.5719500000000002</v>
      </c>
      <c r="L759" s="11">
        <v>3.7699999999999996</v>
      </c>
      <c r="M759" s="11">
        <v>3.71</v>
      </c>
      <c r="N759" s="11">
        <v>3.8011999999999997</v>
      </c>
      <c r="O759" s="11">
        <v>3.62</v>
      </c>
      <c r="P759" s="11">
        <v>3.58</v>
      </c>
      <c r="Q759" s="11">
        <v>3.6000000000000005</v>
      </c>
      <c r="R759" s="11">
        <v>3.62</v>
      </c>
      <c r="S759" s="11">
        <v>3.82</v>
      </c>
      <c r="T759" s="149">
        <v>3.4171</v>
      </c>
      <c r="U759" s="11">
        <v>3.7280000000000002</v>
      </c>
      <c r="V759" s="11">
        <v>3.8</v>
      </c>
      <c r="W759" s="149">
        <v>2.94</v>
      </c>
      <c r="X759" s="11">
        <v>3.62</v>
      </c>
      <c r="Y759" s="11">
        <v>3.4350999999999998</v>
      </c>
      <c r="Z759" s="11">
        <v>3.62</v>
      </c>
      <c r="AA759" s="11">
        <v>3.5889147688218515</v>
      </c>
      <c r="AB759" s="11">
        <v>3.7190000000000003</v>
      </c>
      <c r="AC759" s="11">
        <v>3.911</v>
      </c>
      <c r="AD759" s="15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51</v>
      </c>
    </row>
    <row r="760" spans="1:65">
      <c r="A760" s="30"/>
      <c r="B760" s="19">
        <v>1</v>
      </c>
      <c r="C760" s="9">
        <v>6</v>
      </c>
      <c r="D760" s="11">
        <v>3.61</v>
      </c>
      <c r="E760" s="11">
        <v>3.62</v>
      </c>
      <c r="F760" s="11">
        <v>3.5000000000000004</v>
      </c>
      <c r="G760" s="11">
        <v>3.6912000000000003</v>
      </c>
      <c r="H760" s="11">
        <v>3.7136270576407302</v>
      </c>
      <c r="I760" s="11">
        <v>3.53</v>
      </c>
      <c r="J760" s="11">
        <v>3.5000000000000004</v>
      </c>
      <c r="K760" s="11">
        <v>3.5465499999999999</v>
      </c>
      <c r="L760" s="11">
        <v>3.6799999999999997</v>
      </c>
      <c r="M760" s="11">
        <v>3.75</v>
      </c>
      <c r="N760" s="11">
        <v>3.7805999999999997</v>
      </c>
      <c r="O760" s="11">
        <v>3.71</v>
      </c>
      <c r="P760" s="11">
        <v>3.7599999999999993</v>
      </c>
      <c r="Q760" s="11">
        <v>3.64</v>
      </c>
      <c r="R760" s="11">
        <v>3.6699999999999995</v>
      </c>
      <c r="S760" s="11">
        <v>3.85</v>
      </c>
      <c r="T760" s="149">
        <v>3.2800000000000002</v>
      </c>
      <c r="U760" s="11">
        <v>3.681</v>
      </c>
      <c r="V760" s="11">
        <v>3.6699999999999995</v>
      </c>
      <c r="W760" s="149">
        <v>2.9</v>
      </c>
      <c r="X760" s="11">
        <v>3.53</v>
      </c>
      <c r="Y760" s="11">
        <v>3.4388000000000001</v>
      </c>
      <c r="Z760" s="11">
        <v>3.66</v>
      </c>
      <c r="AA760" s="11">
        <v>3.6242589409758579</v>
      </c>
      <c r="AB760" s="11">
        <v>3.6960000000000002</v>
      </c>
      <c r="AC760" s="11">
        <v>3.8039999999999998</v>
      </c>
      <c r="AD760" s="15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274</v>
      </c>
      <c r="C761" s="12"/>
      <c r="D761" s="23">
        <v>3.6366666666666667</v>
      </c>
      <c r="E761" s="23">
        <v>3.7316666666666669</v>
      </c>
      <c r="F761" s="23">
        <v>3.6</v>
      </c>
      <c r="G761" s="23">
        <v>3.6631999999999998</v>
      </c>
      <c r="H761" s="23">
        <v>3.746403409202808</v>
      </c>
      <c r="I761" s="23">
        <v>3.5416666666666665</v>
      </c>
      <c r="J761" s="23">
        <v>3.5100000000000002</v>
      </c>
      <c r="K761" s="23">
        <v>3.5548500000000001</v>
      </c>
      <c r="L761" s="23">
        <v>3.7250000000000001</v>
      </c>
      <c r="M761" s="23">
        <v>3.7150000000000003</v>
      </c>
      <c r="N761" s="23">
        <v>3.7161500000000003</v>
      </c>
      <c r="O761" s="23">
        <v>3.643333333333334</v>
      </c>
      <c r="P761" s="23">
        <v>3.6449999999999996</v>
      </c>
      <c r="Q761" s="23">
        <v>3.601666666666667</v>
      </c>
      <c r="R761" s="23">
        <v>3.6783333333333332</v>
      </c>
      <c r="S761" s="23">
        <v>3.9</v>
      </c>
      <c r="T761" s="23">
        <v>3.3309500000000001</v>
      </c>
      <c r="U761" s="23">
        <v>3.7473333333333336</v>
      </c>
      <c r="V761" s="23">
        <v>3.7666666666666662</v>
      </c>
      <c r="W761" s="23">
        <v>2.9133333333333336</v>
      </c>
      <c r="X761" s="23">
        <v>3.5649999999999999</v>
      </c>
      <c r="Y761" s="23">
        <v>3.4273166666666666</v>
      </c>
      <c r="Z761" s="23">
        <v>3.6033333333333335</v>
      </c>
      <c r="AA761" s="23">
        <v>3.6314855024462376</v>
      </c>
      <c r="AB761" s="23">
        <v>3.6668333333333334</v>
      </c>
      <c r="AC761" s="23">
        <v>3.7843333333333331</v>
      </c>
      <c r="AD761" s="15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275</v>
      </c>
      <c r="C762" s="29"/>
      <c r="D762" s="11">
        <v>3.6349999999999998</v>
      </c>
      <c r="E762" s="11">
        <v>3.7300000000000004</v>
      </c>
      <c r="F762" s="11">
        <v>3.6000000000000005</v>
      </c>
      <c r="G762" s="11">
        <v>3.6502499999999998</v>
      </c>
      <c r="H762" s="11">
        <v>3.7474983997275397</v>
      </c>
      <c r="I762" s="11">
        <v>3.54</v>
      </c>
      <c r="J762" s="11">
        <v>3.5100000000000002</v>
      </c>
      <c r="K762" s="11">
        <v>3.55925</v>
      </c>
      <c r="L762" s="11">
        <v>3.7250000000000001</v>
      </c>
      <c r="M762" s="11">
        <v>3.7149999999999999</v>
      </c>
      <c r="N762" s="11">
        <v>3.7112499999999997</v>
      </c>
      <c r="O762" s="11">
        <v>3.665</v>
      </c>
      <c r="P762" s="11">
        <v>3.63</v>
      </c>
      <c r="Q762" s="11">
        <v>3.6000000000000005</v>
      </c>
      <c r="R762" s="11">
        <v>3.6549999999999998</v>
      </c>
      <c r="S762" s="11">
        <v>3.8949999999999996</v>
      </c>
      <c r="T762" s="11">
        <v>3.3178999999999998</v>
      </c>
      <c r="U762" s="11">
        <v>3.7344999999999997</v>
      </c>
      <c r="V762" s="11">
        <v>3.7749999999999999</v>
      </c>
      <c r="W762" s="11">
        <v>2.9050000000000002</v>
      </c>
      <c r="X762" s="11">
        <v>3.5649999999999995</v>
      </c>
      <c r="Y762" s="11">
        <v>3.4232499999999999</v>
      </c>
      <c r="Z762" s="11">
        <v>3.62</v>
      </c>
      <c r="AA762" s="11">
        <v>3.6267432936978063</v>
      </c>
      <c r="AB762" s="11">
        <v>3.6740000000000004</v>
      </c>
      <c r="AC762" s="11">
        <v>3.7989999999999999</v>
      </c>
      <c r="AD762" s="15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276</v>
      </c>
      <c r="C763" s="29"/>
      <c r="D763" s="24">
        <v>2.2509257354845554E-2</v>
      </c>
      <c r="E763" s="24">
        <v>7.5476265585060931E-2</v>
      </c>
      <c r="F763" s="24">
        <v>6.3245553203367638E-2</v>
      </c>
      <c r="G763" s="24">
        <v>4.337266420223708E-2</v>
      </c>
      <c r="H763" s="24">
        <v>2.8434810831332685E-2</v>
      </c>
      <c r="I763" s="24">
        <v>3.3115957885386155E-2</v>
      </c>
      <c r="J763" s="24">
        <v>2.898275349237869E-2</v>
      </c>
      <c r="K763" s="24">
        <v>3.5713799013826569E-2</v>
      </c>
      <c r="L763" s="24">
        <v>5.009990019950146E-2</v>
      </c>
      <c r="M763" s="24">
        <v>3.2093613071762249E-2</v>
      </c>
      <c r="N763" s="24">
        <v>7.2351579111999839E-2</v>
      </c>
      <c r="O763" s="24">
        <v>7.6854841530424531E-2</v>
      </c>
      <c r="P763" s="24">
        <v>7.3959448348402124E-2</v>
      </c>
      <c r="Q763" s="24">
        <v>2.3166067138525558E-2</v>
      </c>
      <c r="R763" s="24">
        <v>7.985403350280218E-2</v>
      </c>
      <c r="S763" s="24">
        <v>6.3560994328282883E-2</v>
      </c>
      <c r="T763" s="24">
        <v>5.9353845705227892E-2</v>
      </c>
      <c r="U763" s="24">
        <v>6.3355083984370786E-2</v>
      </c>
      <c r="V763" s="24">
        <v>5.7850381733111134E-2</v>
      </c>
      <c r="W763" s="24">
        <v>1.7511900715418312E-2</v>
      </c>
      <c r="X763" s="24">
        <v>3.1464265445104583E-2</v>
      </c>
      <c r="Y763" s="24">
        <v>2.2872290367749997E-2</v>
      </c>
      <c r="Z763" s="24">
        <v>8.6871552689396808E-2</v>
      </c>
      <c r="AA763" s="24">
        <v>3.0118242211399887E-2</v>
      </c>
      <c r="AB763" s="24">
        <v>4.3328589483927114E-2</v>
      </c>
      <c r="AC763" s="24">
        <v>0.11025546093807183</v>
      </c>
      <c r="AD763" s="209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56"/>
    </row>
    <row r="764" spans="1:65">
      <c r="A764" s="30"/>
      <c r="B764" s="3" t="s">
        <v>86</v>
      </c>
      <c r="C764" s="29"/>
      <c r="D764" s="13">
        <v>6.1895299784176594E-3</v>
      </c>
      <c r="E764" s="13">
        <v>2.0225886266653219E-2</v>
      </c>
      <c r="F764" s="13">
        <v>1.7568209223157678E-2</v>
      </c>
      <c r="G764" s="13">
        <v>1.1840102697706127E-2</v>
      </c>
      <c r="H764" s="13">
        <v>7.589895621353625E-3</v>
      </c>
      <c r="I764" s="13">
        <v>9.3503881088149148E-3</v>
      </c>
      <c r="J764" s="13">
        <v>8.2571947271734159E-3</v>
      </c>
      <c r="K764" s="13">
        <v>1.0046499574898116E-2</v>
      </c>
      <c r="L764" s="13">
        <v>1.3449637637450057E-2</v>
      </c>
      <c r="M764" s="13">
        <v>8.6389268026277923E-3</v>
      </c>
      <c r="N764" s="13">
        <v>1.9469499108485888E-2</v>
      </c>
      <c r="O764" s="13">
        <v>2.1094650008350736E-2</v>
      </c>
      <c r="P764" s="13">
        <v>2.0290657983100722E-2</v>
      </c>
      <c r="Q764" s="13">
        <v>6.4320408528992746E-3</v>
      </c>
      <c r="R764" s="13">
        <v>2.1709297735243004E-2</v>
      </c>
      <c r="S764" s="13">
        <v>1.6297690853405867E-2</v>
      </c>
      <c r="T764" s="13">
        <v>1.7818894220936337E-2</v>
      </c>
      <c r="U764" s="13">
        <v>1.6906711612979217E-2</v>
      </c>
      <c r="V764" s="13">
        <v>1.5358508424719771E-2</v>
      </c>
      <c r="W764" s="13">
        <v>6.0109499023174983E-3</v>
      </c>
      <c r="X764" s="13">
        <v>8.8258809102677652E-3</v>
      </c>
      <c r="Y764" s="13">
        <v>6.6735270161058938E-3</v>
      </c>
      <c r="Z764" s="13">
        <v>2.4108664021109196E-2</v>
      </c>
      <c r="AA764" s="13">
        <v>8.2936424201918661E-3</v>
      </c>
      <c r="AB764" s="13">
        <v>1.1816350934210386E-2</v>
      </c>
      <c r="AC764" s="13">
        <v>2.9134711777875057E-2</v>
      </c>
      <c r="AD764" s="15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277</v>
      </c>
      <c r="C765" s="29"/>
      <c r="D765" s="13">
        <v>-6.394520400277548E-3</v>
      </c>
      <c r="E765" s="13">
        <v>1.9561259772584272E-2</v>
      </c>
      <c r="F765" s="13">
        <v>-1.6412540817873245E-2</v>
      </c>
      <c r="G765" s="13">
        <v>8.5488346554618566E-4</v>
      </c>
      <c r="H765" s="13">
        <v>2.3587613980290856E-2</v>
      </c>
      <c r="I765" s="13">
        <v>-3.2350300573139257E-2</v>
      </c>
      <c r="J765" s="13">
        <v>-4.1002227297426419E-2</v>
      </c>
      <c r="K765" s="13">
        <v>-2.874836686844906E-2</v>
      </c>
      <c r="L765" s="13">
        <v>1.7739801514839559E-2</v>
      </c>
      <c r="M765" s="13">
        <v>1.5007614128222491E-2</v>
      </c>
      <c r="N765" s="13">
        <v>1.5321815677683537E-2</v>
      </c>
      <c r="O765" s="13">
        <v>-4.5730621425327245E-3</v>
      </c>
      <c r="P765" s="13">
        <v>-4.1176975780967684E-3</v>
      </c>
      <c r="Q765" s="13">
        <v>-1.5957176253437066E-2</v>
      </c>
      <c r="R765" s="13">
        <v>4.989593710626572E-3</v>
      </c>
      <c r="S765" s="13">
        <v>6.5553080780637263E-2</v>
      </c>
      <c r="T765" s="13">
        <v>-8.9922042454804174E-2</v>
      </c>
      <c r="U765" s="13">
        <v>2.3841686678284235E-2</v>
      </c>
      <c r="V765" s="13">
        <v>2.9123915625743457E-2</v>
      </c>
      <c r="W765" s="13">
        <v>-0.20402274136557519</v>
      </c>
      <c r="X765" s="13">
        <v>-2.5975196671032874E-2</v>
      </c>
      <c r="Y765" s="13">
        <v>-6.3592863339104855E-2</v>
      </c>
      <c r="Z765" s="13">
        <v>-1.5501811689000888E-2</v>
      </c>
      <c r="AA765" s="13">
        <v>-7.8101115533822929E-3</v>
      </c>
      <c r="AB765" s="13">
        <v>1.8475782160172205E-3</v>
      </c>
      <c r="AC765" s="13">
        <v>3.3950780008767056E-2</v>
      </c>
      <c r="AD765" s="15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278</v>
      </c>
      <c r="C766" s="47"/>
      <c r="D766" s="45">
        <v>0.06</v>
      </c>
      <c r="E766" s="45">
        <v>0.74</v>
      </c>
      <c r="F766" s="45">
        <v>0.37</v>
      </c>
      <c r="G766" s="45">
        <v>0.16</v>
      </c>
      <c r="H766" s="45">
        <v>0.86</v>
      </c>
      <c r="I766" s="45">
        <v>0.86</v>
      </c>
      <c r="J766" s="45">
        <v>1.1299999999999999</v>
      </c>
      <c r="K766" s="45">
        <v>0.75</v>
      </c>
      <c r="L766" s="45">
        <v>0.68</v>
      </c>
      <c r="M766" s="45">
        <v>0.6</v>
      </c>
      <c r="N766" s="45">
        <v>0.61</v>
      </c>
      <c r="O766" s="45">
        <v>0.01</v>
      </c>
      <c r="P766" s="45">
        <v>0.01</v>
      </c>
      <c r="Q766" s="45">
        <v>0.36</v>
      </c>
      <c r="R766" s="45">
        <v>0.28999999999999998</v>
      </c>
      <c r="S766" s="45">
        <v>2.16</v>
      </c>
      <c r="T766" s="45">
        <v>2.64</v>
      </c>
      <c r="U766" s="45">
        <v>0.87</v>
      </c>
      <c r="V766" s="45">
        <v>1.03</v>
      </c>
      <c r="W766" s="45">
        <v>6.16</v>
      </c>
      <c r="X766" s="45">
        <v>0.67</v>
      </c>
      <c r="Y766" s="45">
        <v>1.83</v>
      </c>
      <c r="Z766" s="45">
        <v>0.34</v>
      </c>
      <c r="AA766" s="45">
        <v>0.11</v>
      </c>
      <c r="AB766" s="45">
        <v>0.19</v>
      </c>
      <c r="AC766" s="45">
        <v>1.18</v>
      </c>
      <c r="AD766" s="15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BM767" s="55"/>
    </row>
    <row r="768" spans="1:65" ht="15">
      <c r="B768" s="8" t="s">
        <v>515</v>
      </c>
      <c r="BM768" s="28" t="s">
        <v>66</v>
      </c>
    </row>
    <row r="769" spans="1:65" ht="15">
      <c r="A769" s="25" t="s">
        <v>6</v>
      </c>
      <c r="B769" s="18" t="s">
        <v>110</v>
      </c>
      <c r="C769" s="15" t="s">
        <v>111</v>
      </c>
      <c r="D769" s="16" t="s">
        <v>236</v>
      </c>
      <c r="E769" s="17" t="s">
        <v>236</v>
      </c>
      <c r="F769" s="17" t="s">
        <v>236</v>
      </c>
      <c r="G769" s="17" t="s">
        <v>236</v>
      </c>
      <c r="H769" s="17" t="s">
        <v>236</v>
      </c>
      <c r="I769" s="17" t="s">
        <v>236</v>
      </c>
      <c r="J769" s="17" t="s">
        <v>236</v>
      </c>
      <c r="K769" s="17" t="s">
        <v>236</v>
      </c>
      <c r="L769" s="17" t="s">
        <v>236</v>
      </c>
      <c r="M769" s="17" t="s">
        <v>236</v>
      </c>
      <c r="N769" s="17" t="s">
        <v>236</v>
      </c>
      <c r="O769" s="17" t="s">
        <v>236</v>
      </c>
      <c r="P769" s="17" t="s">
        <v>236</v>
      </c>
      <c r="Q769" s="17" t="s">
        <v>236</v>
      </c>
      <c r="R769" s="17" t="s">
        <v>236</v>
      </c>
      <c r="S769" s="17" t="s">
        <v>236</v>
      </c>
      <c r="T769" s="17" t="s">
        <v>236</v>
      </c>
      <c r="U769" s="17" t="s">
        <v>236</v>
      </c>
      <c r="V769" s="17" t="s">
        <v>236</v>
      </c>
      <c r="W769" s="17" t="s">
        <v>236</v>
      </c>
      <c r="X769" s="17" t="s">
        <v>236</v>
      </c>
      <c r="Y769" s="17" t="s">
        <v>236</v>
      </c>
      <c r="Z769" s="17" t="s">
        <v>236</v>
      </c>
      <c r="AA769" s="17" t="s">
        <v>236</v>
      </c>
      <c r="AB769" s="15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237</v>
      </c>
      <c r="C770" s="9" t="s">
        <v>237</v>
      </c>
      <c r="D770" s="151" t="s">
        <v>239</v>
      </c>
      <c r="E770" s="152" t="s">
        <v>241</v>
      </c>
      <c r="F770" s="152" t="s">
        <v>242</v>
      </c>
      <c r="G770" s="152" t="s">
        <v>243</v>
      </c>
      <c r="H770" s="152" t="s">
        <v>244</v>
      </c>
      <c r="I770" s="152" t="s">
        <v>245</v>
      </c>
      <c r="J770" s="152" t="s">
        <v>246</v>
      </c>
      <c r="K770" s="152" t="s">
        <v>248</v>
      </c>
      <c r="L770" s="152" t="s">
        <v>249</v>
      </c>
      <c r="M770" s="152" t="s">
        <v>250</v>
      </c>
      <c r="N770" s="152" t="s">
        <v>251</v>
      </c>
      <c r="O770" s="152" t="s">
        <v>252</v>
      </c>
      <c r="P770" s="152" t="s">
        <v>253</v>
      </c>
      <c r="Q770" s="152" t="s">
        <v>254</v>
      </c>
      <c r="R770" s="152" t="s">
        <v>255</v>
      </c>
      <c r="S770" s="152" t="s">
        <v>256</v>
      </c>
      <c r="T770" s="152" t="s">
        <v>257</v>
      </c>
      <c r="U770" s="152" t="s">
        <v>258</v>
      </c>
      <c r="V770" s="152" t="s">
        <v>259</v>
      </c>
      <c r="W770" s="152" t="s">
        <v>260</v>
      </c>
      <c r="X770" s="152" t="s">
        <v>261</v>
      </c>
      <c r="Y770" s="152" t="s">
        <v>264</v>
      </c>
      <c r="Z770" s="152" t="s">
        <v>265</v>
      </c>
      <c r="AA770" s="152" t="s">
        <v>266</v>
      </c>
      <c r="AB770" s="15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114</v>
      </c>
      <c r="E771" s="11" t="s">
        <v>289</v>
      </c>
      <c r="F771" s="11" t="s">
        <v>289</v>
      </c>
      <c r="G771" s="11" t="s">
        <v>289</v>
      </c>
      <c r="H771" s="11" t="s">
        <v>289</v>
      </c>
      <c r="I771" s="11" t="s">
        <v>290</v>
      </c>
      <c r="J771" s="11" t="s">
        <v>290</v>
      </c>
      <c r="K771" s="11" t="s">
        <v>290</v>
      </c>
      <c r="L771" s="11" t="s">
        <v>289</v>
      </c>
      <c r="M771" s="11" t="s">
        <v>289</v>
      </c>
      <c r="N771" s="11" t="s">
        <v>290</v>
      </c>
      <c r="O771" s="11" t="s">
        <v>290</v>
      </c>
      <c r="P771" s="11" t="s">
        <v>290</v>
      </c>
      <c r="Q771" s="11" t="s">
        <v>290</v>
      </c>
      <c r="R771" s="11" t="s">
        <v>290</v>
      </c>
      <c r="S771" s="11" t="s">
        <v>290</v>
      </c>
      <c r="T771" s="11" t="s">
        <v>289</v>
      </c>
      <c r="U771" s="11" t="s">
        <v>114</v>
      </c>
      <c r="V771" s="11" t="s">
        <v>114</v>
      </c>
      <c r="W771" s="11" t="s">
        <v>290</v>
      </c>
      <c r="X771" s="11" t="s">
        <v>114</v>
      </c>
      <c r="Y771" s="11" t="s">
        <v>114</v>
      </c>
      <c r="Z771" s="11" t="s">
        <v>114</v>
      </c>
      <c r="AA771" s="11" t="s">
        <v>289</v>
      </c>
      <c r="AB771" s="15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0</v>
      </c>
    </row>
    <row r="772" spans="1:65">
      <c r="A772" s="30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15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0</v>
      </c>
    </row>
    <row r="773" spans="1:65">
      <c r="A773" s="30"/>
      <c r="B773" s="18">
        <v>1</v>
      </c>
      <c r="C773" s="14">
        <v>1</v>
      </c>
      <c r="D773" s="224">
        <v>321</v>
      </c>
      <c r="E773" s="224">
        <v>310.98</v>
      </c>
      <c r="F773" s="224">
        <v>272.89999999999998</v>
      </c>
      <c r="G773" s="224">
        <v>319.2</v>
      </c>
      <c r="H773" s="224">
        <v>319.63566961207505</v>
      </c>
      <c r="I773" s="224">
        <v>315</v>
      </c>
      <c r="J773" s="224">
        <v>329</v>
      </c>
      <c r="K773" s="224">
        <v>322</v>
      </c>
      <c r="L773" s="224">
        <v>323</v>
      </c>
      <c r="M773" s="224">
        <v>316.25</v>
      </c>
      <c r="N773" s="224">
        <v>320</v>
      </c>
      <c r="O773" s="224">
        <v>330</v>
      </c>
      <c r="P773" s="224">
        <v>292</v>
      </c>
      <c r="Q773" s="224">
        <v>332</v>
      </c>
      <c r="R773" s="224">
        <v>340</v>
      </c>
      <c r="S773" s="224">
        <v>287.64</v>
      </c>
      <c r="T773" s="224">
        <v>306</v>
      </c>
      <c r="U773" s="224">
        <v>339</v>
      </c>
      <c r="V773" s="224">
        <v>304.5</v>
      </c>
      <c r="W773" s="224">
        <v>302</v>
      </c>
      <c r="X773" s="226">
        <v>291.45530000000002</v>
      </c>
      <c r="Y773" s="224">
        <v>318.56853109154605</v>
      </c>
      <c r="Z773" s="224">
        <v>289.27999999999997</v>
      </c>
      <c r="AA773" s="224">
        <v>337</v>
      </c>
      <c r="AB773" s="227"/>
      <c r="AC773" s="228"/>
      <c r="AD773" s="228"/>
      <c r="AE773" s="228"/>
      <c r="AF773" s="228"/>
      <c r="AG773" s="228"/>
      <c r="AH773" s="228"/>
      <c r="AI773" s="228"/>
      <c r="AJ773" s="228"/>
      <c r="AK773" s="228"/>
      <c r="AL773" s="228"/>
      <c r="AM773" s="228"/>
      <c r="AN773" s="228"/>
      <c r="AO773" s="228"/>
      <c r="AP773" s="228"/>
      <c r="AQ773" s="228"/>
      <c r="AR773" s="228"/>
      <c r="AS773" s="228"/>
      <c r="AT773" s="228"/>
      <c r="AU773" s="228"/>
      <c r="AV773" s="228"/>
      <c r="AW773" s="228"/>
      <c r="AX773" s="228"/>
      <c r="AY773" s="228"/>
      <c r="AZ773" s="228"/>
      <c r="BA773" s="228"/>
      <c r="BB773" s="228"/>
      <c r="BC773" s="228"/>
      <c r="BD773" s="228"/>
      <c r="BE773" s="228"/>
      <c r="BF773" s="228"/>
      <c r="BG773" s="228"/>
      <c r="BH773" s="228"/>
      <c r="BI773" s="228"/>
      <c r="BJ773" s="228"/>
      <c r="BK773" s="228"/>
      <c r="BL773" s="228"/>
      <c r="BM773" s="229">
        <v>1</v>
      </c>
    </row>
    <row r="774" spans="1:65">
      <c r="A774" s="30"/>
      <c r="B774" s="19">
        <v>1</v>
      </c>
      <c r="C774" s="9">
        <v>2</v>
      </c>
      <c r="D774" s="230">
        <v>305</v>
      </c>
      <c r="E774" s="230">
        <v>305.47000000000003</v>
      </c>
      <c r="F774" s="230">
        <v>284.10000000000002</v>
      </c>
      <c r="G774" s="230">
        <v>319.2</v>
      </c>
      <c r="H774" s="230">
        <v>314.79940947019776</v>
      </c>
      <c r="I774" s="230">
        <v>305</v>
      </c>
      <c r="J774" s="230">
        <v>323</v>
      </c>
      <c r="K774" s="230">
        <v>311</v>
      </c>
      <c r="L774" s="230">
        <v>324</v>
      </c>
      <c r="M774" s="232">
        <v>307.74</v>
      </c>
      <c r="N774" s="230">
        <v>319</v>
      </c>
      <c r="O774" s="230">
        <v>321</v>
      </c>
      <c r="P774" s="230">
        <v>299</v>
      </c>
      <c r="Q774" s="230">
        <v>317</v>
      </c>
      <c r="R774" s="230">
        <v>346</v>
      </c>
      <c r="S774" s="230">
        <v>280.58</v>
      </c>
      <c r="T774" s="230">
        <v>319</v>
      </c>
      <c r="U774" s="230">
        <v>345</v>
      </c>
      <c r="V774" s="230">
        <v>305.10000000000002</v>
      </c>
      <c r="W774" s="230">
        <v>296</v>
      </c>
      <c r="X774" s="230">
        <v>272.72410000000002</v>
      </c>
      <c r="Y774" s="230">
        <v>314.37774522232974</v>
      </c>
      <c r="Z774" s="230">
        <v>291.68</v>
      </c>
      <c r="AA774" s="230">
        <v>347</v>
      </c>
      <c r="AB774" s="227"/>
      <c r="AC774" s="228"/>
      <c r="AD774" s="228"/>
      <c r="AE774" s="228"/>
      <c r="AF774" s="228"/>
      <c r="AG774" s="228"/>
      <c r="AH774" s="228"/>
      <c r="AI774" s="228"/>
      <c r="AJ774" s="228"/>
      <c r="AK774" s="228"/>
      <c r="AL774" s="228"/>
      <c r="AM774" s="228"/>
      <c r="AN774" s="228"/>
      <c r="AO774" s="228"/>
      <c r="AP774" s="228"/>
      <c r="AQ774" s="228"/>
      <c r="AR774" s="228"/>
      <c r="AS774" s="228"/>
      <c r="AT774" s="228"/>
      <c r="AU774" s="228"/>
      <c r="AV774" s="228"/>
      <c r="AW774" s="228"/>
      <c r="AX774" s="228"/>
      <c r="AY774" s="228"/>
      <c r="AZ774" s="228"/>
      <c r="BA774" s="228"/>
      <c r="BB774" s="228"/>
      <c r="BC774" s="228"/>
      <c r="BD774" s="228"/>
      <c r="BE774" s="228"/>
      <c r="BF774" s="228"/>
      <c r="BG774" s="228"/>
      <c r="BH774" s="228"/>
      <c r="BI774" s="228"/>
      <c r="BJ774" s="228"/>
      <c r="BK774" s="228"/>
      <c r="BL774" s="228"/>
      <c r="BM774" s="229">
        <v>37</v>
      </c>
    </row>
    <row r="775" spans="1:65">
      <c r="A775" s="30"/>
      <c r="B775" s="19">
        <v>1</v>
      </c>
      <c r="C775" s="9">
        <v>3</v>
      </c>
      <c r="D775" s="230">
        <v>314</v>
      </c>
      <c r="E775" s="230">
        <v>304.11</v>
      </c>
      <c r="F775" s="230">
        <v>279.89999999999998</v>
      </c>
      <c r="G775" s="230">
        <v>314.76</v>
      </c>
      <c r="H775" s="230">
        <v>318.08136291434346</v>
      </c>
      <c r="I775" s="230">
        <v>319</v>
      </c>
      <c r="J775" s="230">
        <v>332</v>
      </c>
      <c r="K775" s="230">
        <v>320</v>
      </c>
      <c r="L775" s="230">
        <v>321</v>
      </c>
      <c r="M775" s="230">
        <v>318.19</v>
      </c>
      <c r="N775" s="230">
        <v>306</v>
      </c>
      <c r="O775" s="230">
        <v>332</v>
      </c>
      <c r="P775" s="230">
        <v>295</v>
      </c>
      <c r="Q775" s="230">
        <v>317</v>
      </c>
      <c r="R775" s="230">
        <v>346</v>
      </c>
      <c r="S775" s="230">
        <v>288.86</v>
      </c>
      <c r="T775" s="230">
        <v>314</v>
      </c>
      <c r="U775" s="230">
        <v>348</v>
      </c>
      <c r="V775" s="230">
        <v>301.5</v>
      </c>
      <c r="W775" s="230">
        <v>298</v>
      </c>
      <c r="X775" s="230">
        <v>279.58789999999999</v>
      </c>
      <c r="Y775" s="230">
        <v>310.29485803165534</v>
      </c>
      <c r="Z775" s="230">
        <v>292.02999999999997</v>
      </c>
      <c r="AA775" s="230">
        <v>335</v>
      </c>
      <c r="AB775" s="227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9">
        <v>16</v>
      </c>
    </row>
    <row r="776" spans="1:65">
      <c r="A776" s="30"/>
      <c r="B776" s="19">
        <v>1</v>
      </c>
      <c r="C776" s="9">
        <v>4</v>
      </c>
      <c r="D776" s="230">
        <v>314</v>
      </c>
      <c r="E776" s="230">
        <v>301.89999999999998</v>
      </c>
      <c r="F776" s="230">
        <v>262.5</v>
      </c>
      <c r="G776" s="230">
        <v>315.08999999999997</v>
      </c>
      <c r="H776" s="230">
        <v>316.11460424799765</v>
      </c>
      <c r="I776" s="230">
        <v>317</v>
      </c>
      <c r="J776" s="230">
        <v>336</v>
      </c>
      <c r="K776" s="230">
        <v>311</v>
      </c>
      <c r="L776" s="230">
        <v>322</v>
      </c>
      <c r="M776" s="230">
        <v>319.83</v>
      </c>
      <c r="N776" s="230">
        <v>305</v>
      </c>
      <c r="O776" s="230">
        <v>320</v>
      </c>
      <c r="P776" s="230">
        <v>299</v>
      </c>
      <c r="Q776" s="230">
        <v>329</v>
      </c>
      <c r="R776" s="230">
        <v>348</v>
      </c>
      <c r="S776" s="230">
        <v>276.70999999999998</v>
      </c>
      <c r="T776" s="230">
        <v>310</v>
      </c>
      <c r="U776" s="230">
        <v>355</v>
      </c>
      <c r="V776" s="230">
        <v>304.60000000000002</v>
      </c>
      <c r="W776" s="230">
        <v>298</v>
      </c>
      <c r="X776" s="230">
        <v>279.71679999999998</v>
      </c>
      <c r="Y776" s="230">
        <v>316.53698649750277</v>
      </c>
      <c r="Z776" s="230">
        <v>287.42</v>
      </c>
      <c r="AA776" s="230">
        <v>335</v>
      </c>
      <c r="AB776" s="227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9">
        <v>312.31915759005483</v>
      </c>
    </row>
    <row r="777" spans="1:65">
      <c r="A777" s="30"/>
      <c r="B777" s="19">
        <v>1</v>
      </c>
      <c r="C777" s="9">
        <v>5</v>
      </c>
      <c r="D777" s="230">
        <v>322</v>
      </c>
      <c r="E777" s="230">
        <v>314.77999999999997</v>
      </c>
      <c r="F777" s="230">
        <v>284.89999999999998</v>
      </c>
      <c r="G777" s="230">
        <v>317.44</v>
      </c>
      <c r="H777" s="230">
        <v>318.37512029691266</v>
      </c>
      <c r="I777" s="230">
        <v>312</v>
      </c>
      <c r="J777" s="230">
        <v>330</v>
      </c>
      <c r="K777" s="230">
        <v>307</v>
      </c>
      <c r="L777" s="230">
        <v>329</v>
      </c>
      <c r="M777" s="230">
        <v>322.77999999999997</v>
      </c>
      <c r="N777" s="230">
        <v>313</v>
      </c>
      <c r="O777" s="230">
        <v>320</v>
      </c>
      <c r="P777" s="230">
        <v>299</v>
      </c>
      <c r="Q777" s="230">
        <v>320</v>
      </c>
      <c r="R777" s="230">
        <v>336</v>
      </c>
      <c r="S777" s="230">
        <v>285.39</v>
      </c>
      <c r="T777" s="230">
        <v>311</v>
      </c>
      <c r="U777" s="230">
        <v>337</v>
      </c>
      <c r="V777" s="230">
        <v>300</v>
      </c>
      <c r="W777" s="230">
        <v>305</v>
      </c>
      <c r="X777" s="230">
        <v>277.06029999999998</v>
      </c>
      <c r="Y777" s="230">
        <v>309.63309648775356</v>
      </c>
      <c r="Z777" s="230">
        <v>298.33999999999997</v>
      </c>
      <c r="AA777" s="230">
        <v>328</v>
      </c>
      <c r="AB777" s="227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9">
        <v>52</v>
      </c>
    </row>
    <row r="778" spans="1:65">
      <c r="A778" s="30"/>
      <c r="B778" s="19">
        <v>1</v>
      </c>
      <c r="C778" s="9">
        <v>6</v>
      </c>
      <c r="D778" s="230">
        <v>298</v>
      </c>
      <c r="E778" s="230">
        <v>299.07</v>
      </c>
      <c r="F778" s="230">
        <v>270.8</v>
      </c>
      <c r="G778" s="230">
        <v>314.3</v>
      </c>
      <c r="H778" s="230">
        <v>313.02360646753829</v>
      </c>
      <c r="I778" s="230">
        <v>313</v>
      </c>
      <c r="J778" s="230">
        <v>341</v>
      </c>
      <c r="K778" s="230">
        <v>316</v>
      </c>
      <c r="L778" s="230">
        <v>325</v>
      </c>
      <c r="M778" s="230">
        <v>320.20999999999998</v>
      </c>
      <c r="N778" s="230">
        <v>319</v>
      </c>
      <c r="O778" s="230">
        <v>336</v>
      </c>
      <c r="P778" s="230">
        <v>298</v>
      </c>
      <c r="Q778" s="230">
        <v>322</v>
      </c>
      <c r="R778" s="230">
        <v>338</v>
      </c>
      <c r="S778" s="230">
        <v>286.89</v>
      </c>
      <c r="T778" s="230">
        <v>311</v>
      </c>
      <c r="U778" s="230">
        <v>339</v>
      </c>
      <c r="V778" s="230">
        <v>298.3</v>
      </c>
      <c r="W778" s="230">
        <v>299</v>
      </c>
      <c r="X778" s="230">
        <v>278.57100000000003</v>
      </c>
      <c r="Y778" s="230">
        <v>321.03358262805318</v>
      </c>
      <c r="Z778" s="230">
        <v>289.36</v>
      </c>
      <c r="AA778" s="230">
        <v>337</v>
      </c>
      <c r="AB778" s="227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33"/>
    </row>
    <row r="779" spans="1:65">
      <c r="A779" s="30"/>
      <c r="B779" s="20" t="s">
        <v>274</v>
      </c>
      <c r="C779" s="12"/>
      <c r="D779" s="234">
        <v>312.33333333333331</v>
      </c>
      <c r="E779" s="234">
        <v>306.05166666666668</v>
      </c>
      <c r="F779" s="234">
        <v>275.85000000000002</v>
      </c>
      <c r="G779" s="234">
        <v>316.66500000000002</v>
      </c>
      <c r="H779" s="234">
        <v>316.67162883484411</v>
      </c>
      <c r="I779" s="234">
        <v>313.5</v>
      </c>
      <c r="J779" s="234">
        <v>331.83333333333331</v>
      </c>
      <c r="K779" s="234">
        <v>314.5</v>
      </c>
      <c r="L779" s="234">
        <v>324</v>
      </c>
      <c r="M779" s="234">
        <v>317.5</v>
      </c>
      <c r="N779" s="234">
        <v>313.66666666666669</v>
      </c>
      <c r="O779" s="234">
        <v>326.5</v>
      </c>
      <c r="P779" s="234">
        <v>297</v>
      </c>
      <c r="Q779" s="234">
        <v>322.83333333333331</v>
      </c>
      <c r="R779" s="234">
        <v>342.33333333333331</v>
      </c>
      <c r="S779" s="234">
        <v>284.34499999999997</v>
      </c>
      <c r="T779" s="234">
        <v>311.83333333333331</v>
      </c>
      <c r="U779" s="234">
        <v>343.83333333333331</v>
      </c>
      <c r="V779" s="234">
        <v>302.33333333333331</v>
      </c>
      <c r="W779" s="234">
        <v>299.66666666666669</v>
      </c>
      <c r="X779" s="234">
        <v>279.85256666666663</v>
      </c>
      <c r="Y779" s="234">
        <v>315.07413332647349</v>
      </c>
      <c r="Z779" s="234">
        <v>291.35166666666669</v>
      </c>
      <c r="AA779" s="234">
        <v>336.5</v>
      </c>
      <c r="AB779" s="227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33"/>
    </row>
    <row r="780" spans="1:65">
      <c r="A780" s="30"/>
      <c r="B780" s="3" t="s">
        <v>275</v>
      </c>
      <c r="C780" s="29"/>
      <c r="D780" s="230">
        <v>314</v>
      </c>
      <c r="E780" s="230">
        <v>304.79000000000002</v>
      </c>
      <c r="F780" s="230">
        <v>276.39999999999998</v>
      </c>
      <c r="G780" s="230">
        <v>316.26499999999999</v>
      </c>
      <c r="H780" s="230">
        <v>317.09798358117052</v>
      </c>
      <c r="I780" s="230">
        <v>314</v>
      </c>
      <c r="J780" s="230">
        <v>331</v>
      </c>
      <c r="K780" s="230">
        <v>313.5</v>
      </c>
      <c r="L780" s="230">
        <v>323.5</v>
      </c>
      <c r="M780" s="230">
        <v>319.01</v>
      </c>
      <c r="N780" s="230">
        <v>316</v>
      </c>
      <c r="O780" s="230">
        <v>325.5</v>
      </c>
      <c r="P780" s="230">
        <v>298.5</v>
      </c>
      <c r="Q780" s="230">
        <v>321</v>
      </c>
      <c r="R780" s="230">
        <v>343</v>
      </c>
      <c r="S780" s="230">
        <v>286.14</v>
      </c>
      <c r="T780" s="230">
        <v>311</v>
      </c>
      <c r="U780" s="230">
        <v>342</v>
      </c>
      <c r="V780" s="230">
        <v>303</v>
      </c>
      <c r="W780" s="230">
        <v>298.5</v>
      </c>
      <c r="X780" s="230">
        <v>279.07945000000001</v>
      </c>
      <c r="Y780" s="230">
        <v>315.45736585991625</v>
      </c>
      <c r="Z780" s="230">
        <v>290.52</v>
      </c>
      <c r="AA780" s="230">
        <v>336</v>
      </c>
      <c r="AB780" s="227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33"/>
    </row>
    <row r="781" spans="1:65">
      <c r="A781" s="30"/>
      <c r="B781" s="3" t="s">
        <v>276</v>
      </c>
      <c r="C781" s="29"/>
      <c r="D781" s="230">
        <v>9.3094933625126277</v>
      </c>
      <c r="E781" s="230">
        <v>5.8405596193058971</v>
      </c>
      <c r="F781" s="230">
        <v>8.7039646138986555</v>
      </c>
      <c r="G781" s="230">
        <v>2.2430314308988155</v>
      </c>
      <c r="H781" s="230">
        <v>2.4818670390414526</v>
      </c>
      <c r="I781" s="230">
        <v>4.8887626246321263</v>
      </c>
      <c r="J781" s="230">
        <v>6.1779176642835463</v>
      </c>
      <c r="K781" s="230">
        <v>5.8223706512038547</v>
      </c>
      <c r="L781" s="230">
        <v>2.8284271247461903</v>
      </c>
      <c r="M781" s="230">
        <v>5.2525727029713609</v>
      </c>
      <c r="N781" s="230">
        <v>6.8019605016985114</v>
      </c>
      <c r="O781" s="230">
        <v>7.0356236397351442</v>
      </c>
      <c r="P781" s="230">
        <v>2.8982753492378879</v>
      </c>
      <c r="Q781" s="230">
        <v>6.306081720582652</v>
      </c>
      <c r="R781" s="230">
        <v>4.9665548085837798</v>
      </c>
      <c r="S781" s="230">
        <v>4.7176212226078595</v>
      </c>
      <c r="T781" s="230">
        <v>4.3550736694878847</v>
      </c>
      <c r="U781" s="230">
        <v>6.8823445617512249</v>
      </c>
      <c r="V781" s="230">
        <v>2.8246533710646151</v>
      </c>
      <c r="W781" s="230">
        <v>3.2659863237109041</v>
      </c>
      <c r="X781" s="230">
        <v>6.2444552222485123</v>
      </c>
      <c r="Y781" s="230">
        <v>4.5342497005390561</v>
      </c>
      <c r="Z781" s="230">
        <v>3.824167447519339</v>
      </c>
      <c r="AA781" s="230">
        <v>6.1237243569579451</v>
      </c>
      <c r="AB781" s="227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33"/>
    </row>
    <row r="782" spans="1:65">
      <c r="A782" s="30"/>
      <c r="B782" s="3" t="s">
        <v>86</v>
      </c>
      <c r="C782" s="29"/>
      <c r="D782" s="13">
        <v>2.9806275440275223E-2</v>
      </c>
      <c r="E782" s="13">
        <v>1.9083573969447088E-2</v>
      </c>
      <c r="F782" s="13">
        <v>3.1553252180165504E-2</v>
      </c>
      <c r="G782" s="13">
        <v>7.083294430703789E-3</v>
      </c>
      <c r="H782" s="13">
        <v>7.8373520487869074E-3</v>
      </c>
      <c r="I782" s="13">
        <v>1.5594139153531503E-2</v>
      </c>
      <c r="J782" s="13">
        <v>1.8617531886339165E-2</v>
      </c>
      <c r="K782" s="13">
        <v>1.8513102229583005E-2</v>
      </c>
      <c r="L782" s="13">
        <v>8.7297133479820686E-3</v>
      </c>
      <c r="M782" s="13">
        <v>1.6543536072350744E-2</v>
      </c>
      <c r="N782" s="13">
        <v>2.1685315095744454E-2</v>
      </c>
      <c r="O782" s="13">
        <v>2.1548617579586964E-2</v>
      </c>
      <c r="P782" s="13">
        <v>9.7585028593868278E-3</v>
      </c>
      <c r="Q782" s="13">
        <v>1.9533552051365987E-2</v>
      </c>
      <c r="R782" s="13">
        <v>1.4507949781646875E-2</v>
      </c>
      <c r="S782" s="13">
        <v>1.6591187545439028E-2</v>
      </c>
      <c r="T782" s="13">
        <v>1.3966029939565638E-2</v>
      </c>
      <c r="U782" s="13">
        <v>2.0016513509698183E-2</v>
      </c>
      <c r="V782" s="13">
        <v>9.3428446672479005E-3</v>
      </c>
      <c r="W782" s="13">
        <v>1.0898730779902905E-2</v>
      </c>
      <c r="X782" s="13">
        <v>2.2313374848143896E-2</v>
      </c>
      <c r="Y782" s="13">
        <v>1.4391056646471063E-2</v>
      </c>
      <c r="Z782" s="13">
        <v>1.3125606904094155E-2</v>
      </c>
      <c r="AA782" s="13">
        <v>1.8198289322311871E-2</v>
      </c>
      <c r="AB782" s="15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277</v>
      </c>
      <c r="C783" s="29"/>
      <c r="D783" s="13">
        <v>4.5388644705157688E-5</v>
      </c>
      <c r="E783" s="13">
        <v>-2.0067583979637815E-2</v>
      </c>
      <c r="F783" s="13">
        <v>-0.1167688779371121</v>
      </c>
      <c r="G783" s="13">
        <v>1.3914748116891085E-2</v>
      </c>
      <c r="H783" s="13">
        <v>1.3935972670950481E-2</v>
      </c>
      <c r="I783" s="13">
        <v>3.7808836930046663E-3</v>
      </c>
      <c r="J783" s="13">
        <v>6.2481520166279614E-2</v>
      </c>
      <c r="K783" s="13">
        <v>6.982736591546912E-3</v>
      </c>
      <c r="L783" s="13">
        <v>3.7400339127698468E-2</v>
      </c>
      <c r="M783" s="13">
        <v>1.6588295287173649E-2</v>
      </c>
      <c r="N783" s="13">
        <v>4.3145258427617073E-3</v>
      </c>
      <c r="O783" s="13">
        <v>4.5404971374054304E-2</v>
      </c>
      <c r="P783" s="13">
        <v>-4.9049689132943053E-2</v>
      </c>
      <c r="Q783" s="13">
        <v>3.3664844079399181E-2</v>
      </c>
      <c r="R783" s="13">
        <v>9.6100975600973637E-2</v>
      </c>
      <c r="S783" s="13">
        <v>-8.9569137563995649E-2</v>
      </c>
      <c r="T783" s="13">
        <v>-1.5555378045659651E-3</v>
      </c>
      <c r="U783" s="13">
        <v>0.10090375494878701</v>
      </c>
      <c r="V783" s="13">
        <v>-3.1973140340717632E-2</v>
      </c>
      <c r="W783" s="13">
        <v>-4.0511414736830176E-2</v>
      </c>
      <c r="X783" s="13">
        <v>-0.10395324825383701</v>
      </c>
      <c r="Y783" s="13">
        <v>8.821027047065666E-3</v>
      </c>
      <c r="Z783" s="13">
        <v>-6.713482158820927E-2</v>
      </c>
      <c r="AA783" s="13">
        <v>7.7423500359476982E-2</v>
      </c>
      <c r="AB783" s="15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278</v>
      </c>
      <c r="C784" s="47"/>
      <c r="D784" s="45">
        <v>0.11</v>
      </c>
      <c r="E784" s="45">
        <v>0.5</v>
      </c>
      <c r="F784" s="45">
        <v>2.38</v>
      </c>
      <c r="G784" s="45">
        <v>0.16</v>
      </c>
      <c r="H784" s="45">
        <v>0.16</v>
      </c>
      <c r="I784" s="45">
        <v>0.04</v>
      </c>
      <c r="J784" s="45">
        <v>1.1000000000000001</v>
      </c>
      <c r="K784" s="45">
        <v>0.03</v>
      </c>
      <c r="L784" s="45">
        <v>0.62</v>
      </c>
      <c r="M784" s="45">
        <v>0.21</v>
      </c>
      <c r="N784" s="45">
        <v>0.03</v>
      </c>
      <c r="O784" s="45">
        <v>0.77</v>
      </c>
      <c r="P784" s="45">
        <v>1.06</v>
      </c>
      <c r="Q784" s="45">
        <v>0.54</v>
      </c>
      <c r="R784" s="45">
        <v>1.76</v>
      </c>
      <c r="S784" s="45">
        <v>1.85</v>
      </c>
      <c r="T784" s="45">
        <v>0.14000000000000001</v>
      </c>
      <c r="U784" s="45">
        <v>1.85</v>
      </c>
      <c r="V784" s="45">
        <v>0.73</v>
      </c>
      <c r="W784" s="45">
        <v>0.9</v>
      </c>
      <c r="X784" s="45">
        <v>2.13</v>
      </c>
      <c r="Y784" s="45">
        <v>0.06</v>
      </c>
      <c r="Z784" s="45">
        <v>1.41</v>
      </c>
      <c r="AA784" s="45">
        <v>1.4</v>
      </c>
      <c r="AB784" s="15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BM785" s="55"/>
    </row>
    <row r="786" spans="1:65" ht="15">
      <c r="B786" s="8" t="s">
        <v>516</v>
      </c>
      <c r="BM786" s="28" t="s">
        <v>66</v>
      </c>
    </row>
    <row r="787" spans="1:65" ht="15">
      <c r="A787" s="25" t="s">
        <v>9</v>
      </c>
      <c r="B787" s="18" t="s">
        <v>110</v>
      </c>
      <c r="C787" s="15" t="s">
        <v>111</v>
      </c>
      <c r="D787" s="16" t="s">
        <v>236</v>
      </c>
      <c r="E787" s="17" t="s">
        <v>236</v>
      </c>
      <c r="F787" s="17" t="s">
        <v>236</v>
      </c>
      <c r="G787" s="17" t="s">
        <v>236</v>
      </c>
      <c r="H787" s="17" t="s">
        <v>236</v>
      </c>
      <c r="I787" s="17" t="s">
        <v>236</v>
      </c>
      <c r="J787" s="17" t="s">
        <v>236</v>
      </c>
      <c r="K787" s="17" t="s">
        <v>236</v>
      </c>
      <c r="L787" s="17" t="s">
        <v>236</v>
      </c>
      <c r="M787" s="17" t="s">
        <v>236</v>
      </c>
      <c r="N787" s="17" t="s">
        <v>236</v>
      </c>
      <c r="O787" s="17" t="s">
        <v>236</v>
      </c>
      <c r="P787" s="17" t="s">
        <v>236</v>
      </c>
      <c r="Q787" s="17" t="s">
        <v>236</v>
      </c>
      <c r="R787" s="17" t="s">
        <v>236</v>
      </c>
      <c r="S787" s="17" t="s">
        <v>236</v>
      </c>
      <c r="T787" s="17" t="s">
        <v>236</v>
      </c>
      <c r="U787" s="17" t="s">
        <v>236</v>
      </c>
      <c r="V787" s="17" t="s">
        <v>236</v>
      </c>
      <c r="W787" s="17" t="s">
        <v>236</v>
      </c>
      <c r="X787" s="17" t="s">
        <v>236</v>
      </c>
      <c r="Y787" s="17" t="s">
        <v>236</v>
      </c>
      <c r="Z787" s="17" t="s">
        <v>236</v>
      </c>
      <c r="AA787" s="17" t="s">
        <v>236</v>
      </c>
      <c r="AB787" s="15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237</v>
      </c>
      <c r="C788" s="9" t="s">
        <v>237</v>
      </c>
      <c r="D788" s="151" t="s">
        <v>239</v>
      </c>
      <c r="E788" s="152" t="s">
        <v>241</v>
      </c>
      <c r="F788" s="152" t="s">
        <v>242</v>
      </c>
      <c r="G788" s="152" t="s">
        <v>243</v>
      </c>
      <c r="H788" s="152" t="s">
        <v>244</v>
      </c>
      <c r="I788" s="152" t="s">
        <v>245</v>
      </c>
      <c r="J788" s="152" t="s">
        <v>246</v>
      </c>
      <c r="K788" s="152" t="s">
        <v>247</v>
      </c>
      <c r="L788" s="152" t="s">
        <v>248</v>
      </c>
      <c r="M788" s="152" t="s">
        <v>249</v>
      </c>
      <c r="N788" s="152" t="s">
        <v>250</v>
      </c>
      <c r="O788" s="152" t="s">
        <v>251</v>
      </c>
      <c r="P788" s="152" t="s">
        <v>252</v>
      </c>
      <c r="Q788" s="152" t="s">
        <v>253</v>
      </c>
      <c r="R788" s="152" t="s">
        <v>254</v>
      </c>
      <c r="S788" s="152" t="s">
        <v>255</v>
      </c>
      <c r="T788" s="152" t="s">
        <v>256</v>
      </c>
      <c r="U788" s="152" t="s">
        <v>257</v>
      </c>
      <c r="V788" s="152" t="s">
        <v>258</v>
      </c>
      <c r="W788" s="152" t="s">
        <v>260</v>
      </c>
      <c r="X788" s="152" t="s">
        <v>261</v>
      </c>
      <c r="Y788" s="152" t="s">
        <v>263</v>
      </c>
      <c r="Z788" s="152" t="s">
        <v>264</v>
      </c>
      <c r="AA788" s="152" t="s">
        <v>266</v>
      </c>
      <c r="AB788" s="15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289</v>
      </c>
      <c r="E789" s="11" t="s">
        <v>289</v>
      </c>
      <c r="F789" s="11" t="s">
        <v>289</v>
      </c>
      <c r="G789" s="11" t="s">
        <v>289</v>
      </c>
      <c r="H789" s="11" t="s">
        <v>289</v>
      </c>
      <c r="I789" s="11" t="s">
        <v>290</v>
      </c>
      <c r="J789" s="11" t="s">
        <v>290</v>
      </c>
      <c r="K789" s="11" t="s">
        <v>289</v>
      </c>
      <c r="L789" s="11" t="s">
        <v>290</v>
      </c>
      <c r="M789" s="11" t="s">
        <v>114</v>
      </c>
      <c r="N789" s="11" t="s">
        <v>289</v>
      </c>
      <c r="O789" s="11" t="s">
        <v>290</v>
      </c>
      <c r="P789" s="11" t="s">
        <v>290</v>
      </c>
      <c r="Q789" s="11" t="s">
        <v>290</v>
      </c>
      <c r="R789" s="11" t="s">
        <v>290</v>
      </c>
      <c r="S789" s="11" t="s">
        <v>290</v>
      </c>
      <c r="T789" s="11" t="s">
        <v>290</v>
      </c>
      <c r="U789" s="11" t="s">
        <v>289</v>
      </c>
      <c r="V789" s="11" t="s">
        <v>114</v>
      </c>
      <c r="W789" s="11" t="s">
        <v>290</v>
      </c>
      <c r="X789" s="11" t="s">
        <v>289</v>
      </c>
      <c r="Y789" s="11" t="s">
        <v>290</v>
      </c>
      <c r="Z789" s="11" t="s">
        <v>114</v>
      </c>
      <c r="AA789" s="11" t="s">
        <v>289</v>
      </c>
      <c r="AB789" s="15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</v>
      </c>
    </row>
    <row r="790" spans="1:65">
      <c r="A790" s="30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15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2">
        <v>4.3</v>
      </c>
      <c r="E791" s="22">
        <v>3.3</v>
      </c>
      <c r="F791" s="148">
        <v>4</v>
      </c>
      <c r="G791" s="22">
        <v>4.0999999999999996</v>
      </c>
      <c r="H791" s="22">
        <v>3.5964576925868199</v>
      </c>
      <c r="I791" s="148">
        <v>4</v>
      </c>
      <c r="J791" s="22">
        <v>4.2</v>
      </c>
      <c r="K791" s="22">
        <v>4.4785440000000003</v>
      </c>
      <c r="L791" s="22">
        <v>4.37</v>
      </c>
      <c r="M791" s="148">
        <v>4</v>
      </c>
      <c r="N791" s="22">
        <v>4.0999999999999996</v>
      </c>
      <c r="O791" s="22">
        <v>3.6</v>
      </c>
      <c r="P791" s="22">
        <v>3.9</v>
      </c>
      <c r="Q791" s="22">
        <v>3.3</v>
      </c>
      <c r="R791" s="22">
        <v>3.8</v>
      </c>
      <c r="S791" s="22">
        <v>3.8</v>
      </c>
      <c r="T791" s="22">
        <v>3.74</v>
      </c>
      <c r="U791" s="154">
        <v>7</v>
      </c>
      <c r="V791" s="22">
        <v>4</v>
      </c>
      <c r="W791" s="148" t="s">
        <v>103</v>
      </c>
      <c r="X791" s="22">
        <v>4.5006000000000004</v>
      </c>
      <c r="Y791" s="148">
        <v>3</v>
      </c>
      <c r="Z791" s="22">
        <v>4.1306369544168335</v>
      </c>
      <c r="AA791" s="22">
        <v>4.0999999999999996</v>
      </c>
      <c r="AB791" s="15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>
        <v>1</v>
      </c>
      <c r="C792" s="9">
        <v>2</v>
      </c>
      <c r="D792" s="11">
        <v>4.0999999999999996</v>
      </c>
      <c r="E792" s="11">
        <v>3.4</v>
      </c>
      <c r="F792" s="149">
        <v>4</v>
      </c>
      <c r="G792" s="11">
        <v>3.7</v>
      </c>
      <c r="H792" s="11">
        <v>3.5890367103781617</v>
      </c>
      <c r="I792" s="149">
        <v>4</v>
      </c>
      <c r="J792" s="11">
        <v>4</v>
      </c>
      <c r="K792" s="11">
        <v>4.4384290000000002</v>
      </c>
      <c r="L792" s="11">
        <v>4.33</v>
      </c>
      <c r="M792" s="149">
        <v>4</v>
      </c>
      <c r="N792" s="11">
        <v>3.9</v>
      </c>
      <c r="O792" s="11">
        <v>3.6</v>
      </c>
      <c r="P792" s="11">
        <v>3.8</v>
      </c>
      <c r="Q792" s="11">
        <v>3.2</v>
      </c>
      <c r="R792" s="11">
        <v>3.7</v>
      </c>
      <c r="S792" s="11">
        <v>3.7</v>
      </c>
      <c r="T792" s="11">
        <v>3.65</v>
      </c>
      <c r="U792" s="11">
        <v>2.9</v>
      </c>
      <c r="V792" s="11">
        <v>4.0999999999999996</v>
      </c>
      <c r="W792" s="149" t="s">
        <v>103</v>
      </c>
      <c r="X792" s="11">
        <v>4.5079000000000002</v>
      </c>
      <c r="Y792" s="149">
        <v>3</v>
      </c>
      <c r="Z792" s="11">
        <v>4.4953648922458251</v>
      </c>
      <c r="AA792" s="11">
        <v>3.9</v>
      </c>
      <c r="AB792" s="15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38</v>
      </c>
    </row>
    <row r="793" spans="1:65">
      <c r="A793" s="30"/>
      <c r="B793" s="19">
        <v>1</v>
      </c>
      <c r="C793" s="9">
        <v>3</v>
      </c>
      <c r="D793" s="11">
        <v>4.7</v>
      </c>
      <c r="E793" s="11">
        <v>3.5</v>
      </c>
      <c r="F793" s="149">
        <v>4</v>
      </c>
      <c r="G793" s="11">
        <v>3.6</v>
      </c>
      <c r="H793" s="11">
        <v>3.5556081825590331</v>
      </c>
      <c r="I793" s="149">
        <v>4</v>
      </c>
      <c r="J793" s="11">
        <v>4.0999999999999996</v>
      </c>
      <c r="K793" s="11">
        <v>4.403239000000001</v>
      </c>
      <c r="L793" s="11">
        <v>4.0999999999999996</v>
      </c>
      <c r="M793" s="149">
        <v>4</v>
      </c>
      <c r="N793" s="11">
        <v>3.9</v>
      </c>
      <c r="O793" s="11">
        <v>3.7</v>
      </c>
      <c r="P793" s="11">
        <v>3.9</v>
      </c>
      <c r="Q793" s="11">
        <v>3.4</v>
      </c>
      <c r="R793" s="11">
        <v>3.7</v>
      </c>
      <c r="S793" s="11">
        <v>3.9</v>
      </c>
      <c r="T793" s="11">
        <v>3.7</v>
      </c>
      <c r="U793" s="11">
        <v>2.9</v>
      </c>
      <c r="V793" s="11">
        <v>4</v>
      </c>
      <c r="W793" s="149" t="s">
        <v>103</v>
      </c>
      <c r="X793" s="11">
        <v>4.4744000000000002</v>
      </c>
      <c r="Y793" s="149">
        <v>3</v>
      </c>
      <c r="Z793" s="11">
        <v>3.9680371681234203</v>
      </c>
      <c r="AA793" s="11">
        <v>4</v>
      </c>
      <c r="AB793" s="15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16</v>
      </c>
    </row>
    <row r="794" spans="1:65">
      <c r="A794" s="30"/>
      <c r="B794" s="19">
        <v>1</v>
      </c>
      <c r="C794" s="9">
        <v>4</v>
      </c>
      <c r="D794" s="11">
        <v>4.5999999999999996</v>
      </c>
      <c r="E794" s="11">
        <v>3.6</v>
      </c>
      <c r="F794" s="149">
        <v>4</v>
      </c>
      <c r="G794" s="11">
        <v>3.8</v>
      </c>
      <c r="H794" s="11">
        <v>3.5930561497311908</v>
      </c>
      <c r="I794" s="149">
        <v>4</v>
      </c>
      <c r="J794" s="11">
        <v>4.3</v>
      </c>
      <c r="K794" s="11">
        <v>4.4149570000000002</v>
      </c>
      <c r="L794" s="11">
        <v>4.2300000000000004</v>
      </c>
      <c r="M794" s="149">
        <v>4</v>
      </c>
      <c r="N794" s="11">
        <v>4</v>
      </c>
      <c r="O794" s="11">
        <v>3.8</v>
      </c>
      <c r="P794" s="11">
        <v>3.8</v>
      </c>
      <c r="Q794" s="11">
        <v>3.5</v>
      </c>
      <c r="R794" s="11">
        <v>3.9</v>
      </c>
      <c r="S794" s="11">
        <v>3.8</v>
      </c>
      <c r="T794" s="11">
        <v>3.69</v>
      </c>
      <c r="U794" s="11">
        <v>3.5</v>
      </c>
      <c r="V794" s="11">
        <v>4.0999999999999996</v>
      </c>
      <c r="W794" s="149" t="s">
        <v>103</v>
      </c>
      <c r="X794" s="155">
        <v>4.7477</v>
      </c>
      <c r="Y794" s="149">
        <v>3</v>
      </c>
      <c r="Z794" s="11">
        <v>4.3811233652590351</v>
      </c>
      <c r="AA794" s="11">
        <v>4</v>
      </c>
      <c r="AB794" s="15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3.9009502941160665</v>
      </c>
    </row>
    <row r="795" spans="1:65">
      <c r="A795" s="30"/>
      <c r="B795" s="19">
        <v>1</v>
      </c>
      <c r="C795" s="9">
        <v>5</v>
      </c>
      <c r="D795" s="11">
        <v>4.0999999999999996</v>
      </c>
      <c r="E795" s="11">
        <v>3.8</v>
      </c>
      <c r="F795" s="149">
        <v>4</v>
      </c>
      <c r="G795" s="11">
        <v>4</v>
      </c>
      <c r="H795" s="11">
        <v>3.527341801339499</v>
      </c>
      <c r="I795" s="149">
        <v>4</v>
      </c>
      <c r="J795" s="11">
        <v>4.2</v>
      </c>
      <c r="K795" s="11">
        <v>4.4641970000000004</v>
      </c>
      <c r="L795" s="11">
        <v>4.3499999999999996</v>
      </c>
      <c r="M795" s="149">
        <v>4</v>
      </c>
      <c r="N795" s="11"/>
      <c r="O795" s="11">
        <v>3.8</v>
      </c>
      <c r="P795" s="11">
        <v>3.8</v>
      </c>
      <c r="Q795" s="11">
        <v>3.4</v>
      </c>
      <c r="R795" s="11">
        <v>3.8</v>
      </c>
      <c r="S795" s="11">
        <v>3.7</v>
      </c>
      <c r="T795" s="11">
        <v>3.74</v>
      </c>
      <c r="U795" s="11">
        <v>3.1</v>
      </c>
      <c r="V795" s="11">
        <v>3.9</v>
      </c>
      <c r="W795" s="149" t="s">
        <v>103</v>
      </c>
      <c r="X795" s="11">
        <v>4.6006</v>
      </c>
      <c r="Y795" s="149">
        <v>3</v>
      </c>
      <c r="Z795" s="11">
        <v>3.8965920025812175</v>
      </c>
      <c r="AA795" s="11">
        <v>4</v>
      </c>
      <c r="AB795" s="15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53</v>
      </c>
    </row>
    <row r="796" spans="1:65">
      <c r="A796" s="30"/>
      <c r="B796" s="19">
        <v>1</v>
      </c>
      <c r="C796" s="9">
        <v>6</v>
      </c>
      <c r="D796" s="11">
        <v>4.3</v>
      </c>
      <c r="E796" s="11">
        <v>3.8</v>
      </c>
      <c r="F796" s="149">
        <v>3</v>
      </c>
      <c r="G796" s="11">
        <v>3.7</v>
      </c>
      <c r="H796" s="11">
        <v>3.5282228879077575</v>
      </c>
      <c r="I796" s="149">
        <v>4</v>
      </c>
      <c r="J796" s="11">
        <v>4.2</v>
      </c>
      <c r="K796" s="11">
        <v>4.4995760000000002</v>
      </c>
      <c r="L796" s="11">
        <v>4.13</v>
      </c>
      <c r="M796" s="149">
        <v>4</v>
      </c>
      <c r="N796" s="11">
        <v>4.0999999999999996</v>
      </c>
      <c r="O796" s="11">
        <v>3.7</v>
      </c>
      <c r="P796" s="11">
        <v>3.9</v>
      </c>
      <c r="Q796" s="11">
        <v>3.3</v>
      </c>
      <c r="R796" s="11">
        <v>3.8</v>
      </c>
      <c r="S796" s="11">
        <v>3.8</v>
      </c>
      <c r="T796" s="11">
        <v>3.69</v>
      </c>
      <c r="U796" s="155">
        <v>2.5</v>
      </c>
      <c r="V796" s="11">
        <v>4</v>
      </c>
      <c r="W796" s="149" t="s">
        <v>103</v>
      </c>
      <c r="X796" s="11">
        <v>4.4560000000000004</v>
      </c>
      <c r="Y796" s="149">
        <v>3</v>
      </c>
      <c r="Z796" s="11">
        <v>4.0805137221028458</v>
      </c>
      <c r="AA796" s="155">
        <v>4.3</v>
      </c>
      <c r="AB796" s="15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20" t="s">
        <v>274</v>
      </c>
      <c r="C797" s="12"/>
      <c r="D797" s="23">
        <v>4.3499999999999996</v>
      </c>
      <c r="E797" s="23">
        <v>3.5666666666666664</v>
      </c>
      <c r="F797" s="23">
        <v>3.8333333333333335</v>
      </c>
      <c r="G797" s="23">
        <v>3.8166666666666664</v>
      </c>
      <c r="H797" s="23">
        <v>3.5649539040837439</v>
      </c>
      <c r="I797" s="23">
        <v>4</v>
      </c>
      <c r="J797" s="23">
        <v>4.1666666666666661</v>
      </c>
      <c r="K797" s="23">
        <v>4.449823666666668</v>
      </c>
      <c r="L797" s="23">
        <v>4.2516666666666669</v>
      </c>
      <c r="M797" s="23">
        <v>4</v>
      </c>
      <c r="N797" s="23">
        <v>4</v>
      </c>
      <c r="O797" s="23">
        <v>3.6999999999999997</v>
      </c>
      <c r="P797" s="23">
        <v>3.8499999999999996</v>
      </c>
      <c r="Q797" s="23">
        <v>3.35</v>
      </c>
      <c r="R797" s="23">
        <v>3.7833333333333332</v>
      </c>
      <c r="S797" s="23">
        <v>3.7833333333333332</v>
      </c>
      <c r="T797" s="23">
        <v>3.7016666666666667</v>
      </c>
      <c r="U797" s="23">
        <v>3.6500000000000004</v>
      </c>
      <c r="V797" s="23">
        <v>4.0166666666666666</v>
      </c>
      <c r="W797" s="23" t="s">
        <v>725</v>
      </c>
      <c r="X797" s="23">
        <v>4.5478666666666667</v>
      </c>
      <c r="Y797" s="23">
        <v>3</v>
      </c>
      <c r="Z797" s="23">
        <v>4.1587113507881961</v>
      </c>
      <c r="AA797" s="23">
        <v>4.05</v>
      </c>
      <c r="AB797" s="15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275</v>
      </c>
      <c r="C798" s="29"/>
      <c r="D798" s="11">
        <v>4.3</v>
      </c>
      <c r="E798" s="11">
        <v>3.55</v>
      </c>
      <c r="F798" s="11">
        <v>4</v>
      </c>
      <c r="G798" s="11">
        <v>3.75</v>
      </c>
      <c r="H798" s="11">
        <v>3.5723224464685974</v>
      </c>
      <c r="I798" s="11">
        <v>4</v>
      </c>
      <c r="J798" s="11">
        <v>4.2</v>
      </c>
      <c r="K798" s="11">
        <v>4.4513130000000007</v>
      </c>
      <c r="L798" s="11">
        <v>4.28</v>
      </c>
      <c r="M798" s="11">
        <v>4</v>
      </c>
      <c r="N798" s="11">
        <v>4</v>
      </c>
      <c r="O798" s="11">
        <v>3.7</v>
      </c>
      <c r="P798" s="11">
        <v>3.8499999999999996</v>
      </c>
      <c r="Q798" s="11">
        <v>3.3499999999999996</v>
      </c>
      <c r="R798" s="11">
        <v>3.8</v>
      </c>
      <c r="S798" s="11">
        <v>3.8</v>
      </c>
      <c r="T798" s="11">
        <v>3.6950000000000003</v>
      </c>
      <c r="U798" s="11">
        <v>3</v>
      </c>
      <c r="V798" s="11">
        <v>4</v>
      </c>
      <c r="W798" s="11" t="s">
        <v>725</v>
      </c>
      <c r="X798" s="11">
        <v>4.5042500000000008</v>
      </c>
      <c r="Y798" s="11">
        <v>3</v>
      </c>
      <c r="Z798" s="11">
        <v>4.1055753382598397</v>
      </c>
      <c r="AA798" s="11">
        <v>4</v>
      </c>
      <c r="AB798" s="15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276</v>
      </c>
      <c r="C799" s="29"/>
      <c r="D799" s="24">
        <v>0.25099800796022281</v>
      </c>
      <c r="E799" s="24">
        <v>0.20655911179772887</v>
      </c>
      <c r="F799" s="24">
        <v>0.40824829046386302</v>
      </c>
      <c r="G799" s="24">
        <v>0.194079021706795</v>
      </c>
      <c r="H799" s="24">
        <v>3.229051499270983E-2</v>
      </c>
      <c r="I799" s="24">
        <v>0</v>
      </c>
      <c r="J799" s="24">
        <v>0.10327955589886449</v>
      </c>
      <c r="K799" s="24">
        <v>3.7476389824350136E-2</v>
      </c>
      <c r="L799" s="24">
        <v>0.11669047376142871</v>
      </c>
      <c r="M799" s="24">
        <v>0</v>
      </c>
      <c r="N799" s="24">
        <v>9.9999999999999867E-2</v>
      </c>
      <c r="O799" s="24">
        <v>8.9442719099991463E-2</v>
      </c>
      <c r="P799" s="24">
        <v>5.4772255750516662E-2</v>
      </c>
      <c r="Q799" s="24">
        <v>0.10488088481701512</v>
      </c>
      <c r="R799" s="24">
        <v>7.5277265270907973E-2</v>
      </c>
      <c r="S799" s="24">
        <v>7.5277265270907973E-2</v>
      </c>
      <c r="T799" s="24">
        <v>3.4302575219167949E-2</v>
      </c>
      <c r="U799" s="24">
        <v>1.6730212192318408</v>
      </c>
      <c r="V799" s="24">
        <v>7.5277265270907973E-2</v>
      </c>
      <c r="W799" s="24" t="s">
        <v>725</v>
      </c>
      <c r="X799" s="24">
        <v>0.10989310563755417</v>
      </c>
      <c r="Y799" s="24">
        <v>0</v>
      </c>
      <c r="Z799" s="24">
        <v>0.23442224666609615</v>
      </c>
      <c r="AA799" s="24">
        <v>0.13784048752090217</v>
      </c>
      <c r="AB799" s="209"/>
      <c r="AC799" s="210"/>
      <c r="AD799" s="210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56"/>
    </row>
    <row r="800" spans="1:65">
      <c r="A800" s="30"/>
      <c r="B800" s="3" t="s">
        <v>86</v>
      </c>
      <c r="C800" s="29"/>
      <c r="D800" s="13">
        <v>5.7700691485108695E-2</v>
      </c>
      <c r="E800" s="13">
        <v>5.7913769662914644E-2</v>
      </c>
      <c r="F800" s="13">
        <v>0.10649955403405122</v>
      </c>
      <c r="G800" s="13">
        <v>5.0850398700470312E-2</v>
      </c>
      <c r="H800" s="13">
        <v>9.0577650823816368E-3</v>
      </c>
      <c r="I800" s="13">
        <v>0</v>
      </c>
      <c r="J800" s="13">
        <v>2.478709341572748E-2</v>
      </c>
      <c r="K800" s="13">
        <v>8.421994360154823E-3</v>
      </c>
      <c r="L800" s="13">
        <v>2.7445818995239995E-2</v>
      </c>
      <c r="M800" s="13">
        <v>0</v>
      </c>
      <c r="N800" s="13">
        <v>2.4999999999999967E-2</v>
      </c>
      <c r="O800" s="13">
        <v>2.4173707864862559E-2</v>
      </c>
      <c r="P800" s="13">
        <v>1.4226559935199135E-2</v>
      </c>
      <c r="Q800" s="13">
        <v>3.1307726811049284E-2</v>
      </c>
      <c r="R800" s="13">
        <v>1.989707452094484E-2</v>
      </c>
      <c r="S800" s="13">
        <v>1.989707452094484E-2</v>
      </c>
      <c r="T800" s="13">
        <v>9.266792044799986E-3</v>
      </c>
      <c r="U800" s="13">
        <v>0.45836197787173716</v>
      </c>
      <c r="V800" s="13">
        <v>1.8741227868275843E-2</v>
      </c>
      <c r="W800" s="13" t="s">
        <v>725</v>
      </c>
      <c r="X800" s="13">
        <v>2.416366039114768E-2</v>
      </c>
      <c r="Y800" s="13">
        <v>0</v>
      </c>
      <c r="Z800" s="13">
        <v>5.6368963097587037E-2</v>
      </c>
      <c r="AA800" s="13">
        <v>3.4034688276765972E-2</v>
      </c>
      <c r="AB800" s="15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277</v>
      </c>
      <c r="C801" s="29"/>
      <c r="D801" s="13">
        <v>0.11511290122338913</v>
      </c>
      <c r="E801" s="13">
        <v>-8.5692870261282583E-2</v>
      </c>
      <c r="F801" s="13">
        <v>-1.7333458692032511E-2</v>
      </c>
      <c r="G801" s="13">
        <v>-2.1605921915110793E-2</v>
      </c>
      <c r="H801" s="13">
        <v>-8.6131933170006558E-2</v>
      </c>
      <c r="I801" s="13">
        <v>2.5391173538748646E-2</v>
      </c>
      <c r="J801" s="13">
        <v>6.8115805769529691E-2</v>
      </c>
      <c r="K801" s="13">
        <v>0.14070247790095802</v>
      </c>
      <c r="L801" s="13">
        <v>8.9905368207228165E-2</v>
      </c>
      <c r="M801" s="13">
        <v>2.5391173538748646E-2</v>
      </c>
      <c r="N801" s="13">
        <v>2.5391173538748646E-2</v>
      </c>
      <c r="O801" s="13">
        <v>-5.1513164476657658E-2</v>
      </c>
      <c r="P801" s="13">
        <v>-1.3060995468954562E-2</v>
      </c>
      <c r="Q801" s="13">
        <v>-0.14123489216129803</v>
      </c>
      <c r="R801" s="13">
        <v>-3.0150848361267024E-2</v>
      </c>
      <c r="S801" s="13">
        <v>-3.0150848361267024E-2</v>
      </c>
      <c r="T801" s="13">
        <v>-5.1085918154349708E-2</v>
      </c>
      <c r="U801" s="13">
        <v>-6.4330554145891838E-2</v>
      </c>
      <c r="V801" s="13">
        <v>2.9663636761826817E-2</v>
      </c>
      <c r="W801" s="13" t="s">
        <v>725</v>
      </c>
      <c r="X801" s="13">
        <v>0.16583558460777259</v>
      </c>
      <c r="Y801" s="13">
        <v>-0.23095661984593852</v>
      </c>
      <c r="Z801" s="13">
        <v>6.6076478098405778E-2</v>
      </c>
      <c r="AA801" s="13">
        <v>3.8208563207982937E-2</v>
      </c>
      <c r="AB801" s="15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278</v>
      </c>
      <c r="C802" s="47"/>
      <c r="D802" s="45">
        <v>1.44</v>
      </c>
      <c r="E802" s="45">
        <v>0.74</v>
      </c>
      <c r="F802" s="45" t="s">
        <v>279</v>
      </c>
      <c r="G802" s="45">
        <v>0.05</v>
      </c>
      <c r="H802" s="45">
        <v>0.75</v>
      </c>
      <c r="I802" s="45" t="s">
        <v>279</v>
      </c>
      <c r="J802" s="45">
        <v>0.93</v>
      </c>
      <c r="K802" s="45">
        <v>1.72</v>
      </c>
      <c r="L802" s="45">
        <v>1.17</v>
      </c>
      <c r="M802" s="45" t="s">
        <v>279</v>
      </c>
      <c r="N802" s="45">
        <v>0.47</v>
      </c>
      <c r="O802" s="45">
        <v>0.37</v>
      </c>
      <c r="P802" s="45">
        <v>0.05</v>
      </c>
      <c r="Q802" s="45">
        <v>1.35</v>
      </c>
      <c r="R802" s="45">
        <v>0.14000000000000001</v>
      </c>
      <c r="S802" s="45">
        <v>0.14000000000000001</v>
      </c>
      <c r="T802" s="45">
        <v>0.37</v>
      </c>
      <c r="U802" s="45">
        <v>0.51</v>
      </c>
      <c r="V802" s="45">
        <v>0.51</v>
      </c>
      <c r="W802" s="45">
        <v>3.72</v>
      </c>
      <c r="X802" s="45">
        <v>1.99</v>
      </c>
      <c r="Y802" s="45" t="s">
        <v>279</v>
      </c>
      <c r="Z802" s="45">
        <v>0.91</v>
      </c>
      <c r="AA802" s="45">
        <v>0.6</v>
      </c>
      <c r="AB802" s="15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 t="s">
        <v>303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BM803" s="55"/>
    </row>
    <row r="804" spans="1:65">
      <c r="BM804" s="55"/>
    </row>
    <row r="805" spans="1:65" ht="15">
      <c r="B805" s="8" t="s">
        <v>517</v>
      </c>
      <c r="BM805" s="28" t="s">
        <v>66</v>
      </c>
    </row>
    <row r="806" spans="1:65" ht="15">
      <c r="A806" s="25" t="s">
        <v>61</v>
      </c>
      <c r="B806" s="18" t="s">
        <v>110</v>
      </c>
      <c r="C806" s="15" t="s">
        <v>111</v>
      </c>
      <c r="D806" s="16" t="s">
        <v>236</v>
      </c>
      <c r="E806" s="17" t="s">
        <v>236</v>
      </c>
      <c r="F806" s="17" t="s">
        <v>236</v>
      </c>
      <c r="G806" s="17" t="s">
        <v>236</v>
      </c>
      <c r="H806" s="17" t="s">
        <v>236</v>
      </c>
      <c r="I806" s="17" t="s">
        <v>236</v>
      </c>
      <c r="J806" s="17" t="s">
        <v>236</v>
      </c>
      <c r="K806" s="17" t="s">
        <v>236</v>
      </c>
      <c r="L806" s="17" t="s">
        <v>236</v>
      </c>
      <c r="M806" s="17" t="s">
        <v>236</v>
      </c>
      <c r="N806" s="17" t="s">
        <v>236</v>
      </c>
      <c r="O806" s="17" t="s">
        <v>236</v>
      </c>
      <c r="P806" s="17" t="s">
        <v>236</v>
      </c>
      <c r="Q806" s="17" t="s">
        <v>236</v>
      </c>
      <c r="R806" s="17" t="s">
        <v>236</v>
      </c>
      <c r="S806" s="17" t="s">
        <v>236</v>
      </c>
      <c r="T806" s="17" t="s">
        <v>236</v>
      </c>
      <c r="U806" s="17" t="s">
        <v>236</v>
      </c>
      <c r="V806" s="17" t="s">
        <v>236</v>
      </c>
      <c r="W806" s="17" t="s">
        <v>236</v>
      </c>
      <c r="X806" s="17" t="s">
        <v>236</v>
      </c>
      <c r="Y806" s="17" t="s">
        <v>236</v>
      </c>
      <c r="Z806" s="15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237</v>
      </c>
      <c r="C807" s="9" t="s">
        <v>237</v>
      </c>
      <c r="D807" s="151" t="s">
        <v>239</v>
      </c>
      <c r="E807" s="152" t="s">
        <v>241</v>
      </c>
      <c r="F807" s="152" t="s">
        <v>242</v>
      </c>
      <c r="G807" s="152" t="s">
        <v>243</v>
      </c>
      <c r="H807" s="152" t="s">
        <v>244</v>
      </c>
      <c r="I807" s="152" t="s">
        <v>245</v>
      </c>
      <c r="J807" s="152" t="s">
        <v>246</v>
      </c>
      <c r="K807" s="152" t="s">
        <v>247</v>
      </c>
      <c r="L807" s="152" t="s">
        <v>249</v>
      </c>
      <c r="M807" s="152" t="s">
        <v>250</v>
      </c>
      <c r="N807" s="152" t="s">
        <v>251</v>
      </c>
      <c r="O807" s="152" t="s">
        <v>252</v>
      </c>
      <c r="P807" s="152" t="s">
        <v>253</v>
      </c>
      <c r="Q807" s="152" t="s">
        <v>254</v>
      </c>
      <c r="R807" s="152" t="s">
        <v>255</v>
      </c>
      <c r="S807" s="152" t="s">
        <v>256</v>
      </c>
      <c r="T807" s="152" t="s">
        <v>257</v>
      </c>
      <c r="U807" s="152" t="s">
        <v>258</v>
      </c>
      <c r="V807" s="152" t="s">
        <v>260</v>
      </c>
      <c r="W807" s="152" t="s">
        <v>264</v>
      </c>
      <c r="X807" s="152" t="s">
        <v>265</v>
      </c>
      <c r="Y807" s="152" t="s">
        <v>266</v>
      </c>
      <c r="Z807" s="15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289</v>
      </c>
      <c r="E808" s="11" t="s">
        <v>289</v>
      </c>
      <c r="F808" s="11" t="s">
        <v>289</v>
      </c>
      <c r="G808" s="11" t="s">
        <v>289</v>
      </c>
      <c r="H808" s="11" t="s">
        <v>289</v>
      </c>
      <c r="I808" s="11" t="s">
        <v>290</v>
      </c>
      <c r="J808" s="11" t="s">
        <v>290</v>
      </c>
      <c r="K808" s="11" t="s">
        <v>289</v>
      </c>
      <c r="L808" s="11" t="s">
        <v>289</v>
      </c>
      <c r="M808" s="11" t="s">
        <v>289</v>
      </c>
      <c r="N808" s="11" t="s">
        <v>290</v>
      </c>
      <c r="O808" s="11" t="s">
        <v>290</v>
      </c>
      <c r="P808" s="11" t="s">
        <v>290</v>
      </c>
      <c r="Q808" s="11" t="s">
        <v>290</v>
      </c>
      <c r="R808" s="11" t="s">
        <v>290</v>
      </c>
      <c r="S808" s="11" t="s">
        <v>290</v>
      </c>
      <c r="T808" s="11" t="s">
        <v>289</v>
      </c>
      <c r="U808" s="11" t="s">
        <v>289</v>
      </c>
      <c r="V808" s="11" t="s">
        <v>289</v>
      </c>
      <c r="W808" s="11" t="s">
        <v>114</v>
      </c>
      <c r="X808" s="11" t="s">
        <v>114</v>
      </c>
      <c r="Y808" s="11" t="s">
        <v>289</v>
      </c>
      <c r="Z808" s="15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15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8">
        <v>1</v>
      </c>
      <c r="C810" s="14">
        <v>1</v>
      </c>
      <c r="D810" s="214">
        <v>29</v>
      </c>
      <c r="E810" s="214">
        <v>27.6</v>
      </c>
      <c r="F810" s="214">
        <v>28</v>
      </c>
      <c r="G810" s="214">
        <v>28.7</v>
      </c>
      <c r="H810" s="214">
        <v>28.916257079283891</v>
      </c>
      <c r="I810" s="214">
        <v>25.7</v>
      </c>
      <c r="J810" s="214">
        <v>29</v>
      </c>
      <c r="K810" s="215">
        <v>23.061</v>
      </c>
      <c r="L810" s="214">
        <v>28</v>
      </c>
      <c r="M810" s="214">
        <v>29.7</v>
      </c>
      <c r="N810" s="214">
        <v>30</v>
      </c>
      <c r="O810" s="214">
        <v>31</v>
      </c>
      <c r="P810" s="214">
        <v>30</v>
      </c>
      <c r="Q810" s="214">
        <v>30</v>
      </c>
      <c r="R810" s="214">
        <v>31</v>
      </c>
      <c r="S810" s="214">
        <v>30.01</v>
      </c>
      <c r="T810" s="214">
        <v>28</v>
      </c>
      <c r="U810" s="215">
        <v>16</v>
      </c>
      <c r="V810" s="214">
        <v>31</v>
      </c>
      <c r="W810" s="214">
        <v>27.288047705069623</v>
      </c>
      <c r="X810" s="214">
        <v>27.308</v>
      </c>
      <c r="Y810" s="214">
        <v>27</v>
      </c>
      <c r="Z810" s="216"/>
      <c r="AA810" s="217"/>
      <c r="AB810" s="217"/>
      <c r="AC810" s="217"/>
      <c r="AD810" s="217"/>
      <c r="AE810" s="217"/>
      <c r="AF810" s="217"/>
      <c r="AG810" s="217"/>
      <c r="AH810" s="217"/>
      <c r="AI810" s="217"/>
      <c r="AJ810" s="217"/>
      <c r="AK810" s="217"/>
      <c r="AL810" s="217"/>
      <c r="AM810" s="217"/>
      <c r="AN810" s="217"/>
      <c r="AO810" s="217"/>
      <c r="AP810" s="217"/>
      <c r="AQ810" s="217"/>
      <c r="AR810" s="217"/>
      <c r="AS810" s="217"/>
      <c r="AT810" s="217"/>
      <c r="AU810" s="217"/>
      <c r="AV810" s="217"/>
      <c r="AW810" s="217"/>
      <c r="AX810" s="217"/>
      <c r="AY810" s="217"/>
      <c r="AZ810" s="217"/>
      <c r="BA810" s="217"/>
      <c r="BB810" s="217"/>
      <c r="BC810" s="217"/>
      <c r="BD810" s="217"/>
      <c r="BE810" s="217"/>
      <c r="BF810" s="217"/>
      <c r="BG810" s="217"/>
      <c r="BH810" s="217"/>
      <c r="BI810" s="217"/>
      <c r="BJ810" s="217"/>
      <c r="BK810" s="217"/>
      <c r="BL810" s="217"/>
      <c r="BM810" s="218">
        <v>1</v>
      </c>
    </row>
    <row r="811" spans="1:65">
      <c r="A811" s="30"/>
      <c r="B811" s="19">
        <v>1</v>
      </c>
      <c r="C811" s="9">
        <v>2</v>
      </c>
      <c r="D811" s="219">
        <v>29</v>
      </c>
      <c r="E811" s="219">
        <v>27.2</v>
      </c>
      <c r="F811" s="219">
        <v>28</v>
      </c>
      <c r="G811" s="219">
        <v>28.5</v>
      </c>
      <c r="H811" s="219">
        <v>28.645263201843658</v>
      </c>
      <c r="I811" s="219">
        <v>25.9</v>
      </c>
      <c r="J811" s="219">
        <v>29.8</v>
      </c>
      <c r="K811" s="220">
        <v>23.885000000000002</v>
      </c>
      <c r="L811" s="219">
        <v>28</v>
      </c>
      <c r="M811" s="219">
        <v>29.8</v>
      </c>
      <c r="N811" s="219">
        <v>30</v>
      </c>
      <c r="O811" s="219">
        <v>31</v>
      </c>
      <c r="P811" s="219">
        <v>30</v>
      </c>
      <c r="Q811" s="219">
        <v>30</v>
      </c>
      <c r="R811" s="219">
        <v>32</v>
      </c>
      <c r="S811" s="219">
        <v>28.17</v>
      </c>
      <c r="T811" s="219">
        <v>29</v>
      </c>
      <c r="U811" s="220">
        <v>16</v>
      </c>
      <c r="V811" s="219">
        <v>30</v>
      </c>
      <c r="W811" s="219">
        <v>27.652111880414054</v>
      </c>
      <c r="X811" s="219">
        <v>27.573</v>
      </c>
      <c r="Y811" s="219">
        <v>26</v>
      </c>
      <c r="Z811" s="216"/>
      <c r="AA811" s="217"/>
      <c r="AB811" s="217"/>
      <c r="AC811" s="217"/>
      <c r="AD811" s="217"/>
      <c r="AE811" s="217"/>
      <c r="AF811" s="217"/>
      <c r="AG811" s="217"/>
      <c r="AH811" s="217"/>
      <c r="AI811" s="217"/>
      <c r="AJ811" s="217"/>
      <c r="AK811" s="217"/>
      <c r="AL811" s="217"/>
      <c r="AM811" s="217"/>
      <c r="AN811" s="217"/>
      <c r="AO811" s="217"/>
      <c r="AP811" s="217"/>
      <c r="AQ811" s="217"/>
      <c r="AR811" s="217"/>
      <c r="AS811" s="217"/>
      <c r="AT811" s="217"/>
      <c r="AU811" s="217"/>
      <c r="AV811" s="217"/>
      <c r="AW811" s="217"/>
      <c r="AX811" s="217"/>
      <c r="AY811" s="217"/>
      <c r="AZ811" s="217"/>
      <c r="BA811" s="217"/>
      <c r="BB811" s="217"/>
      <c r="BC811" s="217"/>
      <c r="BD811" s="217"/>
      <c r="BE811" s="217"/>
      <c r="BF811" s="217"/>
      <c r="BG811" s="217"/>
      <c r="BH811" s="217"/>
      <c r="BI811" s="217"/>
      <c r="BJ811" s="217"/>
      <c r="BK811" s="217"/>
      <c r="BL811" s="217"/>
      <c r="BM811" s="218">
        <v>39</v>
      </c>
    </row>
    <row r="812" spans="1:65">
      <c r="A812" s="30"/>
      <c r="B812" s="19">
        <v>1</v>
      </c>
      <c r="C812" s="9">
        <v>3</v>
      </c>
      <c r="D812" s="219">
        <v>29</v>
      </c>
      <c r="E812" s="219">
        <v>26.6</v>
      </c>
      <c r="F812" s="219">
        <v>28</v>
      </c>
      <c r="G812" s="219">
        <v>28.6</v>
      </c>
      <c r="H812" s="219">
        <v>28.7946777202338</v>
      </c>
      <c r="I812" s="219">
        <v>26.6</v>
      </c>
      <c r="J812" s="219">
        <v>29</v>
      </c>
      <c r="K812" s="220">
        <v>23.484999999999999</v>
      </c>
      <c r="L812" s="219">
        <v>29</v>
      </c>
      <c r="M812" s="219">
        <v>29.8</v>
      </c>
      <c r="N812" s="219">
        <v>31</v>
      </c>
      <c r="O812" s="219">
        <v>31</v>
      </c>
      <c r="P812" s="219">
        <v>31</v>
      </c>
      <c r="Q812" s="219">
        <v>29</v>
      </c>
      <c r="R812" s="219">
        <v>32</v>
      </c>
      <c r="S812" s="219">
        <v>30.11</v>
      </c>
      <c r="T812" s="219">
        <v>29</v>
      </c>
      <c r="U812" s="220">
        <v>18</v>
      </c>
      <c r="V812" s="219">
        <v>31</v>
      </c>
      <c r="W812" s="219">
        <v>27.917243636884944</v>
      </c>
      <c r="X812" s="221">
        <v>25.593</v>
      </c>
      <c r="Y812" s="219">
        <v>27</v>
      </c>
      <c r="Z812" s="216"/>
      <c r="AA812" s="217"/>
      <c r="AB812" s="217"/>
      <c r="AC812" s="217"/>
      <c r="AD812" s="217"/>
      <c r="AE812" s="217"/>
      <c r="AF812" s="217"/>
      <c r="AG812" s="217"/>
      <c r="AH812" s="217"/>
      <c r="AI812" s="217"/>
      <c r="AJ812" s="217"/>
      <c r="AK812" s="217"/>
      <c r="AL812" s="217"/>
      <c r="AM812" s="217"/>
      <c r="AN812" s="217"/>
      <c r="AO812" s="217"/>
      <c r="AP812" s="217"/>
      <c r="AQ812" s="217"/>
      <c r="AR812" s="217"/>
      <c r="AS812" s="217"/>
      <c r="AT812" s="217"/>
      <c r="AU812" s="217"/>
      <c r="AV812" s="217"/>
      <c r="AW812" s="217"/>
      <c r="AX812" s="217"/>
      <c r="AY812" s="217"/>
      <c r="AZ812" s="217"/>
      <c r="BA812" s="217"/>
      <c r="BB812" s="217"/>
      <c r="BC812" s="217"/>
      <c r="BD812" s="217"/>
      <c r="BE812" s="217"/>
      <c r="BF812" s="217"/>
      <c r="BG812" s="217"/>
      <c r="BH812" s="217"/>
      <c r="BI812" s="217"/>
      <c r="BJ812" s="217"/>
      <c r="BK812" s="217"/>
      <c r="BL812" s="217"/>
      <c r="BM812" s="218">
        <v>16</v>
      </c>
    </row>
    <row r="813" spans="1:65">
      <c r="A813" s="30"/>
      <c r="B813" s="19">
        <v>1</v>
      </c>
      <c r="C813" s="9">
        <v>4</v>
      </c>
      <c r="D813" s="221">
        <v>26</v>
      </c>
      <c r="E813" s="219">
        <v>27.5</v>
      </c>
      <c r="F813" s="219">
        <v>28</v>
      </c>
      <c r="G813" s="219">
        <v>28.8</v>
      </c>
      <c r="H813" s="219">
        <v>29.031483704794976</v>
      </c>
      <c r="I813" s="219">
        <v>25.6</v>
      </c>
      <c r="J813" s="219">
        <v>30.7</v>
      </c>
      <c r="K813" s="220">
        <v>23.678000000000001</v>
      </c>
      <c r="L813" s="219">
        <v>27</v>
      </c>
      <c r="M813" s="219">
        <v>29.2</v>
      </c>
      <c r="N813" s="219">
        <v>29</v>
      </c>
      <c r="O813" s="219">
        <v>30</v>
      </c>
      <c r="P813" s="219">
        <v>31</v>
      </c>
      <c r="Q813" s="219">
        <v>29</v>
      </c>
      <c r="R813" s="219">
        <v>32</v>
      </c>
      <c r="S813" s="219">
        <v>28.75</v>
      </c>
      <c r="T813" s="219">
        <v>28</v>
      </c>
      <c r="U813" s="220">
        <v>18</v>
      </c>
      <c r="V813" s="219">
        <v>31</v>
      </c>
      <c r="W813" s="219">
        <v>28.165071133267809</v>
      </c>
      <c r="X813" s="219">
        <v>27.756</v>
      </c>
      <c r="Y813" s="219">
        <v>29</v>
      </c>
      <c r="Z813" s="216"/>
      <c r="AA813" s="217"/>
      <c r="AB813" s="217"/>
      <c r="AC813" s="217"/>
      <c r="AD813" s="217"/>
      <c r="AE813" s="217"/>
      <c r="AF813" s="217"/>
      <c r="AG813" s="217"/>
      <c r="AH813" s="217"/>
      <c r="AI813" s="217"/>
      <c r="AJ813" s="217"/>
      <c r="AK813" s="217"/>
      <c r="AL813" s="217"/>
      <c r="AM813" s="217"/>
      <c r="AN813" s="217"/>
      <c r="AO813" s="217"/>
      <c r="AP813" s="217"/>
      <c r="AQ813" s="217"/>
      <c r="AR813" s="217"/>
      <c r="AS813" s="217"/>
      <c r="AT813" s="217"/>
      <c r="AU813" s="217"/>
      <c r="AV813" s="217"/>
      <c r="AW813" s="217"/>
      <c r="AX813" s="217"/>
      <c r="AY813" s="217"/>
      <c r="AZ813" s="217"/>
      <c r="BA813" s="217"/>
      <c r="BB813" s="217"/>
      <c r="BC813" s="217"/>
      <c r="BD813" s="217"/>
      <c r="BE813" s="217"/>
      <c r="BF813" s="217"/>
      <c r="BG813" s="217"/>
      <c r="BH813" s="217"/>
      <c r="BI813" s="217"/>
      <c r="BJ813" s="217"/>
      <c r="BK813" s="217"/>
      <c r="BL813" s="217"/>
      <c r="BM813" s="218">
        <v>28.923621283815457</v>
      </c>
    </row>
    <row r="814" spans="1:65">
      <c r="A814" s="30"/>
      <c r="B814" s="19">
        <v>1</v>
      </c>
      <c r="C814" s="9">
        <v>5</v>
      </c>
      <c r="D814" s="219">
        <v>29</v>
      </c>
      <c r="E814" s="221">
        <v>29.4</v>
      </c>
      <c r="F814" s="219">
        <v>29</v>
      </c>
      <c r="G814" s="219">
        <v>28.5</v>
      </c>
      <c r="H814" s="219">
        <v>28.7465377494809</v>
      </c>
      <c r="I814" s="219">
        <v>26.4</v>
      </c>
      <c r="J814" s="219">
        <v>28.3</v>
      </c>
      <c r="K814" s="220">
        <v>23.545999999999999</v>
      </c>
      <c r="L814" s="219">
        <v>26</v>
      </c>
      <c r="M814" s="221">
        <v>30.800000000000004</v>
      </c>
      <c r="N814" s="219">
        <v>31</v>
      </c>
      <c r="O814" s="219">
        <v>30</v>
      </c>
      <c r="P814" s="219">
        <v>32</v>
      </c>
      <c r="Q814" s="219">
        <v>28</v>
      </c>
      <c r="R814" s="219">
        <v>31</v>
      </c>
      <c r="S814" s="219">
        <v>29.54</v>
      </c>
      <c r="T814" s="219">
        <v>30</v>
      </c>
      <c r="U814" s="220">
        <v>15</v>
      </c>
      <c r="V814" s="219">
        <v>30</v>
      </c>
      <c r="W814" s="219">
        <v>28.333328641875251</v>
      </c>
      <c r="X814" s="219">
        <v>27.126999999999999</v>
      </c>
      <c r="Y814" s="219">
        <v>27</v>
      </c>
      <c r="Z814" s="216"/>
      <c r="AA814" s="217"/>
      <c r="AB814" s="217"/>
      <c r="AC814" s="217"/>
      <c r="AD814" s="217"/>
      <c r="AE814" s="217"/>
      <c r="AF814" s="217"/>
      <c r="AG814" s="217"/>
      <c r="AH814" s="217"/>
      <c r="AI814" s="217"/>
      <c r="AJ814" s="217"/>
      <c r="AK814" s="217"/>
      <c r="AL814" s="217"/>
      <c r="AM814" s="217"/>
      <c r="AN814" s="217"/>
      <c r="AO814" s="217"/>
      <c r="AP814" s="217"/>
      <c r="AQ814" s="217"/>
      <c r="AR814" s="217"/>
      <c r="AS814" s="217"/>
      <c r="AT814" s="217"/>
      <c r="AU814" s="217"/>
      <c r="AV814" s="217"/>
      <c r="AW814" s="217"/>
      <c r="AX814" s="217"/>
      <c r="AY814" s="217"/>
      <c r="AZ814" s="217"/>
      <c r="BA814" s="217"/>
      <c r="BB814" s="217"/>
      <c r="BC814" s="217"/>
      <c r="BD814" s="217"/>
      <c r="BE814" s="217"/>
      <c r="BF814" s="217"/>
      <c r="BG814" s="217"/>
      <c r="BH814" s="217"/>
      <c r="BI814" s="217"/>
      <c r="BJ814" s="217"/>
      <c r="BK814" s="217"/>
      <c r="BL814" s="217"/>
      <c r="BM814" s="218">
        <v>54</v>
      </c>
    </row>
    <row r="815" spans="1:65">
      <c r="A815" s="30"/>
      <c r="B815" s="19">
        <v>1</v>
      </c>
      <c r="C815" s="9">
        <v>6</v>
      </c>
      <c r="D815" s="219">
        <v>31</v>
      </c>
      <c r="E815" s="219">
        <v>27.6</v>
      </c>
      <c r="F815" s="219">
        <v>28</v>
      </c>
      <c r="G815" s="219">
        <v>28.5</v>
      </c>
      <c r="H815" s="219">
        <v>28.471535694894744</v>
      </c>
      <c r="I815" s="219">
        <v>26.6</v>
      </c>
      <c r="J815" s="219">
        <v>28.8</v>
      </c>
      <c r="K815" s="220">
        <v>23.524999999999999</v>
      </c>
      <c r="L815" s="219">
        <v>27</v>
      </c>
      <c r="M815" s="219">
        <v>30</v>
      </c>
      <c r="N815" s="219">
        <v>31</v>
      </c>
      <c r="O815" s="219">
        <v>31</v>
      </c>
      <c r="P815" s="219">
        <v>30</v>
      </c>
      <c r="Q815" s="219">
        <v>28</v>
      </c>
      <c r="R815" s="219">
        <v>32</v>
      </c>
      <c r="S815" s="219">
        <v>29.17</v>
      </c>
      <c r="T815" s="219">
        <v>29</v>
      </c>
      <c r="U815" s="220">
        <v>13</v>
      </c>
      <c r="V815" s="219">
        <v>32</v>
      </c>
      <c r="W815" s="219">
        <v>27.6313959098106</v>
      </c>
      <c r="X815" s="219">
        <v>26.978999999999999</v>
      </c>
      <c r="Y815" s="219">
        <v>27</v>
      </c>
      <c r="Z815" s="216"/>
      <c r="AA815" s="217"/>
      <c r="AB815" s="217"/>
      <c r="AC815" s="217"/>
      <c r="AD815" s="217"/>
      <c r="AE815" s="217"/>
      <c r="AF815" s="217"/>
      <c r="AG815" s="217"/>
      <c r="AH815" s="217"/>
      <c r="AI815" s="217"/>
      <c r="AJ815" s="217"/>
      <c r="AK815" s="217"/>
      <c r="AL815" s="217"/>
      <c r="AM815" s="217"/>
      <c r="AN815" s="217"/>
      <c r="AO815" s="217"/>
      <c r="AP815" s="217"/>
      <c r="AQ815" s="217"/>
      <c r="AR815" s="217"/>
      <c r="AS815" s="217"/>
      <c r="AT815" s="217"/>
      <c r="AU815" s="217"/>
      <c r="AV815" s="217"/>
      <c r="AW815" s="217"/>
      <c r="AX815" s="217"/>
      <c r="AY815" s="217"/>
      <c r="AZ815" s="217"/>
      <c r="BA815" s="217"/>
      <c r="BB815" s="217"/>
      <c r="BC815" s="217"/>
      <c r="BD815" s="217"/>
      <c r="BE815" s="217"/>
      <c r="BF815" s="217"/>
      <c r="BG815" s="217"/>
      <c r="BH815" s="217"/>
      <c r="BI815" s="217"/>
      <c r="BJ815" s="217"/>
      <c r="BK815" s="217"/>
      <c r="BL815" s="217"/>
      <c r="BM815" s="222"/>
    </row>
    <row r="816" spans="1:65">
      <c r="A816" s="30"/>
      <c r="B816" s="20" t="s">
        <v>274</v>
      </c>
      <c r="C816" s="12"/>
      <c r="D816" s="223">
        <v>28.833333333333332</v>
      </c>
      <c r="E816" s="223">
        <v>27.650000000000002</v>
      </c>
      <c r="F816" s="223">
        <v>28.166666666666668</v>
      </c>
      <c r="G816" s="223">
        <v>28.600000000000005</v>
      </c>
      <c r="H816" s="223">
        <v>28.767625858421997</v>
      </c>
      <c r="I816" s="223">
        <v>26.133333333333329</v>
      </c>
      <c r="J816" s="223">
        <v>29.266666666666669</v>
      </c>
      <c r="K816" s="223">
        <v>23.53</v>
      </c>
      <c r="L816" s="223">
        <v>27.5</v>
      </c>
      <c r="M816" s="223">
        <v>29.883333333333336</v>
      </c>
      <c r="N816" s="223">
        <v>30.333333333333332</v>
      </c>
      <c r="O816" s="223">
        <v>30.666666666666668</v>
      </c>
      <c r="P816" s="223">
        <v>30.666666666666668</v>
      </c>
      <c r="Q816" s="223">
        <v>29</v>
      </c>
      <c r="R816" s="223">
        <v>31.666666666666668</v>
      </c>
      <c r="S816" s="223">
        <v>29.291666666666668</v>
      </c>
      <c r="T816" s="223">
        <v>28.833333333333332</v>
      </c>
      <c r="U816" s="223">
        <v>16</v>
      </c>
      <c r="V816" s="223">
        <v>30.833333333333332</v>
      </c>
      <c r="W816" s="223">
        <v>27.83119981788705</v>
      </c>
      <c r="X816" s="223">
        <v>27.056000000000001</v>
      </c>
      <c r="Y816" s="223">
        <v>27.166666666666668</v>
      </c>
      <c r="Z816" s="216"/>
      <c r="AA816" s="217"/>
      <c r="AB816" s="217"/>
      <c r="AC816" s="217"/>
      <c r="AD816" s="217"/>
      <c r="AE816" s="217"/>
      <c r="AF816" s="217"/>
      <c r="AG816" s="217"/>
      <c r="AH816" s="217"/>
      <c r="AI816" s="217"/>
      <c r="AJ816" s="217"/>
      <c r="AK816" s="217"/>
      <c r="AL816" s="217"/>
      <c r="AM816" s="217"/>
      <c r="AN816" s="217"/>
      <c r="AO816" s="217"/>
      <c r="AP816" s="217"/>
      <c r="AQ816" s="217"/>
      <c r="AR816" s="217"/>
      <c r="AS816" s="217"/>
      <c r="AT816" s="217"/>
      <c r="AU816" s="217"/>
      <c r="AV816" s="217"/>
      <c r="AW816" s="217"/>
      <c r="AX816" s="217"/>
      <c r="AY816" s="217"/>
      <c r="AZ816" s="217"/>
      <c r="BA816" s="217"/>
      <c r="BB816" s="217"/>
      <c r="BC816" s="217"/>
      <c r="BD816" s="217"/>
      <c r="BE816" s="217"/>
      <c r="BF816" s="217"/>
      <c r="BG816" s="217"/>
      <c r="BH816" s="217"/>
      <c r="BI816" s="217"/>
      <c r="BJ816" s="217"/>
      <c r="BK816" s="217"/>
      <c r="BL816" s="217"/>
      <c r="BM816" s="222"/>
    </row>
    <row r="817" spans="1:65">
      <c r="A817" s="30"/>
      <c r="B817" s="3" t="s">
        <v>275</v>
      </c>
      <c r="C817" s="29"/>
      <c r="D817" s="219">
        <v>29</v>
      </c>
      <c r="E817" s="219">
        <v>27.55</v>
      </c>
      <c r="F817" s="219">
        <v>28</v>
      </c>
      <c r="G817" s="219">
        <v>28.55</v>
      </c>
      <c r="H817" s="219">
        <v>28.77060773485735</v>
      </c>
      <c r="I817" s="219">
        <v>26.15</v>
      </c>
      <c r="J817" s="219">
        <v>29</v>
      </c>
      <c r="K817" s="219">
        <v>23.535499999999999</v>
      </c>
      <c r="L817" s="219">
        <v>27.5</v>
      </c>
      <c r="M817" s="219">
        <v>29.8</v>
      </c>
      <c r="N817" s="219">
        <v>30.5</v>
      </c>
      <c r="O817" s="219">
        <v>31</v>
      </c>
      <c r="P817" s="219">
        <v>30.5</v>
      </c>
      <c r="Q817" s="219">
        <v>29</v>
      </c>
      <c r="R817" s="219">
        <v>32</v>
      </c>
      <c r="S817" s="219">
        <v>29.355</v>
      </c>
      <c r="T817" s="219">
        <v>29</v>
      </c>
      <c r="U817" s="219">
        <v>16</v>
      </c>
      <c r="V817" s="219">
        <v>31</v>
      </c>
      <c r="W817" s="219">
        <v>27.784677758649501</v>
      </c>
      <c r="X817" s="219">
        <v>27.217500000000001</v>
      </c>
      <c r="Y817" s="219">
        <v>27</v>
      </c>
      <c r="Z817" s="216"/>
      <c r="AA817" s="217"/>
      <c r="AB817" s="217"/>
      <c r="AC817" s="217"/>
      <c r="AD817" s="217"/>
      <c r="AE817" s="217"/>
      <c r="AF817" s="217"/>
      <c r="AG817" s="217"/>
      <c r="AH817" s="217"/>
      <c r="AI817" s="217"/>
      <c r="AJ817" s="217"/>
      <c r="AK817" s="217"/>
      <c r="AL817" s="217"/>
      <c r="AM817" s="217"/>
      <c r="AN817" s="217"/>
      <c r="AO817" s="217"/>
      <c r="AP817" s="217"/>
      <c r="AQ817" s="217"/>
      <c r="AR817" s="217"/>
      <c r="AS817" s="217"/>
      <c r="AT817" s="217"/>
      <c r="AU817" s="217"/>
      <c r="AV817" s="217"/>
      <c r="AW817" s="217"/>
      <c r="AX817" s="217"/>
      <c r="AY817" s="217"/>
      <c r="AZ817" s="217"/>
      <c r="BA817" s="217"/>
      <c r="BB817" s="217"/>
      <c r="BC817" s="217"/>
      <c r="BD817" s="217"/>
      <c r="BE817" s="217"/>
      <c r="BF817" s="217"/>
      <c r="BG817" s="217"/>
      <c r="BH817" s="217"/>
      <c r="BI817" s="217"/>
      <c r="BJ817" s="217"/>
      <c r="BK817" s="217"/>
      <c r="BL817" s="217"/>
      <c r="BM817" s="222"/>
    </row>
    <row r="818" spans="1:65">
      <c r="A818" s="30"/>
      <c r="B818" s="3" t="s">
        <v>276</v>
      </c>
      <c r="C818" s="29"/>
      <c r="D818" s="24">
        <v>1.6020819787597222</v>
      </c>
      <c r="E818" s="24">
        <v>0.93754999866673694</v>
      </c>
      <c r="F818" s="24">
        <v>0.40824829046386302</v>
      </c>
      <c r="G818" s="24">
        <v>0.12649110640673528</v>
      </c>
      <c r="H818" s="24">
        <v>0.19775273405755187</v>
      </c>
      <c r="I818" s="24">
        <v>0.45460605656619557</v>
      </c>
      <c r="J818" s="24">
        <v>0.8524474568362943</v>
      </c>
      <c r="K818" s="24">
        <v>0.27210145166830751</v>
      </c>
      <c r="L818" s="24">
        <v>1.0488088481701516</v>
      </c>
      <c r="M818" s="24">
        <v>0.52313159593611658</v>
      </c>
      <c r="N818" s="24">
        <v>0.81649658092772603</v>
      </c>
      <c r="O818" s="24">
        <v>0.5163977794943222</v>
      </c>
      <c r="P818" s="24">
        <v>0.81649658092772603</v>
      </c>
      <c r="Q818" s="24">
        <v>0.89442719099991586</v>
      </c>
      <c r="R818" s="24">
        <v>0.5163977794943222</v>
      </c>
      <c r="S818" s="24">
        <v>0.75015776118538291</v>
      </c>
      <c r="T818" s="24">
        <v>0.752772652709081</v>
      </c>
      <c r="U818" s="24">
        <v>1.8973665961010275</v>
      </c>
      <c r="V818" s="24">
        <v>0.752772652709081</v>
      </c>
      <c r="W818" s="24">
        <v>0.3841914258779297</v>
      </c>
      <c r="X818" s="24">
        <v>0.77099053171877552</v>
      </c>
      <c r="Y818" s="24">
        <v>0.98319208025017513</v>
      </c>
      <c r="Z818" s="15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86</v>
      </c>
      <c r="C819" s="29"/>
      <c r="D819" s="13">
        <v>5.5563536835597303E-2</v>
      </c>
      <c r="E819" s="13">
        <v>3.3907775720315982E-2</v>
      </c>
      <c r="F819" s="13">
        <v>1.4494022146646024E-2</v>
      </c>
      <c r="G819" s="13">
        <v>4.422765958277456E-3</v>
      </c>
      <c r="H819" s="13">
        <v>6.8741416142847206E-3</v>
      </c>
      <c r="I819" s="13">
        <v>1.7395639919624832E-2</v>
      </c>
      <c r="J819" s="13">
        <v>2.9126906270032834E-2</v>
      </c>
      <c r="K819" s="13">
        <v>1.1564022595338185E-2</v>
      </c>
      <c r="L819" s="13">
        <v>3.8138503569823692E-2</v>
      </c>
      <c r="M819" s="13">
        <v>1.7505797967745117E-2</v>
      </c>
      <c r="N819" s="13">
        <v>2.6917469700914045E-2</v>
      </c>
      <c r="O819" s="13">
        <v>1.6839058026988766E-2</v>
      </c>
      <c r="P819" s="13">
        <v>2.6624888508512804E-2</v>
      </c>
      <c r="Q819" s="13">
        <v>3.084231693103158E-2</v>
      </c>
      <c r="R819" s="13">
        <v>1.6307298299820701E-2</v>
      </c>
      <c r="S819" s="13">
        <v>2.5609937792957595E-2</v>
      </c>
      <c r="T819" s="13">
        <v>2.6107722059274488E-2</v>
      </c>
      <c r="U819" s="13">
        <v>0.11858541225631422</v>
      </c>
      <c r="V819" s="13">
        <v>2.4414248195970194E-2</v>
      </c>
      <c r="W819" s="13">
        <v>1.3804342909823483E-2</v>
      </c>
      <c r="X819" s="13">
        <v>2.849610185240891E-2</v>
      </c>
      <c r="Y819" s="13">
        <v>3.6191119518411349E-2</v>
      </c>
      <c r="Z819" s="15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277</v>
      </c>
      <c r="C820" s="29"/>
      <c r="D820" s="13">
        <v>-3.1215991108501928E-3</v>
      </c>
      <c r="E820" s="13">
        <v>-4.4033949667572347E-2</v>
      </c>
      <c r="F820" s="13">
        <v>-2.6170810692102142E-2</v>
      </c>
      <c r="G820" s="13">
        <v>-1.1188823164288153E-2</v>
      </c>
      <c r="H820" s="13">
        <v>-5.3933573484019615E-3</v>
      </c>
      <c r="I820" s="13">
        <v>-9.6470906014920921E-2</v>
      </c>
      <c r="J820" s="13">
        <v>1.1860388416963685E-2</v>
      </c>
      <c r="K820" s="13">
        <v>-0.18647807723970988</v>
      </c>
      <c r="L820" s="13">
        <v>-4.9220022273354203E-2</v>
      </c>
      <c r="M820" s="13">
        <v>3.3180909129622016E-2</v>
      </c>
      <c r="N820" s="13">
        <v>4.8739126946966804E-2</v>
      </c>
      <c r="O820" s="13">
        <v>6.0263732737593001E-2</v>
      </c>
      <c r="P820" s="13">
        <v>6.0263732737593001E-2</v>
      </c>
      <c r="Q820" s="13">
        <v>2.6407037844629055E-3</v>
      </c>
      <c r="R820" s="13">
        <v>9.4837550109470925E-2</v>
      </c>
      <c r="S820" s="13">
        <v>1.2724733851260606E-2</v>
      </c>
      <c r="T820" s="13">
        <v>-3.1215991108501928E-3</v>
      </c>
      <c r="U820" s="13">
        <v>-0.44681892204995155</v>
      </c>
      <c r="V820" s="13">
        <v>6.6026035632905877E-2</v>
      </c>
      <c r="W820" s="13">
        <v>-3.7769180256127965E-2</v>
      </c>
      <c r="X820" s="13">
        <v>-6.4570797186467965E-2</v>
      </c>
      <c r="Y820" s="13">
        <v>-6.0744628063980177E-2</v>
      </c>
      <c r="Z820" s="15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278</v>
      </c>
      <c r="C821" s="47"/>
      <c r="D821" s="45">
        <v>0.02</v>
      </c>
      <c r="E821" s="45">
        <v>0.63</v>
      </c>
      <c r="F821" s="45">
        <v>0.35</v>
      </c>
      <c r="G821" s="45">
        <v>0.11</v>
      </c>
      <c r="H821" s="45">
        <v>0.02</v>
      </c>
      <c r="I821" s="45">
        <v>1.47</v>
      </c>
      <c r="J821" s="45">
        <v>0.26</v>
      </c>
      <c r="K821" s="45">
        <v>2.9</v>
      </c>
      <c r="L821" s="45">
        <v>0.72</v>
      </c>
      <c r="M821" s="45">
        <v>0.6</v>
      </c>
      <c r="N821" s="45">
        <v>0.84</v>
      </c>
      <c r="O821" s="45">
        <v>1.03</v>
      </c>
      <c r="P821" s="45">
        <v>1.03</v>
      </c>
      <c r="Q821" s="45">
        <v>0.11</v>
      </c>
      <c r="R821" s="45">
        <v>1.58</v>
      </c>
      <c r="S821" s="45">
        <v>0.27</v>
      </c>
      <c r="T821" s="45">
        <v>0.02</v>
      </c>
      <c r="U821" s="45">
        <v>7.04</v>
      </c>
      <c r="V821" s="45">
        <v>1.1200000000000001</v>
      </c>
      <c r="W821" s="45">
        <v>0.53</v>
      </c>
      <c r="X821" s="45">
        <v>0.96</v>
      </c>
      <c r="Y821" s="45">
        <v>0.9</v>
      </c>
      <c r="Z821" s="15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BM822" s="55"/>
    </row>
    <row r="823" spans="1:65" ht="15">
      <c r="B823" s="8" t="s">
        <v>518</v>
      </c>
      <c r="BM823" s="28" t="s">
        <v>66</v>
      </c>
    </row>
    <row r="824" spans="1:65" ht="15">
      <c r="A824" s="25" t="s">
        <v>12</v>
      </c>
      <c r="B824" s="18" t="s">
        <v>110</v>
      </c>
      <c r="C824" s="15" t="s">
        <v>111</v>
      </c>
      <c r="D824" s="16" t="s">
        <v>236</v>
      </c>
      <c r="E824" s="17" t="s">
        <v>236</v>
      </c>
      <c r="F824" s="17" t="s">
        <v>236</v>
      </c>
      <c r="G824" s="17" t="s">
        <v>236</v>
      </c>
      <c r="H824" s="17" t="s">
        <v>236</v>
      </c>
      <c r="I824" s="17" t="s">
        <v>236</v>
      </c>
      <c r="J824" s="17" t="s">
        <v>236</v>
      </c>
      <c r="K824" s="17" t="s">
        <v>236</v>
      </c>
      <c r="L824" s="17" t="s">
        <v>236</v>
      </c>
      <c r="M824" s="17" t="s">
        <v>236</v>
      </c>
      <c r="N824" s="17" t="s">
        <v>236</v>
      </c>
      <c r="O824" s="15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237</v>
      </c>
      <c r="C825" s="9" t="s">
        <v>237</v>
      </c>
      <c r="D825" s="151" t="s">
        <v>241</v>
      </c>
      <c r="E825" s="152" t="s">
        <v>243</v>
      </c>
      <c r="F825" s="152" t="s">
        <v>244</v>
      </c>
      <c r="G825" s="152" t="s">
        <v>245</v>
      </c>
      <c r="H825" s="152" t="s">
        <v>247</v>
      </c>
      <c r="I825" s="152" t="s">
        <v>250</v>
      </c>
      <c r="J825" s="152" t="s">
        <v>257</v>
      </c>
      <c r="K825" s="152" t="s">
        <v>260</v>
      </c>
      <c r="L825" s="152" t="s">
        <v>261</v>
      </c>
      <c r="M825" s="152" t="s">
        <v>263</v>
      </c>
      <c r="N825" s="152" t="s">
        <v>266</v>
      </c>
      <c r="O825" s="15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289</v>
      </c>
      <c r="E826" s="11" t="s">
        <v>289</v>
      </c>
      <c r="F826" s="11" t="s">
        <v>289</v>
      </c>
      <c r="G826" s="11" t="s">
        <v>290</v>
      </c>
      <c r="H826" s="11" t="s">
        <v>289</v>
      </c>
      <c r="I826" s="11" t="s">
        <v>289</v>
      </c>
      <c r="J826" s="11" t="s">
        <v>289</v>
      </c>
      <c r="K826" s="11" t="s">
        <v>289</v>
      </c>
      <c r="L826" s="11" t="s">
        <v>289</v>
      </c>
      <c r="M826" s="11" t="s">
        <v>290</v>
      </c>
      <c r="N826" s="11" t="s">
        <v>289</v>
      </c>
      <c r="O826" s="15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15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2">
        <v>5.5</v>
      </c>
      <c r="E828" s="22">
        <v>5.66</v>
      </c>
      <c r="F828" s="22">
        <v>5.506478892314119</v>
      </c>
      <c r="G828" s="22">
        <v>5.8</v>
      </c>
      <c r="H828" s="148">
        <v>6.3305999999999996</v>
      </c>
      <c r="I828" s="22">
        <v>6.2</v>
      </c>
      <c r="J828" s="154">
        <v>4.4000000000000004</v>
      </c>
      <c r="K828" s="22">
        <v>5.62</v>
      </c>
      <c r="L828" s="22">
        <v>5.4898999999999996</v>
      </c>
      <c r="M828" s="148">
        <v>4</v>
      </c>
      <c r="N828" s="22">
        <v>5.5</v>
      </c>
      <c r="O828" s="15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5.8</v>
      </c>
      <c r="E829" s="11">
        <v>5.71</v>
      </c>
      <c r="F829" s="11">
        <v>5.3857750748297892</v>
      </c>
      <c r="G829" s="11">
        <v>5.8</v>
      </c>
      <c r="H829" s="149">
        <v>6.3033999999999999</v>
      </c>
      <c r="I829" s="11">
        <v>6.04</v>
      </c>
      <c r="J829" s="11">
        <v>5</v>
      </c>
      <c r="K829" s="11">
        <v>5.62</v>
      </c>
      <c r="L829" s="11">
        <v>5.2439999999999998</v>
      </c>
      <c r="M829" s="149">
        <v>5</v>
      </c>
      <c r="N829" s="11">
        <v>5.5</v>
      </c>
      <c r="O829" s="15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23</v>
      </c>
    </row>
    <row r="830" spans="1:65">
      <c r="A830" s="30"/>
      <c r="B830" s="19">
        <v>1</v>
      </c>
      <c r="C830" s="9">
        <v>3</v>
      </c>
      <c r="D830" s="11">
        <v>5.7</v>
      </c>
      <c r="E830" s="11">
        <v>5.73</v>
      </c>
      <c r="F830" s="11">
        <v>5.3943614400896847</v>
      </c>
      <c r="G830" s="11">
        <v>5.7</v>
      </c>
      <c r="H830" s="149">
        <v>6.8144999999999998</v>
      </c>
      <c r="I830" s="11">
        <v>6</v>
      </c>
      <c r="J830" s="11">
        <v>5.2</v>
      </c>
      <c r="K830" s="11">
        <v>5.59</v>
      </c>
      <c r="L830" s="11">
        <v>5.2438000000000002</v>
      </c>
      <c r="M830" s="149">
        <v>5</v>
      </c>
      <c r="N830" s="11">
        <v>5.5</v>
      </c>
      <c r="O830" s="15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5.8</v>
      </c>
      <c r="E831" s="11">
        <v>5.75</v>
      </c>
      <c r="F831" s="11">
        <v>5.5166060786393665</v>
      </c>
      <c r="G831" s="11">
        <v>5.6</v>
      </c>
      <c r="H831" s="149">
        <v>6.2899000000000003</v>
      </c>
      <c r="I831" s="11">
        <v>6.3</v>
      </c>
      <c r="J831" s="11">
        <v>5.3</v>
      </c>
      <c r="K831" s="11">
        <v>5.73</v>
      </c>
      <c r="L831" s="11">
        <v>5.2660999999999998</v>
      </c>
      <c r="M831" s="149">
        <v>5</v>
      </c>
      <c r="N831" s="11">
        <v>5.6</v>
      </c>
      <c r="O831" s="15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5.6059261508538256</v>
      </c>
    </row>
    <row r="832" spans="1:65">
      <c r="A832" s="30"/>
      <c r="B832" s="19">
        <v>1</v>
      </c>
      <c r="C832" s="9">
        <v>5</v>
      </c>
      <c r="D832" s="11">
        <v>6.1</v>
      </c>
      <c r="E832" s="11">
        <v>5.81</v>
      </c>
      <c r="F832" s="11">
        <v>5.4430082237300681</v>
      </c>
      <c r="G832" s="11">
        <v>5.6</v>
      </c>
      <c r="H832" s="149">
        <v>6.3992000000000004</v>
      </c>
      <c r="I832" s="11"/>
      <c r="J832" s="11">
        <v>5.3</v>
      </c>
      <c r="K832" s="11">
        <v>5.66</v>
      </c>
      <c r="L832" s="155">
        <v>5.7968999999999999</v>
      </c>
      <c r="M832" s="149">
        <v>5</v>
      </c>
      <c r="N832" s="11">
        <v>5.4</v>
      </c>
      <c r="O832" s="15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55</v>
      </c>
    </row>
    <row r="833" spans="1:65">
      <c r="A833" s="30"/>
      <c r="B833" s="19">
        <v>1</v>
      </c>
      <c r="C833" s="9">
        <v>6</v>
      </c>
      <c r="D833" s="11">
        <v>6.1</v>
      </c>
      <c r="E833" s="11">
        <v>5.78</v>
      </c>
      <c r="F833" s="11">
        <v>5.3776224365035841</v>
      </c>
      <c r="G833" s="11">
        <v>5.8</v>
      </c>
      <c r="H833" s="149">
        <v>6.6139000000000001</v>
      </c>
      <c r="I833" s="11">
        <v>6.15</v>
      </c>
      <c r="J833" s="11">
        <v>4.5999999999999996</v>
      </c>
      <c r="K833" s="11">
        <v>5.7</v>
      </c>
      <c r="L833" s="11">
        <v>5.3630000000000004</v>
      </c>
      <c r="M833" s="149">
        <v>5</v>
      </c>
      <c r="N833" s="11">
        <v>5.7</v>
      </c>
      <c r="O833" s="15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274</v>
      </c>
      <c r="C834" s="12"/>
      <c r="D834" s="23">
        <v>5.833333333333333</v>
      </c>
      <c r="E834" s="23">
        <v>5.7399999999999993</v>
      </c>
      <c r="F834" s="23">
        <v>5.437308691017769</v>
      </c>
      <c r="G834" s="23">
        <v>5.7166666666666659</v>
      </c>
      <c r="H834" s="23">
        <v>6.4585833333333333</v>
      </c>
      <c r="I834" s="23">
        <v>6.1380000000000008</v>
      </c>
      <c r="J834" s="23">
        <v>4.9666666666666677</v>
      </c>
      <c r="K834" s="23">
        <v>5.6533333333333333</v>
      </c>
      <c r="L834" s="23">
        <v>5.4006166666666671</v>
      </c>
      <c r="M834" s="23">
        <v>4.833333333333333</v>
      </c>
      <c r="N834" s="23">
        <v>5.5333333333333341</v>
      </c>
      <c r="O834" s="15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275</v>
      </c>
      <c r="C835" s="29"/>
      <c r="D835" s="11">
        <v>5.8</v>
      </c>
      <c r="E835" s="11">
        <v>5.74</v>
      </c>
      <c r="F835" s="11">
        <v>5.4186848319098768</v>
      </c>
      <c r="G835" s="11">
        <v>5.75</v>
      </c>
      <c r="H835" s="11">
        <v>6.3649000000000004</v>
      </c>
      <c r="I835" s="11">
        <v>6.15</v>
      </c>
      <c r="J835" s="11">
        <v>5.0999999999999996</v>
      </c>
      <c r="K835" s="11">
        <v>5.6400000000000006</v>
      </c>
      <c r="L835" s="11">
        <v>5.3145500000000006</v>
      </c>
      <c r="M835" s="11">
        <v>5</v>
      </c>
      <c r="N835" s="11">
        <v>5.5</v>
      </c>
      <c r="O835" s="15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276</v>
      </c>
      <c r="C836" s="29"/>
      <c r="D836" s="24">
        <v>0.23380903889000226</v>
      </c>
      <c r="E836" s="24">
        <v>5.291502622129169E-2</v>
      </c>
      <c r="F836" s="24">
        <v>6.1915597456130456E-2</v>
      </c>
      <c r="G836" s="24">
        <v>9.8319208025017577E-2</v>
      </c>
      <c r="H836" s="24">
        <v>0.21130167454771068</v>
      </c>
      <c r="I836" s="24">
        <v>0.12132600710482477</v>
      </c>
      <c r="J836" s="24">
        <v>0.38297084310253521</v>
      </c>
      <c r="K836" s="24">
        <v>5.3541261347363533E-2</v>
      </c>
      <c r="L836" s="24">
        <v>0.21616752222909585</v>
      </c>
      <c r="M836" s="24">
        <v>0.40824829046386302</v>
      </c>
      <c r="N836" s="24">
        <v>0.10327955589886437</v>
      </c>
      <c r="O836" s="209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  <c r="AH836" s="210"/>
      <c r="AI836" s="210"/>
      <c r="AJ836" s="210"/>
      <c r="AK836" s="210"/>
      <c r="AL836" s="210"/>
      <c r="AM836" s="210"/>
      <c r="AN836" s="210"/>
      <c r="AO836" s="210"/>
      <c r="AP836" s="210"/>
      <c r="AQ836" s="210"/>
      <c r="AR836" s="210"/>
      <c r="AS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F836" s="210"/>
      <c r="BG836" s="210"/>
      <c r="BH836" s="210"/>
      <c r="BI836" s="210"/>
      <c r="BJ836" s="210"/>
      <c r="BK836" s="210"/>
      <c r="BL836" s="210"/>
      <c r="BM836" s="56"/>
    </row>
    <row r="837" spans="1:65">
      <c r="A837" s="30"/>
      <c r="B837" s="3" t="s">
        <v>86</v>
      </c>
      <c r="C837" s="29"/>
      <c r="D837" s="13">
        <v>4.0081549524000393E-2</v>
      </c>
      <c r="E837" s="13">
        <v>9.2186456831518642E-3</v>
      </c>
      <c r="F837" s="13">
        <v>1.138717718168415E-2</v>
      </c>
      <c r="G837" s="13">
        <v>1.7198695281344184E-2</v>
      </c>
      <c r="H837" s="13">
        <v>3.2716412197883023E-2</v>
      </c>
      <c r="I837" s="13">
        <v>1.9766374569049325E-2</v>
      </c>
      <c r="J837" s="13">
        <v>7.710822344346345E-2</v>
      </c>
      <c r="K837" s="13">
        <v>9.4707419836138323E-3</v>
      </c>
      <c r="L837" s="13">
        <v>4.0026451713062863E-2</v>
      </c>
      <c r="M837" s="13">
        <v>8.4465163544247532E-2</v>
      </c>
      <c r="N837" s="13">
        <v>1.8664979981722472E-2</v>
      </c>
      <c r="O837" s="15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277</v>
      </c>
      <c r="C838" s="29"/>
      <c r="D838" s="13">
        <v>4.0565497361193747E-2</v>
      </c>
      <c r="E838" s="13">
        <v>2.391644940341453E-2</v>
      </c>
      <c r="F838" s="13">
        <v>-3.0078430449957838E-2</v>
      </c>
      <c r="G838" s="13">
        <v>1.9754187413969726E-2</v>
      </c>
      <c r="H838" s="13">
        <v>0.15209925345692277</v>
      </c>
      <c r="I838" s="13">
        <v>9.491274676622985E-2</v>
      </c>
      <c r="J838" s="13">
        <v>-0.11403280510389779</v>
      </c>
      <c r="K838" s="13">
        <v>8.4566191569055427E-3</v>
      </c>
      <c r="L838" s="13">
        <v>-3.6623651233059551E-2</v>
      </c>
      <c r="M838" s="13">
        <v>-0.13781715932929672</v>
      </c>
      <c r="N838" s="13">
        <v>-1.2949299645953261E-2</v>
      </c>
      <c r="O838" s="15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278</v>
      </c>
      <c r="C839" s="47"/>
      <c r="D839" s="45">
        <v>0.5</v>
      </c>
      <c r="E839" s="45">
        <v>0.19</v>
      </c>
      <c r="F839" s="45">
        <v>0.84</v>
      </c>
      <c r="G839" s="45">
        <v>0.11</v>
      </c>
      <c r="H839" s="45">
        <v>2.61</v>
      </c>
      <c r="I839" s="45">
        <v>1.53</v>
      </c>
      <c r="J839" s="45">
        <v>2.4300000000000002</v>
      </c>
      <c r="K839" s="45">
        <v>0.11</v>
      </c>
      <c r="L839" s="45">
        <v>0.96</v>
      </c>
      <c r="M839" s="45" t="s">
        <v>279</v>
      </c>
      <c r="N839" s="45">
        <v>0.51</v>
      </c>
      <c r="O839" s="15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 t="s">
        <v>296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BM840" s="55"/>
    </row>
    <row r="841" spans="1:65">
      <c r="BM841" s="55"/>
    </row>
    <row r="842" spans="1:65" ht="15">
      <c r="B842" s="8" t="s">
        <v>519</v>
      </c>
      <c r="BM842" s="28" t="s">
        <v>66</v>
      </c>
    </row>
    <row r="843" spans="1:65" ht="15">
      <c r="A843" s="25" t="s">
        <v>15</v>
      </c>
      <c r="B843" s="18" t="s">
        <v>110</v>
      </c>
      <c r="C843" s="15" t="s">
        <v>111</v>
      </c>
      <c r="D843" s="16" t="s">
        <v>236</v>
      </c>
      <c r="E843" s="17" t="s">
        <v>236</v>
      </c>
      <c r="F843" s="17" t="s">
        <v>236</v>
      </c>
      <c r="G843" s="17" t="s">
        <v>236</v>
      </c>
      <c r="H843" s="17" t="s">
        <v>236</v>
      </c>
      <c r="I843" s="17" t="s">
        <v>236</v>
      </c>
      <c r="J843" s="17" t="s">
        <v>236</v>
      </c>
      <c r="K843" s="17" t="s">
        <v>236</v>
      </c>
      <c r="L843" s="17" t="s">
        <v>236</v>
      </c>
      <c r="M843" s="17" t="s">
        <v>236</v>
      </c>
      <c r="N843" s="17" t="s">
        <v>236</v>
      </c>
      <c r="O843" s="17" t="s">
        <v>236</v>
      </c>
      <c r="P843" s="17" t="s">
        <v>236</v>
      </c>
      <c r="Q843" s="17" t="s">
        <v>236</v>
      </c>
      <c r="R843" s="17" t="s">
        <v>236</v>
      </c>
      <c r="S843" s="17" t="s">
        <v>236</v>
      </c>
      <c r="T843" s="17" t="s">
        <v>236</v>
      </c>
      <c r="U843" s="17" t="s">
        <v>236</v>
      </c>
      <c r="V843" s="17" t="s">
        <v>236</v>
      </c>
      <c r="W843" s="17" t="s">
        <v>236</v>
      </c>
      <c r="X843" s="17" t="s">
        <v>236</v>
      </c>
      <c r="Y843" s="17" t="s">
        <v>236</v>
      </c>
      <c r="Z843" s="17" t="s">
        <v>236</v>
      </c>
      <c r="AA843" s="17" t="s">
        <v>236</v>
      </c>
      <c r="AB843" s="15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237</v>
      </c>
      <c r="C844" s="9" t="s">
        <v>237</v>
      </c>
      <c r="D844" s="151" t="s">
        <v>239</v>
      </c>
      <c r="E844" s="152" t="s">
        <v>241</v>
      </c>
      <c r="F844" s="152" t="s">
        <v>242</v>
      </c>
      <c r="G844" s="152" t="s">
        <v>243</v>
      </c>
      <c r="H844" s="152" t="s">
        <v>244</v>
      </c>
      <c r="I844" s="152" t="s">
        <v>245</v>
      </c>
      <c r="J844" s="152" t="s">
        <v>246</v>
      </c>
      <c r="K844" s="152" t="s">
        <v>248</v>
      </c>
      <c r="L844" s="152" t="s">
        <v>249</v>
      </c>
      <c r="M844" s="152" t="s">
        <v>250</v>
      </c>
      <c r="N844" s="152" t="s">
        <v>251</v>
      </c>
      <c r="O844" s="152" t="s">
        <v>252</v>
      </c>
      <c r="P844" s="152" t="s">
        <v>253</v>
      </c>
      <c r="Q844" s="152" t="s">
        <v>254</v>
      </c>
      <c r="R844" s="152" t="s">
        <v>255</v>
      </c>
      <c r="S844" s="152" t="s">
        <v>256</v>
      </c>
      <c r="T844" s="152" t="s">
        <v>257</v>
      </c>
      <c r="U844" s="152" t="s">
        <v>258</v>
      </c>
      <c r="V844" s="152" t="s">
        <v>259</v>
      </c>
      <c r="W844" s="152" t="s">
        <v>260</v>
      </c>
      <c r="X844" s="152" t="s">
        <v>263</v>
      </c>
      <c r="Y844" s="152" t="s">
        <v>264</v>
      </c>
      <c r="Z844" s="152" t="s">
        <v>265</v>
      </c>
      <c r="AA844" s="152" t="s">
        <v>266</v>
      </c>
      <c r="AB844" s="15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289</v>
      </c>
      <c r="E845" s="11" t="s">
        <v>289</v>
      </c>
      <c r="F845" s="11" t="s">
        <v>289</v>
      </c>
      <c r="G845" s="11" t="s">
        <v>289</v>
      </c>
      <c r="H845" s="11" t="s">
        <v>289</v>
      </c>
      <c r="I845" s="11" t="s">
        <v>290</v>
      </c>
      <c r="J845" s="11" t="s">
        <v>290</v>
      </c>
      <c r="K845" s="11" t="s">
        <v>290</v>
      </c>
      <c r="L845" s="11" t="s">
        <v>289</v>
      </c>
      <c r="M845" s="11" t="s">
        <v>289</v>
      </c>
      <c r="N845" s="11" t="s">
        <v>290</v>
      </c>
      <c r="O845" s="11" t="s">
        <v>290</v>
      </c>
      <c r="P845" s="11" t="s">
        <v>290</v>
      </c>
      <c r="Q845" s="11" t="s">
        <v>290</v>
      </c>
      <c r="R845" s="11" t="s">
        <v>290</v>
      </c>
      <c r="S845" s="11" t="s">
        <v>290</v>
      </c>
      <c r="T845" s="11" t="s">
        <v>289</v>
      </c>
      <c r="U845" s="11" t="s">
        <v>289</v>
      </c>
      <c r="V845" s="11" t="s">
        <v>114</v>
      </c>
      <c r="W845" s="11" t="s">
        <v>289</v>
      </c>
      <c r="X845" s="11" t="s">
        <v>290</v>
      </c>
      <c r="Y845" s="11" t="s">
        <v>114</v>
      </c>
      <c r="Z845" s="11" t="s">
        <v>114</v>
      </c>
      <c r="AA845" s="11" t="s">
        <v>289</v>
      </c>
      <c r="AB845" s="15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/>
      <c r="C846" s="9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15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8">
        <v>1</v>
      </c>
      <c r="C847" s="14">
        <v>1</v>
      </c>
      <c r="D847" s="214">
        <v>19</v>
      </c>
      <c r="E847" s="214">
        <v>18.600000000000001</v>
      </c>
      <c r="F847" s="214">
        <v>18.3</v>
      </c>
      <c r="G847" s="214">
        <v>19.8</v>
      </c>
      <c r="H847" s="214">
        <v>20.230078095672237</v>
      </c>
      <c r="I847" s="214">
        <v>21</v>
      </c>
      <c r="J847" s="214">
        <v>20.5</v>
      </c>
      <c r="K847" s="214">
        <v>19.670000000000002</v>
      </c>
      <c r="L847" s="214">
        <v>20.5</v>
      </c>
      <c r="M847" s="214">
        <v>20.5</v>
      </c>
      <c r="N847" s="214">
        <v>20.7</v>
      </c>
      <c r="O847" s="214">
        <v>20.6</v>
      </c>
      <c r="P847" s="214">
        <v>19</v>
      </c>
      <c r="Q847" s="214">
        <v>19</v>
      </c>
      <c r="R847" s="214">
        <v>19.5</v>
      </c>
      <c r="S847" s="214">
        <v>18.239999999999998</v>
      </c>
      <c r="T847" s="214">
        <v>20.7</v>
      </c>
      <c r="U847" s="215">
        <v>15.5</v>
      </c>
      <c r="V847" s="214">
        <v>17.600000000000001</v>
      </c>
      <c r="W847" s="214">
        <v>21.1</v>
      </c>
      <c r="X847" s="215">
        <v>11</v>
      </c>
      <c r="Y847" s="214">
        <v>20.827264778209063</v>
      </c>
      <c r="Z847" s="214">
        <v>17.190000000000001</v>
      </c>
      <c r="AA847" s="214">
        <v>21.9</v>
      </c>
      <c r="AB847" s="216"/>
      <c r="AC847" s="217"/>
      <c r="AD847" s="217"/>
      <c r="AE847" s="217"/>
      <c r="AF847" s="217"/>
      <c r="AG847" s="217"/>
      <c r="AH847" s="217"/>
      <c r="AI847" s="217"/>
      <c r="AJ847" s="217"/>
      <c r="AK847" s="217"/>
      <c r="AL847" s="217"/>
      <c r="AM847" s="217"/>
      <c r="AN847" s="217"/>
      <c r="AO847" s="217"/>
      <c r="AP847" s="217"/>
      <c r="AQ847" s="217"/>
      <c r="AR847" s="217"/>
      <c r="AS847" s="217"/>
      <c r="AT847" s="217"/>
      <c r="AU847" s="217"/>
      <c r="AV847" s="217"/>
      <c r="AW847" s="217"/>
      <c r="AX847" s="217"/>
      <c r="AY847" s="217"/>
      <c r="AZ847" s="217"/>
      <c r="BA847" s="217"/>
      <c r="BB847" s="217"/>
      <c r="BC847" s="217"/>
      <c r="BD847" s="217"/>
      <c r="BE847" s="217"/>
      <c r="BF847" s="217"/>
      <c r="BG847" s="217"/>
      <c r="BH847" s="217"/>
      <c r="BI847" s="217"/>
      <c r="BJ847" s="217"/>
      <c r="BK847" s="217"/>
      <c r="BL847" s="217"/>
      <c r="BM847" s="218">
        <v>1</v>
      </c>
    </row>
    <row r="848" spans="1:65">
      <c r="A848" s="30"/>
      <c r="B848" s="19">
        <v>1</v>
      </c>
      <c r="C848" s="9">
        <v>2</v>
      </c>
      <c r="D848" s="219">
        <v>21.5</v>
      </c>
      <c r="E848" s="219">
        <v>19.600000000000001</v>
      </c>
      <c r="F848" s="219">
        <v>18.399999999999999</v>
      </c>
      <c r="G848" s="219">
        <v>19.899999999999999</v>
      </c>
      <c r="H848" s="219">
        <v>19.9951031624866</v>
      </c>
      <c r="I848" s="219">
        <v>20</v>
      </c>
      <c r="J848" s="219">
        <v>20</v>
      </c>
      <c r="K848" s="219">
        <v>19.850000000000001</v>
      </c>
      <c r="L848" s="219">
        <v>20.2</v>
      </c>
      <c r="M848" s="219">
        <v>19.899999999999999</v>
      </c>
      <c r="N848" s="219">
        <v>20.2</v>
      </c>
      <c r="O848" s="219">
        <v>20</v>
      </c>
      <c r="P848" s="219">
        <v>19</v>
      </c>
      <c r="Q848" s="219">
        <v>18.399999999999999</v>
      </c>
      <c r="R848" s="219">
        <v>19.2</v>
      </c>
      <c r="S848" s="219">
        <v>17.68</v>
      </c>
      <c r="T848" s="219">
        <v>21.6</v>
      </c>
      <c r="U848" s="220">
        <v>15</v>
      </c>
      <c r="V848" s="219">
        <v>17.989999999999998</v>
      </c>
      <c r="W848" s="219">
        <v>20.7</v>
      </c>
      <c r="X848" s="220">
        <v>9</v>
      </c>
      <c r="Y848" s="219">
        <v>21.254396184390998</v>
      </c>
      <c r="Z848" s="219">
        <v>17.72</v>
      </c>
      <c r="AA848" s="219">
        <v>21.7</v>
      </c>
      <c r="AB848" s="216"/>
      <c r="AC848" s="217"/>
      <c r="AD848" s="217"/>
      <c r="AE848" s="217"/>
      <c r="AF848" s="217"/>
      <c r="AG848" s="217"/>
      <c r="AH848" s="217"/>
      <c r="AI848" s="217"/>
      <c r="AJ848" s="217"/>
      <c r="AK848" s="217"/>
      <c r="AL848" s="217"/>
      <c r="AM848" s="217"/>
      <c r="AN848" s="217"/>
      <c r="AO848" s="217"/>
      <c r="AP848" s="217"/>
      <c r="AQ848" s="217"/>
      <c r="AR848" s="217"/>
      <c r="AS848" s="217"/>
      <c r="AT848" s="217"/>
      <c r="AU848" s="217"/>
      <c r="AV848" s="217"/>
      <c r="AW848" s="217"/>
      <c r="AX848" s="217"/>
      <c r="AY848" s="217"/>
      <c r="AZ848" s="217"/>
      <c r="BA848" s="217"/>
      <c r="BB848" s="217"/>
      <c r="BC848" s="217"/>
      <c r="BD848" s="217"/>
      <c r="BE848" s="217"/>
      <c r="BF848" s="217"/>
      <c r="BG848" s="217"/>
      <c r="BH848" s="217"/>
      <c r="BI848" s="217"/>
      <c r="BJ848" s="217"/>
      <c r="BK848" s="217"/>
      <c r="BL848" s="217"/>
      <c r="BM848" s="218">
        <v>14</v>
      </c>
    </row>
    <row r="849" spans="1:65">
      <c r="A849" s="30"/>
      <c r="B849" s="19">
        <v>1</v>
      </c>
      <c r="C849" s="9">
        <v>3</v>
      </c>
      <c r="D849" s="219">
        <v>22.5</v>
      </c>
      <c r="E849" s="219">
        <v>19.399999999999999</v>
      </c>
      <c r="F849" s="219">
        <v>17.8</v>
      </c>
      <c r="G849" s="219">
        <v>19.8</v>
      </c>
      <c r="H849" s="219">
        <v>20.101489752796912</v>
      </c>
      <c r="I849" s="219">
        <v>21</v>
      </c>
      <c r="J849" s="219">
        <v>20.399999999999999</v>
      </c>
      <c r="K849" s="219">
        <v>19.45</v>
      </c>
      <c r="L849" s="219">
        <v>20.5</v>
      </c>
      <c r="M849" s="219">
        <v>20.5</v>
      </c>
      <c r="N849" s="219">
        <v>22.3</v>
      </c>
      <c r="O849" s="219">
        <v>21.4</v>
      </c>
      <c r="P849" s="219">
        <v>19.600000000000001</v>
      </c>
      <c r="Q849" s="219">
        <v>18.399999999999999</v>
      </c>
      <c r="R849" s="219">
        <v>19.7</v>
      </c>
      <c r="S849" s="219">
        <v>19</v>
      </c>
      <c r="T849" s="219">
        <v>21.2</v>
      </c>
      <c r="U849" s="220">
        <v>14.7</v>
      </c>
      <c r="V849" s="219">
        <v>17.04</v>
      </c>
      <c r="W849" s="219">
        <v>21</v>
      </c>
      <c r="X849" s="220">
        <v>10</v>
      </c>
      <c r="Y849" s="219">
        <v>20.892392109336104</v>
      </c>
      <c r="Z849" s="219">
        <v>16.07</v>
      </c>
      <c r="AA849" s="219">
        <v>21</v>
      </c>
      <c r="AB849" s="216"/>
      <c r="AC849" s="217"/>
      <c r="AD849" s="217"/>
      <c r="AE849" s="217"/>
      <c r="AF849" s="217"/>
      <c r="AG849" s="217"/>
      <c r="AH849" s="217"/>
      <c r="AI849" s="217"/>
      <c r="AJ849" s="217"/>
      <c r="AK849" s="217"/>
      <c r="AL849" s="217"/>
      <c r="AM849" s="217"/>
      <c r="AN849" s="217"/>
      <c r="AO849" s="217"/>
      <c r="AP849" s="217"/>
      <c r="AQ849" s="217"/>
      <c r="AR849" s="217"/>
      <c r="AS849" s="217"/>
      <c r="AT849" s="217"/>
      <c r="AU849" s="217"/>
      <c r="AV849" s="217"/>
      <c r="AW849" s="217"/>
      <c r="AX849" s="217"/>
      <c r="AY849" s="217"/>
      <c r="AZ849" s="217"/>
      <c r="BA849" s="217"/>
      <c r="BB849" s="217"/>
      <c r="BC849" s="217"/>
      <c r="BD849" s="217"/>
      <c r="BE849" s="217"/>
      <c r="BF849" s="217"/>
      <c r="BG849" s="217"/>
      <c r="BH849" s="217"/>
      <c r="BI849" s="217"/>
      <c r="BJ849" s="217"/>
      <c r="BK849" s="217"/>
      <c r="BL849" s="217"/>
      <c r="BM849" s="218">
        <v>16</v>
      </c>
    </row>
    <row r="850" spans="1:65">
      <c r="A850" s="30"/>
      <c r="B850" s="19">
        <v>1</v>
      </c>
      <c r="C850" s="9">
        <v>4</v>
      </c>
      <c r="D850" s="219">
        <v>22.5</v>
      </c>
      <c r="E850" s="219">
        <v>20</v>
      </c>
      <c r="F850" s="219">
        <v>18</v>
      </c>
      <c r="G850" s="219">
        <v>19.899999999999999</v>
      </c>
      <c r="H850" s="219">
        <v>20.505010838738777</v>
      </c>
      <c r="I850" s="219">
        <v>21</v>
      </c>
      <c r="J850" s="221">
        <v>21.3</v>
      </c>
      <c r="K850" s="219">
        <v>19.2</v>
      </c>
      <c r="L850" s="219">
        <v>20.3</v>
      </c>
      <c r="M850" s="219">
        <v>20.399999999999999</v>
      </c>
      <c r="N850" s="219">
        <v>22.1</v>
      </c>
      <c r="O850" s="219">
        <v>20.5</v>
      </c>
      <c r="P850" s="219">
        <v>20.2</v>
      </c>
      <c r="Q850" s="219">
        <v>18.5</v>
      </c>
      <c r="R850" s="219">
        <v>19.7</v>
      </c>
      <c r="S850" s="219">
        <v>17.54</v>
      </c>
      <c r="T850" s="219">
        <v>21</v>
      </c>
      <c r="U850" s="220">
        <v>15.5</v>
      </c>
      <c r="V850" s="219">
        <v>17.920000000000002</v>
      </c>
      <c r="W850" s="219">
        <v>21.4</v>
      </c>
      <c r="X850" s="220">
        <v>10</v>
      </c>
      <c r="Y850" s="219">
        <v>21.096717493623672</v>
      </c>
      <c r="Z850" s="219">
        <v>16.55</v>
      </c>
      <c r="AA850" s="219">
        <v>20.5</v>
      </c>
      <c r="AB850" s="216"/>
      <c r="AC850" s="217"/>
      <c r="AD850" s="217"/>
      <c r="AE850" s="217"/>
      <c r="AF850" s="217"/>
      <c r="AG850" s="217"/>
      <c r="AH850" s="217"/>
      <c r="AI850" s="217"/>
      <c r="AJ850" s="217"/>
      <c r="AK850" s="217"/>
      <c r="AL850" s="217"/>
      <c r="AM850" s="217"/>
      <c r="AN850" s="217"/>
      <c r="AO850" s="217"/>
      <c r="AP850" s="217"/>
      <c r="AQ850" s="217"/>
      <c r="AR850" s="217"/>
      <c r="AS850" s="217"/>
      <c r="AT850" s="217"/>
      <c r="AU850" s="217"/>
      <c r="AV850" s="217"/>
      <c r="AW850" s="217"/>
      <c r="AX850" s="217"/>
      <c r="AY850" s="217"/>
      <c r="AZ850" s="217"/>
      <c r="BA850" s="217"/>
      <c r="BB850" s="217"/>
      <c r="BC850" s="217"/>
      <c r="BD850" s="217"/>
      <c r="BE850" s="217"/>
      <c r="BF850" s="217"/>
      <c r="BG850" s="217"/>
      <c r="BH850" s="217"/>
      <c r="BI850" s="217"/>
      <c r="BJ850" s="217"/>
      <c r="BK850" s="217"/>
      <c r="BL850" s="217"/>
      <c r="BM850" s="218">
        <v>19.880087781642342</v>
      </c>
    </row>
    <row r="851" spans="1:65">
      <c r="A851" s="30"/>
      <c r="B851" s="19">
        <v>1</v>
      </c>
      <c r="C851" s="9">
        <v>5</v>
      </c>
      <c r="D851" s="219">
        <v>20.100000000000001</v>
      </c>
      <c r="E851" s="219">
        <v>20.3</v>
      </c>
      <c r="F851" s="219">
        <v>18.899999999999999</v>
      </c>
      <c r="G851" s="219">
        <v>20.100000000000001</v>
      </c>
      <c r="H851" s="219">
        <v>20.019178551839975</v>
      </c>
      <c r="I851" s="219">
        <v>21</v>
      </c>
      <c r="J851" s="219">
        <v>20.5</v>
      </c>
      <c r="K851" s="219">
        <v>20.2</v>
      </c>
      <c r="L851" s="219">
        <v>20.3</v>
      </c>
      <c r="M851" s="219">
        <v>20.8</v>
      </c>
      <c r="N851" s="219">
        <v>22.4</v>
      </c>
      <c r="O851" s="219">
        <v>20</v>
      </c>
      <c r="P851" s="219">
        <v>19.899999999999999</v>
      </c>
      <c r="Q851" s="219">
        <v>18.600000000000001</v>
      </c>
      <c r="R851" s="219">
        <v>19.3</v>
      </c>
      <c r="S851" s="219">
        <v>18.34</v>
      </c>
      <c r="T851" s="219">
        <v>20.9</v>
      </c>
      <c r="U851" s="220">
        <v>15.299999999999999</v>
      </c>
      <c r="V851" s="219">
        <v>17.78</v>
      </c>
      <c r="W851" s="219">
        <v>20.3</v>
      </c>
      <c r="X851" s="220">
        <v>9</v>
      </c>
      <c r="Y851" s="219">
        <v>20.862331799519502</v>
      </c>
      <c r="Z851" s="219">
        <v>16.899999999999999</v>
      </c>
      <c r="AA851" s="219">
        <v>20.5</v>
      </c>
      <c r="AB851" s="216"/>
      <c r="AC851" s="217"/>
      <c r="AD851" s="217"/>
      <c r="AE851" s="217"/>
      <c r="AF851" s="217"/>
      <c r="AG851" s="217"/>
      <c r="AH851" s="217"/>
      <c r="AI851" s="217"/>
      <c r="AJ851" s="217"/>
      <c r="AK851" s="217"/>
      <c r="AL851" s="217"/>
      <c r="AM851" s="217"/>
      <c r="AN851" s="217"/>
      <c r="AO851" s="217"/>
      <c r="AP851" s="217"/>
      <c r="AQ851" s="217"/>
      <c r="AR851" s="217"/>
      <c r="AS851" s="217"/>
      <c r="AT851" s="217"/>
      <c r="AU851" s="217"/>
      <c r="AV851" s="217"/>
      <c r="AW851" s="217"/>
      <c r="AX851" s="217"/>
      <c r="AY851" s="217"/>
      <c r="AZ851" s="217"/>
      <c r="BA851" s="217"/>
      <c r="BB851" s="217"/>
      <c r="BC851" s="217"/>
      <c r="BD851" s="217"/>
      <c r="BE851" s="217"/>
      <c r="BF851" s="217"/>
      <c r="BG851" s="217"/>
      <c r="BH851" s="217"/>
      <c r="BI851" s="217"/>
      <c r="BJ851" s="217"/>
      <c r="BK851" s="217"/>
      <c r="BL851" s="217"/>
      <c r="BM851" s="218">
        <v>56</v>
      </c>
    </row>
    <row r="852" spans="1:65">
      <c r="A852" s="30"/>
      <c r="B852" s="19">
        <v>1</v>
      </c>
      <c r="C852" s="9">
        <v>6</v>
      </c>
      <c r="D852" s="219">
        <v>22.2</v>
      </c>
      <c r="E852" s="219">
        <v>19</v>
      </c>
      <c r="F852" s="219">
        <v>17.899999999999999</v>
      </c>
      <c r="G852" s="219">
        <v>20</v>
      </c>
      <c r="H852" s="219">
        <v>20.118564260830368</v>
      </c>
      <c r="I852" s="219">
        <v>21</v>
      </c>
      <c r="J852" s="219">
        <v>20.3</v>
      </c>
      <c r="K852" s="219">
        <v>18.53</v>
      </c>
      <c r="L852" s="219">
        <v>20.7</v>
      </c>
      <c r="M852" s="219">
        <v>20.7</v>
      </c>
      <c r="N852" s="219">
        <v>20.8</v>
      </c>
      <c r="O852" s="219">
        <v>21.3</v>
      </c>
      <c r="P852" s="219">
        <v>18.8</v>
      </c>
      <c r="Q852" s="219">
        <v>18.5</v>
      </c>
      <c r="R852" s="219">
        <v>19.899999999999999</v>
      </c>
      <c r="S852" s="219">
        <v>18.239999999999998</v>
      </c>
      <c r="T852" s="219">
        <v>21.1</v>
      </c>
      <c r="U852" s="220">
        <v>14.9</v>
      </c>
      <c r="V852" s="219">
        <v>17.649999999999999</v>
      </c>
      <c r="W852" s="219">
        <v>21.2</v>
      </c>
      <c r="X852" s="221">
        <v>5</v>
      </c>
      <c r="Y852" s="219">
        <v>21.299060149345348</v>
      </c>
      <c r="Z852" s="219">
        <v>16.98</v>
      </c>
      <c r="AA852" s="219">
        <v>22.5</v>
      </c>
      <c r="AB852" s="216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222"/>
    </row>
    <row r="853" spans="1:65">
      <c r="A853" s="30"/>
      <c r="B853" s="20" t="s">
        <v>274</v>
      </c>
      <c r="C853" s="12"/>
      <c r="D853" s="223">
        <v>21.3</v>
      </c>
      <c r="E853" s="223">
        <v>19.483333333333331</v>
      </c>
      <c r="F853" s="223">
        <v>18.216666666666669</v>
      </c>
      <c r="G853" s="223">
        <v>19.916666666666668</v>
      </c>
      <c r="H853" s="223">
        <v>20.16157077706081</v>
      </c>
      <c r="I853" s="223">
        <v>20.833333333333332</v>
      </c>
      <c r="J853" s="223">
        <v>20.5</v>
      </c>
      <c r="K853" s="223">
        <v>19.483333333333334</v>
      </c>
      <c r="L853" s="223">
        <v>20.416666666666668</v>
      </c>
      <c r="M853" s="223">
        <v>20.466666666666665</v>
      </c>
      <c r="N853" s="223">
        <v>21.416666666666671</v>
      </c>
      <c r="O853" s="223">
        <v>20.633333333333333</v>
      </c>
      <c r="P853" s="223">
        <v>19.416666666666664</v>
      </c>
      <c r="Q853" s="223">
        <v>18.566666666666666</v>
      </c>
      <c r="R853" s="223">
        <v>19.55</v>
      </c>
      <c r="S853" s="223">
        <v>18.173333333333336</v>
      </c>
      <c r="T853" s="223">
        <v>21.083333333333332</v>
      </c>
      <c r="U853" s="223">
        <v>15.15</v>
      </c>
      <c r="V853" s="223">
        <v>17.663333333333338</v>
      </c>
      <c r="W853" s="223">
        <v>20.95</v>
      </c>
      <c r="X853" s="223">
        <v>9</v>
      </c>
      <c r="Y853" s="223">
        <v>21.038693752404118</v>
      </c>
      <c r="Z853" s="223">
        <v>16.901666666666667</v>
      </c>
      <c r="AA853" s="223">
        <v>21.349999999999998</v>
      </c>
      <c r="AB853" s="216"/>
      <c r="AC853" s="217"/>
      <c r="AD853" s="217"/>
      <c r="AE853" s="217"/>
      <c r="AF853" s="217"/>
      <c r="AG853" s="217"/>
      <c r="AH853" s="217"/>
      <c r="AI853" s="217"/>
      <c r="AJ853" s="217"/>
      <c r="AK853" s="217"/>
      <c r="AL853" s="217"/>
      <c r="AM853" s="217"/>
      <c r="AN853" s="217"/>
      <c r="AO853" s="217"/>
      <c r="AP853" s="217"/>
      <c r="AQ853" s="217"/>
      <c r="AR853" s="217"/>
      <c r="AS853" s="217"/>
      <c r="AT853" s="217"/>
      <c r="AU853" s="217"/>
      <c r="AV853" s="217"/>
      <c r="AW853" s="217"/>
      <c r="AX853" s="217"/>
      <c r="AY853" s="217"/>
      <c r="AZ853" s="217"/>
      <c r="BA853" s="217"/>
      <c r="BB853" s="217"/>
      <c r="BC853" s="217"/>
      <c r="BD853" s="217"/>
      <c r="BE853" s="217"/>
      <c r="BF853" s="217"/>
      <c r="BG853" s="217"/>
      <c r="BH853" s="217"/>
      <c r="BI853" s="217"/>
      <c r="BJ853" s="217"/>
      <c r="BK853" s="217"/>
      <c r="BL853" s="217"/>
      <c r="BM853" s="222"/>
    </row>
    <row r="854" spans="1:65">
      <c r="A854" s="30"/>
      <c r="B854" s="3" t="s">
        <v>275</v>
      </c>
      <c r="C854" s="29"/>
      <c r="D854" s="219">
        <v>21.85</v>
      </c>
      <c r="E854" s="219">
        <v>19.5</v>
      </c>
      <c r="F854" s="219">
        <v>18.149999999999999</v>
      </c>
      <c r="G854" s="219">
        <v>19.899999999999999</v>
      </c>
      <c r="H854" s="219">
        <v>20.110027006813638</v>
      </c>
      <c r="I854" s="219">
        <v>21</v>
      </c>
      <c r="J854" s="219">
        <v>20.45</v>
      </c>
      <c r="K854" s="219">
        <v>19.560000000000002</v>
      </c>
      <c r="L854" s="219">
        <v>20.399999999999999</v>
      </c>
      <c r="M854" s="219">
        <v>20.5</v>
      </c>
      <c r="N854" s="219">
        <v>21.450000000000003</v>
      </c>
      <c r="O854" s="219">
        <v>20.55</v>
      </c>
      <c r="P854" s="219">
        <v>19.3</v>
      </c>
      <c r="Q854" s="219">
        <v>18.5</v>
      </c>
      <c r="R854" s="219">
        <v>19.600000000000001</v>
      </c>
      <c r="S854" s="219">
        <v>18.239999999999998</v>
      </c>
      <c r="T854" s="219">
        <v>21.05</v>
      </c>
      <c r="U854" s="219">
        <v>15.149999999999999</v>
      </c>
      <c r="V854" s="219">
        <v>17.715</v>
      </c>
      <c r="W854" s="219">
        <v>21.05</v>
      </c>
      <c r="X854" s="219">
        <v>9.5</v>
      </c>
      <c r="Y854" s="219">
        <v>20.994554801479886</v>
      </c>
      <c r="Z854" s="219">
        <v>16.939999999999998</v>
      </c>
      <c r="AA854" s="219">
        <v>21.35</v>
      </c>
      <c r="AB854" s="216"/>
      <c r="AC854" s="217"/>
      <c r="AD854" s="217"/>
      <c r="AE854" s="217"/>
      <c r="AF854" s="217"/>
      <c r="AG854" s="217"/>
      <c r="AH854" s="217"/>
      <c r="AI854" s="217"/>
      <c r="AJ854" s="217"/>
      <c r="AK854" s="217"/>
      <c r="AL854" s="217"/>
      <c r="AM854" s="217"/>
      <c r="AN854" s="217"/>
      <c r="AO854" s="217"/>
      <c r="AP854" s="217"/>
      <c r="AQ854" s="217"/>
      <c r="AR854" s="217"/>
      <c r="AS854" s="217"/>
      <c r="AT854" s="217"/>
      <c r="AU854" s="217"/>
      <c r="AV854" s="217"/>
      <c r="AW854" s="217"/>
      <c r="AX854" s="217"/>
      <c r="AY854" s="217"/>
      <c r="AZ854" s="217"/>
      <c r="BA854" s="217"/>
      <c r="BB854" s="217"/>
      <c r="BC854" s="217"/>
      <c r="BD854" s="217"/>
      <c r="BE854" s="217"/>
      <c r="BF854" s="217"/>
      <c r="BG854" s="217"/>
      <c r="BH854" s="217"/>
      <c r="BI854" s="217"/>
      <c r="BJ854" s="217"/>
      <c r="BK854" s="217"/>
      <c r="BL854" s="217"/>
      <c r="BM854" s="222"/>
    </row>
    <row r="855" spans="1:65">
      <c r="A855" s="30"/>
      <c r="B855" s="3" t="s">
        <v>276</v>
      </c>
      <c r="C855" s="29"/>
      <c r="D855" s="24">
        <v>1.4463747785411634</v>
      </c>
      <c r="E855" s="24">
        <v>0.62742861479746559</v>
      </c>
      <c r="F855" s="24">
        <v>0.40702170294305717</v>
      </c>
      <c r="G855" s="24">
        <v>0.11690451944500146</v>
      </c>
      <c r="H855" s="24">
        <v>0.18766493070839854</v>
      </c>
      <c r="I855" s="24">
        <v>0.40824829046386296</v>
      </c>
      <c r="J855" s="24">
        <v>0.43358966777357627</v>
      </c>
      <c r="K855" s="24">
        <v>0.57846924435674751</v>
      </c>
      <c r="L855" s="24">
        <v>0.18348478592697157</v>
      </c>
      <c r="M855" s="24">
        <v>0.31411250638372723</v>
      </c>
      <c r="N855" s="24">
        <v>0.95794919837466697</v>
      </c>
      <c r="O855" s="24">
        <v>0.60882400303097972</v>
      </c>
      <c r="P855" s="24">
        <v>0.56715665090578471</v>
      </c>
      <c r="Q855" s="24">
        <v>0.22509257354845558</v>
      </c>
      <c r="R855" s="24">
        <v>0.26645825188948408</v>
      </c>
      <c r="S855" s="24">
        <v>0.52240469625250008</v>
      </c>
      <c r="T855" s="24">
        <v>0.30605010483034822</v>
      </c>
      <c r="U855" s="24">
        <v>0.33316662497915367</v>
      </c>
      <c r="V855" s="24">
        <v>0.34027439907619683</v>
      </c>
      <c r="W855" s="24">
        <v>0.39370039370059007</v>
      </c>
      <c r="X855" s="24">
        <v>2.0976176963403033</v>
      </c>
      <c r="Y855" s="24">
        <v>0.20731371140625293</v>
      </c>
      <c r="Z855" s="24">
        <v>0.56112090200478737</v>
      </c>
      <c r="AA855" s="24">
        <v>0.81424811943289099</v>
      </c>
      <c r="AB855" s="15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86</v>
      </c>
      <c r="C856" s="29"/>
      <c r="D856" s="13">
        <v>6.7904919180336309E-2</v>
      </c>
      <c r="E856" s="13">
        <v>3.2203350631178733E-2</v>
      </c>
      <c r="F856" s="13">
        <v>2.2343368871531041E-2</v>
      </c>
      <c r="G856" s="13">
        <v>5.8696829846862659E-3</v>
      </c>
      <c r="H856" s="13">
        <v>9.3080510830990254E-3</v>
      </c>
      <c r="I856" s="13">
        <v>1.9595917942265423E-2</v>
      </c>
      <c r="J856" s="13">
        <v>2.1150715501150063E-2</v>
      </c>
      <c r="K856" s="13">
        <v>2.9690465920791144E-2</v>
      </c>
      <c r="L856" s="13">
        <v>8.9870099229537089E-3</v>
      </c>
      <c r="M856" s="13">
        <v>1.5347516598553448E-2</v>
      </c>
      <c r="N856" s="13">
        <v>4.4729145449400785E-2</v>
      </c>
      <c r="O856" s="13">
        <v>2.9506817594393202E-2</v>
      </c>
      <c r="P856" s="13">
        <v>2.9209784596006084E-2</v>
      </c>
      <c r="Q856" s="13">
        <v>1.2123477929001198E-2</v>
      </c>
      <c r="R856" s="13">
        <v>1.3629578101763891E-2</v>
      </c>
      <c r="S856" s="13">
        <v>2.8745672941260087E-2</v>
      </c>
      <c r="T856" s="13">
        <v>1.4516210505787268E-2</v>
      </c>
      <c r="U856" s="13">
        <v>2.1991196368260968E-2</v>
      </c>
      <c r="V856" s="13">
        <v>1.9264449843906212E-2</v>
      </c>
      <c r="W856" s="13">
        <v>1.8792381560887354E-2</v>
      </c>
      <c r="X856" s="13">
        <v>0.23306863292670035</v>
      </c>
      <c r="Y856" s="13">
        <v>9.8539250509582111E-3</v>
      </c>
      <c r="Z856" s="13">
        <v>3.3199146159439148E-2</v>
      </c>
      <c r="AA856" s="13">
        <v>3.813808521933916E-2</v>
      </c>
      <c r="AB856" s="15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277</v>
      </c>
      <c r="C857" s="29"/>
      <c r="D857" s="13">
        <v>7.1423840475635769E-2</v>
      </c>
      <c r="E857" s="13">
        <v>-1.9957379095447592E-2</v>
      </c>
      <c r="F857" s="13">
        <v>-8.3672724851431957E-2</v>
      </c>
      <c r="G857" s="13">
        <v>1.8399760315999103E-3</v>
      </c>
      <c r="H857" s="13">
        <v>1.415904187698791E-2</v>
      </c>
      <c r="I857" s="13">
        <v>4.7949765723430904E-2</v>
      </c>
      <c r="J857" s="13">
        <v>3.1182569471855937E-2</v>
      </c>
      <c r="K857" s="13">
        <v>-1.995737909544737E-2</v>
      </c>
      <c r="L857" s="13">
        <v>2.699077040896225E-2</v>
      </c>
      <c r="M857" s="13">
        <v>2.9505849846698462E-2</v>
      </c>
      <c r="N857" s="13">
        <v>7.7292359163687152E-2</v>
      </c>
      <c r="O857" s="13">
        <v>3.7889447972486057E-2</v>
      </c>
      <c r="P857" s="13">
        <v>-2.3310818345762541E-2</v>
      </c>
      <c r="Q857" s="13">
        <v>-6.6067168787278363E-2</v>
      </c>
      <c r="R857" s="13">
        <v>-1.660393984513242E-2</v>
      </c>
      <c r="S857" s="13">
        <v>-8.5852460364136629E-2</v>
      </c>
      <c r="T857" s="13">
        <v>6.0525162912111963E-2</v>
      </c>
      <c r="U857" s="13">
        <v>-0.23793093036592106</v>
      </c>
      <c r="V857" s="13">
        <v>-0.11150627062904617</v>
      </c>
      <c r="W857" s="13">
        <v>5.3818284411482065E-2</v>
      </c>
      <c r="X857" s="13">
        <v>-0.54728570120747788</v>
      </c>
      <c r="Y857" s="13">
        <v>5.8279721070027435E-2</v>
      </c>
      <c r="Z857" s="13">
        <v>-0.14981931406389493</v>
      </c>
      <c r="AA857" s="13">
        <v>7.3938919913371981E-2</v>
      </c>
      <c r="AB857" s="15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278</v>
      </c>
      <c r="C858" s="47"/>
      <c r="D858" s="45">
        <v>0.89</v>
      </c>
      <c r="E858" s="45">
        <v>0.39</v>
      </c>
      <c r="F858" s="45">
        <v>1.29</v>
      </c>
      <c r="G858" s="45">
        <v>0.09</v>
      </c>
      <c r="H858" s="45">
        <v>0.09</v>
      </c>
      <c r="I858" s="45">
        <v>0.56000000000000005</v>
      </c>
      <c r="J858" s="45">
        <v>0.33</v>
      </c>
      <c r="K858" s="45">
        <v>0.39</v>
      </c>
      <c r="L858" s="45">
        <v>0.27</v>
      </c>
      <c r="M858" s="45">
        <v>0.3</v>
      </c>
      <c r="N858" s="45">
        <v>0.97</v>
      </c>
      <c r="O858" s="45">
        <v>0.42</v>
      </c>
      <c r="P858" s="45">
        <v>0.44</v>
      </c>
      <c r="Q858" s="45">
        <v>1.04</v>
      </c>
      <c r="R858" s="45">
        <v>0.35</v>
      </c>
      <c r="S858" s="45">
        <v>1.32</v>
      </c>
      <c r="T858" s="45">
        <v>0.74</v>
      </c>
      <c r="U858" s="45">
        <v>3.45</v>
      </c>
      <c r="V858" s="45">
        <v>1.68</v>
      </c>
      <c r="W858" s="45">
        <v>0.64</v>
      </c>
      <c r="X858" s="45">
        <v>7.79</v>
      </c>
      <c r="Y858" s="45">
        <v>0.71</v>
      </c>
      <c r="Z858" s="45">
        <v>2.21</v>
      </c>
      <c r="AA858" s="45">
        <v>0.93</v>
      </c>
      <c r="AB858" s="15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BM859" s="55"/>
    </row>
    <row r="860" spans="1:65" ht="15">
      <c r="B860" s="8" t="s">
        <v>520</v>
      </c>
      <c r="BM860" s="28" t="s">
        <v>66</v>
      </c>
    </row>
    <row r="861" spans="1:65" ht="15">
      <c r="A861" s="25" t="s">
        <v>18</v>
      </c>
      <c r="B861" s="18" t="s">
        <v>110</v>
      </c>
      <c r="C861" s="15" t="s">
        <v>111</v>
      </c>
      <c r="D861" s="16" t="s">
        <v>236</v>
      </c>
      <c r="E861" s="17" t="s">
        <v>236</v>
      </c>
      <c r="F861" s="17" t="s">
        <v>236</v>
      </c>
      <c r="G861" s="17" t="s">
        <v>236</v>
      </c>
      <c r="H861" s="17" t="s">
        <v>236</v>
      </c>
      <c r="I861" s="17" t="s">
        <v>236</v>
      </c>
      <c r="J861" s="17" t="s">
        <v>236</v>
      </c>
      <c r="K861" s="17" t="s">
        <v>236</v>
      </c>
      <c r="L861" s="17" t="s">
        <v>236</v>
      </c>
      <c r="M861" s="17" t="s">
        <v>236</v>
      </c>
      <c r="N861" s="17" t="s">
        <v>236</v>
      </c>
      <c r="O861" s="17" t="s">
        <v>236</v>
      </c>
      <c r="P861" s="17" t="s">
        <v>236</v>
      </c>
      <c r="Q861" s="17" t="s">
        <v>236</v>
      </c>
      <c r="R861" s="17" t="s">
        <v>236</v>
      </c>
      <c r="S861" s="17" t="s">
        <v>236</v>
      </c>
      <c r="T861" s="17" t="s">
        <v>236</v>
      </c>
      <c r="U861" s="17" t="s">
        <v>236</v>
      </c>
      <c r="V861" s="17" t="s">
        <v>236</v>
      </c>
      <c r="W861" s="17" t="s">
        <v>236</v>
      </c>
      <c r="X861" s="17" t="s">
        <v>236</v>
      </c>
      <c r="Y861" s="17" t="s">
        <v>236</v>
      </c>
      <c r="Z861" s="17" t="s">
        <v>236</v>
      </c>
      <c r="AA861" s="17" t="s">
        <v>236</v>
      </c>
      <c r="AB861" s="17" t="s">
        <v>236</v>
      </c>
      <c r="AC861" s="17" t="s">
        <v>236</v>
      </c>
      <c r="AD861" s="15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237</v>
      </c>
      <c r="C862" s="9" t="s">
        <v>237</v>
      </c>
      <c r="D862" s="151" t="s">
        <v>239</v>
      </c>
      <c r="E862" s="152" t="s">
        <v>241</v>
      </c>
      <c r="F862" s="152" t="s">
        <v>242</v>
      </c>
      <c r="G862" s="152" t="s">
        <v>243</v>
      </c>
      <c r="H862" s="152" t="s">
        <v>244</v>
      </c>
      <c r="I862" s="152" t="s">
        <v>245</v>
      </c>
      <c r="J862" s="152" t="s">
        <v>246</v>
      </c>
      <c r="K862" s="152" t="s">
        <v>247</v>
      </c>
      <c r="L862" s="152" t="s">
        <v>248</v>
      </c>
      <c r="M862" s="152" t="s">
        <v>249</v>
      </c>
      <c r="N862" s="152" t="s">
        <v>250</v>
      </c>
      <c r="O862" s="152" t="s">
        <v>251</v>
      </c>
      <c r="P862" s="152" t="s">
        <v>252</v>
      </c>
      <c r="Q862" s="152" t="s">
        <v>253</v>
      </c>
      <c r="R862" s="152" t="s">
        <v>254</v>
      </c>
      <c r="S862" s="152" t="s">
        <v>255</v>
      </c>
      <c r="T862" s="152" t="s">
        <v>256</v>
      </c>
      <c r="U862" s="152" t="s">
        <v>257</v>
      </c>
      <c r="V862" s="152" t="s">
        <v>258</v>
      </c>
      <c r="W862" s="152" t="s">
        <v>259</v>
      </c>
      <c r="X862" s="152" t="s">
        <v>260</v>
      </c>
      <c r="Y862" s="152" t="s">
        <v>261</v>
      </c>
      <c r="Z862" s="152" t="s">
        <v>263</v>
      </c>
      <c r="AA862" s="152" t="s">
        <v>264</v>
      </c>
      <c r="AB862" s="152" t="s">
        <v>265</v>
      </c>
      <c r="AC862" s="152" t="s">
        <v>266</v>
      </c>
      <c r="AD862" s="15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114</v>
      </c>
      <c r="E863" s="11" t="s">
        <v>289</v>
      </c>
      <c r="F863" s="11" t="s">
        <v>289</v>
      </c>
      <c r="G863" s="11" t="s">
        <v>289</v>
      </c>
      <c r="H863" s="11" t="s">
        <v>289</v>
      </c>
      <c r="I863" s="11" t="s">
        <v>290</v>
      </c>
      <c r="J863" s="11" t="s">
        <v>290</v>
      </c>
      <c r="K863" s="11" t="s">
        <v>289</v>
      </c>
      <c r="L863" s="11" t="s">
        <v>290</v>
      </c>
      <c r="M863" s="11" t="s">
        <v>289</v>
      </c>
      <c r="N863" s="11" t="s">
        <v>114</v>
      </c>
      <c r="O863" s="11" t="s">
        <v>290</v>
      </c>
      <c r="P863" s="11" t="s">
        <v>290</v>
      </c>
      <c r="Q863" s="11" t="s">
        <v>290</v>
      </c>
      <c r="R863" s="11" t="s">
        <v>290</v>
      </c>
      <c r="S863" s="11" t="s">
        <v>290</v>
      </c>
      <c r="T863" s="11" t="s">
        <v>290</v>
      </c>
      <c r="U863" s="11" t="s">
        <v>289</v>
      </c>
      <c r="V863" s="11" t="s">
        <v>114</v>
      </c>
      <c r="W863" s="11" t="s">
        <v>114</v>
      </c>
      <c r="X863" s="11" t="s">
        <v>290</v>
      </c>
      <c r="Y863" s="11" t="s">
        <v>114</v>
      </c>
      <c r="Z863" s="11" t="s">
        <v>290</v>
      </c>
      <c r="AA863" s="11" t="s">
        <v>114</v>
      </c>
      <c r="AB863" s="11" t="s">
        <v>114</v>
      </c>
      <c r="AC863" s="11" t="s">
        <v>289</v>
      </c>
      <c r="AD863" s="15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0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15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</v>
      </c>
    </row>
    <row r="865" spans="1:65">
      <c r="A865" s="30"/>
      <c r="B865" s="18">
        <v>1</v>
      </c>
      <c r="C865" s="14">
        <v>1</v>
      </c>
      <c r="D865" s="224">
        <v>231</v>
      </c>
      <c r="E865" s="224">
        <v>212</v>
      </c>
      <c r="F865" s="225">
        <v>176</v>
      </c>
      <c r="G865" s="224">
        <v>252.18</v>
      </c>
      <c r="H865" s="224">
        <v>228.96783685489083</v>
      </c>
      <c r="I865" s="224">
        <v>231</v>
      </c>
      <c r="J865" s="224">
        <v>247</v>
      </c>
      <c r="K865" s="224">
        <v>252.21599999999998</v>
      </c>
      <c r="L865" s="224">
        <v>224</v>
      </c>
      <c r="M865" s="224">
        <v>245</v>
      </c>
      <c r="N865" s="224">
        <v>255.00000000000003</v>
      </c>
      <c r="O865" s="224">
        <v>228</v>
      </c>
      <c r="P865" s="224">
        <v>230</v>
      </c>
      <c r="Q865" s="224">
        <v>233</v>
      </c>
      <c r="R865" s="224">
        <v>232</v>
      </c>
      <c r="S865" s="224">
        <v>222</v>
      </c>
      <c r="T865" s="224">
        <v>276</v>
      </c>
      <c r="U865" s="226">
        <v>225</v>
      </c>
      <c r="V865" s="224">
        <v>258</v>
      </c>
      <c r="W865" s="224">
        <v>241.1</v>
      </c>
      <c r="X865" s="224">
        <v>234</v>
      </c>
      <c r="Y865" s="224">
        <v>214.2063</v>
      </c>
      <c r="Z865" s="226">
        <v>247</v>
      </c>
      <c r="AA865" s="224">
        <v>250.74862477924029</v>
      </c>
      <c r="AB865" s="224">
        <v>202.75</v>
      </c>
      <c r="AC865" s="224">
        <v>212</v>
      </c>
      <c r="AD865" s="227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9">
        <v>1</v>
      </c>
    </row>
    <row r="866" spans="1:65">
      <c r="A866" s="30"/>
      <c r="B866" s="19">
        <v>1</v>
      </c>
      <c r="C866" s="9">
        <v>2</v>
      </c>
      <c r="D866" s="230">
        <v>234</v>
      </c>
      <c r="E866" s="230">
        <v>219</v>
      </c>
      <c r="F866" s="231">
        <v>174</v>
      </c>
      <c r="G866" s="230">
        <v>244.68</v>
      </c>
      <c r="H866" s="230">
        <v>226.53934986556709</v>
      </c>
      <c r="I866" s="230">
        <v>230</v>
      </c>
      <c r="J866" s="230">
        <v>250.99999999999997</v>
      </c>
      <c r="K866" s="230">
        <v>252.24700000000004</v>
      </c>
      <c r="L866" s="230">
        <v>241</v>
      </c>
      <c r="M866" s="230">
        <v>243</v>
      </c>
      <c r="N866" s="230">
        <v>243</v>
      </c>
      <c r="O866" s="230">
        <v>232</v>
      </c>
      <c r="P866" s="230">
        <v>228</v>
      </c>
      <c r="Q866" s="230">
        <v>235</v>
      </c>
      <c r="R866" s="230">
        <v>219</v>
      </c>
      <c r="S866" s="230">
        <v>223</v>
      </c>
      <c r="T866" s="230">
        <v>270</v>
      </c>
      <c r="U866" s="230">
        <v>244</v>
      </c>
      <c r="V866" s="230">
        <v>258</v>
      </c>
      <c r="W866" s="230">
        <v>241.9</v>
      </c>
      <c r="X866" s="230">
        <v>232</v>
      </c>
      <c r="Y866" s="230">
        <v>215.0326</v>
      </c>
      <c r="Z866" s="230">
        <v>262</v>
      </c>
      <c r="AA866" s="230">
        <v>255.47549167475952</v>
      </c>
      <c r="AB866" s="230">
        <v>208.3</v>
      </c>
      <c r="AC866" s="230">
        <v>206</v>
      </c>
      <c r="AD866" s="227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9">
        <v>15</v>
      </c>
    </row>
    <row r="867" spans="1:65">
      <c r="A867" s="30"/>
      <c r="B867" s="19">
        <v>1</v>
      </c>
      <c r="C867" s="9">
        <v>3</v>
      </c>
      <c r="D867" s="230">
        <v>235</v>
      </c>
      <c r="E867" s="230">
        <v>203</v>
      </c>
      <c r="F867" s="231">
        <v>171</v>
      </c>
      <c r="G867" s="230">
        <v>243.99</v>
      </c>
      <c r="H867" s="230">
        <v>229.96625727696713</v>
      </c>
      <c r="I867" s="230">
        <v>229</v>
      </c>
      <c r="J867" s="230">
        <v>248</v>
      </c>
      <c r="K867" s="230">
        <v>252.74800000000002</v>
      </c>
      <c r="L867" s="230">
        <v>227</v>
      </c>
      <c r="M867" s="230">
        <v>244</v>
      </c>
      <c r="N867" s="230">
        <v>242</v>
      </c>
      <c r="O867" s="230">
        <v>221</v>
      </c>
      <c r="P867" s="230">
        <v>233</v>
      </c>
      <c r="Q867" s="230">
        <v>233</v>
      </c>
      <c r="R867" s="230">
        <v>222</v>
      </c>
      <c r="S867" s="230">
        <v>227</v>
      </c>
      <c r="T867" s="230">
        <v>274</v>
      </c>
      <c r="U867" s="230">
        <v>247</v>
      </c>
      <c r="V867" s="230">
        <v>258</v>
      </c>
      <c r="W867" s="230">
        <v>242.8</v>
      </c>
      <c r="X867" s="230">
        <v>235</v>
      </c>
      <c r="Y867" s="230">
        <v>213.2567</v>
      </c>
      <c r="Z867" s="230">
        <v>261</v>
      </c>
      <c r="AA867" s="230">
        <v>247.03379792875032</v>
      </c>
      <c r="AB867" s="230">
        <v>210.82</v>
      </c>
      <c r="AC867" s="230">
        <v>214</v>
      </c>
      <c r="AD867" s="227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9">
        <v>16</v>
      </c>
    </row>
    <row r="868" spans="1:65">
      <c r="A868" s="30"/>
      <c r="B868" s="19">
        <v>1</v>
      </c>
      <c r="C868" s="9">
        <v>4</v>
      </c>
      <c r="D868" s="230">
        <v>238</v>
      </c>
      <c r="E868" s="230">
        <v>209</v>
      </c>
      <c r="F868" s="232">
        <v>183</v>
      </c>
      <c r="G868" s="230">
        <v>245.51999999999998</v>
      </c>
      <c r="H868" s="230">
        <v>227.35677054726114</v>
      </c>
      <c r="I868" s="230">
        <v>231</v>
      </c>
      <c r="J868" s="230">
        <v>258</v>
      </c>
      <c r="K868" s="230">
        <v>252.69400000000002</v>
      </c>
      <c r="L868" s="230">
        <v>219</v>
      </c>
      <c r="M868" s="230">
        <v>250</v>
      </c>
      <c r="N868" s="230">
        <v>244</v>
      </c>
      <c r="O868" s="230">
        <v>222</v>
      </c>
      <c r="P868" s="230">
        <v>228</v>
      </c>
      <c r="Q868" s="230">
        <v>237</v>
      </c>
      <c r="R868" s="230">
        <v>228</v>
      </c>
      <c r="S868" s="230">
        <v>226</v>
      </c>
      <c r="T868" s="230">
        <v>274</v>
      </c>
      <c r="U868" s="230">
        <v>248.99999999999997</v>
      </c>
      <c r="V868" s="230">
        <v>263</v>
      </c>
      <c r="W868" s="230">
        <v>241.7</v>
      </c>
      <c r="X868" s="230">
        <v>235</v>
      </c>
      <c r="Y868" s="232">
        <v>205.34010000000001</v>
      </c>
      <c r="Z868" s="230">
        <v>262</v>
      </c>
      <c r="AA868" s="230">
        <v>248.02678653244993</v>
      </c>
      <c r="AB868" s="230">
        <v>200.02</v>
      </c>
      <c r="AC868" s="230">
        <v>222</v>
      </c>
      <c r="AD868" s="227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9">
        <v>236.30870060950392</v>
      </c>
    </row>
    <row r="869" spans="1:65">
      <c r="A869" s="30"/>
      <c r="B869" s="19">
        <v>1</v>
      </c>
      <c r="C869" s="9">
        <v>5</v>
      </c>
      <c r="D869" s="230">
        <v>231</v>
      </c>
      <c r="E869" s="230">
        <v>206</v>
      </c>
      <c r="F869" s="231">
        <v>173</v>
      </c>
      <c r="G869" s="230">
        <v>245.91</v>
      </c>
      <c r="H869" s="230">
        <v>224.24924262640022</v>
      </c>
      <c r="I869" s="230">
        <v>227</v>
      </c>
      <c r="J869" s="230">
        <v>254</v>
      </c>
      <c r="K869" s="230">
        <v>252.28100000000003</v>
      </c>
      <c r="L869" s="230">
        <v>233</v>
      </c>
      <c r="M869" s="230">
        <v>245</v>
      </c>
      <c r="N869" s="230">
        <v>258</v>
      </c>
      <c r="O869" s="230">
        <v>228</v>
      </c>
      <c r="P869" s="230">
        <v>225</v>
      </c>
      <c r="Q869" s="230">
        <v>237</v>
      </c>
      <c r="R869" s="230">
        <v>214</v>
      </c>
      <c r="S869" s="230">
        <v>219</v>
      </c>
      <c r="T869" s="230">
        <v>276</v>
      </c>
      <c r="U869" s="230">
        <v>247</v>
      </c>
      <c r="V869" s="230">
        <v>253.00000000000003</v>
      </c>
      <c r="W869" s="230">
        <v>238.5</v>
      </c>
      <c r="X869" s="230">
        <v>237</v>
      </c>
      <c r="Y869" s="230">
        <v>213.60919999999999</v>
      </c>
      <c r="Z869" s="230">
        <v>257</v>
      </c>
      <c r="AA869" s="230">
        <v>246.56242337724314</v>
      </c>
      <c r="AB869" s="230">
        <v>213.41</v>
      </c>
      <c r="AC869" s="230">
        <v>212</v>
      </c>
      <c r="AD869" s="227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9">
        <v>57</v>
      </c>
    </row>
    <row r="870" spans="1:65">
      <c r="A870" s="30"/>
      <c r="B870" s="19">
        <v>1</v>
      </c>
      <c r="C870" s="9">
        <v>6</v>
      </c>
      <c r="D870" s="230">
        <v>231</v>
      </c>
      <c r="E870" s="230">
        <v>198</v>
      </c>
      <c r="F870" s="231">
        <v>171</v>
      </c>
      <c r="G870" s="230">
        <v>243.16</v>
      </c>
      <c r="H870" s="230">
        <v>226.07098654942394</v>
      </c>
      <c r="I870" s="230">
        <v>231</v>
      </c>
      <c r="J870" s="230">
        <v>250.99999999999997</v>
      </c>
      <c r="K870" s="230">
        <v>252.42500000000001</v>
      </c>
      <c r="L870" s="230">
        <v>234</v>
      </c>
      <c r="M870" s="230">
        <v>244</v>
      </c>
      <c r="N870" s="230">
        <v>253.00000000000003</v>
      </c>
      <c r="O870" s="230">
        <v>231</v>
      </c>
      <c r="P870" s="230">
        <v>239</v>
      </c>
      <c r="Q870" s="230">
        <v>239</v>
      </c>
      <c r="R870" s="230">
        <v>223</v>
      </c>
      <c r="S870" s="230">
        <v>219</v>
      </c>
      <c r="T870" s="230">
        <v>273</v>
      </c>
      <c r="U870" s="230">
        <v>240</v>
      </c>
      <c r="V870" s="230">
        <v>255.00000000000003</v>
      </c>
      <c r="W870" s="230">
        <v>239.1</v>
      </c>
      <c r="X870" s="230">
        <v>233</v>
      </c>
      <c r="Y870" s="230">
        <v>208.92240000000001</v>
      </c>
      <c r="Z870" s="230">
        <v>261</v>
      </c>
      <c r="AA870" s="230">
        <v>253.79388341263035</v>
      </c>
      <c r="AB870" s="230">
        <v>210.03</v>
      </c>
      <c r="AC870" s="230">
        <v>215</v>
      </c>
      <c r="AD870" s="227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33"/>
    </row>
    <row r="871" spans="1:65">
      <c r="A871" s="30"/>
      <c r="B871" s="20" t="s">
        <v>274</v>
      </c>
      <c r="C871" s="12"/>
      <c r="D871" s="234">
        <v>233.33333333333334</v>
      </c>
      <c r="E871" s="234">
        <v>207.83333333333334</v>
      </c>
      <c r="F871" s="234">
        <v>174.66666666666666</v>
      </c>
      <c r="G871" s="234">
        <v>245.90666666666667</v>
      </c>
      <c r="H871" s="234">
        <v>227.19174062008506</v>
      </c>
      <c r="I871" s="234">
        <v>229.83333333333334</v>
      </c>
      <c r="J871" s="234">
        <v>251.5</v>
      </c>
      <c r="K871" s="234">
        <v>252.43516666666665</v>
      </c>
      <c r="L871" s="234">
        <v>229.66666666666666</v>
      </c>
      <c r="M871" s="234">
        <v>245.16666666666666</v>
      </c>
      <c r="N871" s="234">
        <v>249.16666666666666</v>
      </c>
      <c r="O871" s="234">
        <v>227</v>
      </c>
      <c r="P871" s="234">
        <v>230.5</v>
      </c>
      <c r="Q871" s="234">
        <v>235.66666666666666</v>
      </c>
      <c r="R871" s="234">
        <v>223</v>
      </c>
      <c r="S871" s="234">
        <v>222.66666666666666</v>
      </c>
      <c r="T871" s="234">
        <v>273.83333333333331</v>
      </c>
      <c r="U871" s="234">
        <v>242</v>
      </c>
      <c r="V871" s="234">
        <v>257.5</v>
      </c>
      <c r="W871" s="234">
        <v>240.85</v>
      </c>
      <c r="X871" s="234">
        <v>234.33333333333334</v>
      </c>
      <c r="Y871" s="234">
        <v>211.72788333333332</v>
      </c>
      <c r="Z871" s="234">
        <v>258.33333333333331</v>
      </c>
      <c r="AA871" s="234">
        <v>250.27350128417893</v>
      </c>
      <c r="AB871" s="234">
        <v>207.55499999999998</v>
      </c>
      <c r="AC871" s="234">
        <v>213.5</v>
      </c>
      <c r="AD871" s="227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33"/>
    </row>
    <row r="872" spans="1:65">
      <c r="A872" s="30"/>
      <c r="B872" s="3" t="s">
        <v>275</v>
      </c>
      <c r="C872" s="29"/>
      <c r="D872" s="230">
        <v>232.5</v>
      </c>
      <c r="E872" s="230">
        <v>207.5</v>
      </c>
      <c r="F872" s="230">
        <v>173.5</v>
      </c>
      <c r="G872" s="230">
        <v>245.1</v>
      </c>
      <c r="H872" s="230">
        <v>226.94806020641411</v>
      </c>
      <c r="I872" s="230">
        <v>230.5</v>
      </c>
      <c r="J872" s="230">
        <v>250.99999999999997</v>
      </c>
      <c r="K872" s="230">
        <v>252.35300000000001</v>
      </c>
      <c r="L872" s="230">
        <v>230</v>
      </c>
      <c r="M872" s="230">
        <v>244.5</v>
      </c>
      <c r="N872" s="230">
        <v>248.5</v>
      </c>
      <c r="O872" s="230">
        <v>228</v>
      </c>
      <c r="P872" s="230">
        <v>229</v>
      </c>
      <c r="Q872" s="230">
        <v>236</v>
      </c>
      <c r="R872" s="230">
        <v>222.5</v>
      </c>
      <c r="S872" s="230">
        <v>222.5</v>
      </c>
      <c r="T872" s="230">
        <v>274</v>
      </c>
      <c r="U872" s="230">
        <v>245.5</v>
      </c>
      <c r="V872" s="230">
        <v>258</v>
      </c>
      <c r="W872" s="230">
        <v>241.39999999999998</v>
      </c>
      <c r="X872" s="230">
        <v>234.5</v>
      </c>
      <c r="Y872" s="230">
        <v>213.43295000000001</v>
      </c>
      <c r="Z872" s="230">
        <v>261</v>
      </c>
      <c r="AA872" s="230">
        <v>249.38770565584511</v>
      </c>
      <c r="AB872" s="230">
        <v>209.16500000000002</v>
      </c>
      <c r="AC872" s="230">
        <v>213</v>
      </c>
      <c r="AD872" s="227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33"/>
    </row>
    <row r="873" spans="1:65">
      <c r="A873" s="30"/>
      <c r="B873" s="3" t="s">
        <v>276</v>
      </c>
      <c r="C873" s="29"/>
      <c r="D873" s="230">
        <v>2.8751811537130432</v>
      </c>
      <c r="E873" s="230">
        <v>7.3052492542463368</v>
      </c>
      <c r="F873" s="230">
        <v>4.5018514709691022</v>
      </c>
      <c r="G873" s="230">
        <v>3.2319261542718887</v>
      </c>
      <c r="H873" s="230">
        <v>2.0600821933988147</v>
      </c>
      <c r="I873" s="230">
        <v>1.6020819787597222</v>
      </c>
      <c r="J873" s="230">
        <v>4.0373258476372715</v>
      </c>
      <c r="K873" s="230">
        <v>0.23331130848432355</v>
      </c>
      <c r="L873" s="230">
        <v>7.8909230554268284</v>
      </c>
      <c r="M873" s="230">
        <v>2.4832774042918899</v>
      </c>
      <c r="N873" s="230">
        <v>6.968978882638889</v>
      </c>
      <c r="O873" s="230">
        <v>4.5607017003965522</v>
      </c>
      <c r="P873" s="230">
        <v>4.9295030175464953</v>
      </c>
      <c r="Q873" s="230">
        <v>2.4221202832779936</v>
      </c>
      <c r="R873" s="230">
        <v>6.3874877690685246</v>
      </c>
      <c r="S873" s="230">
        <v>3.3862466931200781</v>
      </c>
      <c r="T873" s="230">
        <v>2.228601953392904</v>
      </c>
      <c r="U873" s="230">
        <v>8.899438184514791</v>
      </c>
      <c r="V873" s="230">
        <v>3.3911649915626221</v>
      </c>
      <c r="W873" s="230">
        <v>1.6896745248715832</v>
      </c>
      <c r="X873" s="230">
        <v>1.7511900715418265</v>
      </c>
      <c r="Y873" s="230">
        <v>3.7845699060351135</v>
      </c>
      <c r="Z873" s="230">
        <v>5.8537737116040498</v>
      </c>
      <c r="AA873" s="230">
        <v>3.7147016280646654</v>
      </c>
      <c r="AB873" s="230">
        <v>5.1280824876360906</v>
      </c>
      <c r="AC873" s="230">
        <v>5.205766033928148</v>
      </c>
      <c r="AD873" s="227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33"/>
    </row>
    <row r="874" spans="1:65">
      <c r="A874" s="30"/>
      <c r="B874" s="3" t="s">
        <v>86</v>
      </c>
      <c r="C874" s="29"/>
      <c r="D874" s="13">
        <v>1.232220494448447E-2</v>
      </c>
      <c r="E874" s="13">
        <v>3.5149555353230166E-2</v>
      </c>
      <c r="F874" s="13">
        <v>2.577395880325822E-2</v>
      </c>
      <c r="G874" s="13">
        <v>1.3142897661464602E-2</v>
      </c>
      <c r="H874" s="13">
        <v>9.0675928085067522E-3</v>
      </c>
      <c r="I874" s="13">
        <v>6.9706249982293932E-3</v>
      </c>
      <c r="J874" s="13">
        <v>1.6052985477682989E-2</v>
      </c>
      <c r="K874" s="13">
        <v>9.2424249586589655E-4</v>
      </c>
      <c r="L874" s="13">
        <v>3.4358155538868632E-2</v>
      </c>
      <c r="M874" s="13">
        <v>1.0128935707512807E-2</v>
      </c>
      <c r="N874" s="13">
        <v>2.7969146017279824E-2</v>
      </c>
      <c r="O874" s="13">
        <v>2.0091196918046485E-2</v>
      </c>
      <c r="P874" s="13">
        <v>2.1386130227967443E-2</v>
      </c>
      <c r="Q874" s="13">
        <v>1.0277738118577059E-2</v>
      </c>
      <c r="R874" s="13">
        <v>2.8643442910621188E-2</v>
      </c>
      <c r="S874" s="13">
        <v>1.520769472958119E-2</v>
      </c>
      <c r="T874" s="13">
        <v>8.1385342181116409E-3</v>
      </c>
      <c r="U874" s="13">
        <v>3.6774537952540459E-2</v>
      </c>
      <c r="V874" s="13">
        <v>1.3169572782767465E-2</v>
      </c>
      <c r="W874" s="13">
        <v>7.0154640849972314E-3</v>
      </c>
      <c r="X874" s="13">
        <v>7.4730728515298422E-3</v>
      </c>
      <c r="Y874" s="13">
        <v>1.7874688238756369E-2</v>
      </c>
      <c r="Z874" s="13">
        <v>2.2659769206209227E-2</v>
      </c>
      <c r="AA874" s="13">
        <v>1.4842568665896115E-2</v>
      </c>
      <c r="AB874" s="13">
        <v>2.4707101672501702E-2</v>
      </c>
      <c r="AC874" s="13">
        <v>2.438297908163067E-2</v>
      </c>
      <c r="AD874" s="15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277</v>
      </c>
      <c r="C875" s="29"/>
      <c r="D875" s="13">
        <v>-1.2591018733107529E-2</v>
      </c>
      <c r="E875" s="13">
        <v>-0.12050071454298938</v>
      </c>
      <c r="F875" s="13">
        <v>-0.26085384830878344</v>
      </c>
      <c r="G875" s="13">
        <v>4.061621951458827E-2</v>
      </c>
      <c r="H875" s="13">
        <v>-3.8580720751727582E-2</v>
      </c>
      <c r="I875" s="13">
        <v>-2.7402153452110944E-2</v>
      </c>
      <c r="J875" s="13">
        <v>6.4285823379814699E-2</v>
      </c>
      <c r="K875" s="13">
        <v>6.8243217518306531E-2</v>
      </c>
      <c r="L875" s="13">
        <v>-2.8107445581587398E-2</v>
      </c>
      <c r="M875" s="13">
        <v>3.7484722459713238E-2</v>
      </c>
      <c r="N875" s="13">
        <v>5.4411733567145681E-2</v>
      </c>
      <c r="O875" s="13">
        <v>-3.939211965320899E-2</v>
      </c>
      <c r="P875" s="13">
        <v>-2.4580984934205574E-2</v>
      </c>
      <c r="Q875" s="13">
        <v>-2.7169289204387326E-3</v>
      </c>
      <c r="R875" s="13">
        <v>-5.6319130760641434E-2</v>
      </c>
      <c r="S875" s="13">
        <v>-5.7729715019594119E-2</v>
      </c>
      <c r="T875" s="13">
        <v>0.15879496872964571</v>
      </c>
      <c r="U875" s="13">
        <v>2.4084171999662729E-2</v>
      </c>
      <c r="V875" s="13">
        <v>8.9676340040963476E-2</v>
      </c>
      <c r="W875" s="13">
        <v>1.921765630627581E-2</v>
      </c>
      <c r="X875" s="13">
        <v>-8.3592659562494731E-3</v>
      </c>
      <c r="Y875" s="13">
        <v>-0.1040199417658767</v>
      </c>
      <c r="Z875" s="13">
        <v>9.3202800688344967E-2</v>
      </c>
      <c r="AA875" s="13">
        <v>5.9095584033326043E-2</v>
      </c>
      <c r="AB875" s="13">
        <v>-0.12167855239921499</v>
      </c>
      <c r="AC875" s="13">
        <v>-9.6520782140793515E-2</v>
      </c>
      <c r="AD875" s="15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278</v>
      </c>
      <c r="C876" s="47"/>
      <c r="D876" s="45">
        <v>0.03</v>
      </c>
      <c r="E876" s="45">
        <v>1.5</v>
      </c>
      <c r="F876" s="45">
        <v>3.41</v>
      </c>
      <c r="G876" s="45">
        <v>0.7</v>
      </c>
      <c r="H876" s="45">
        <v>0.38</v>
      </c>
      <c r="I876" s="45">
        <v>0.23</v>
      </c>
      <c r="J876" s="45">
        <v>1.02</v>
      </c>
      <c r="K876" s="45">
        <v>1.07</v>
      </c>
      <c r="L876" s="45">
        <v>0.24</v>
      </c>
      <c r="M876" s="45">
        <v>0.65</v>
      </c>
      <c r="N876" s="45">
        <v>0.88</v>
      </c>
      <c r="O876" s="45">
        <v>0.39</v>
      </c>
      <c r="P876" s="45">
        <v>0.19</v>
      </c>
      <c r="Q876" s="45">
        <v>0.11</v>
      </c>
      <c r="R876" s="45">
        <v>0.62</v>
      </c>
      <c r="S876" s="45">
        <v>0.64</v>
      </c>
      <c r="T876" s="45">
        <v>2.2999999999999998</v>
      </c>
      <c r="U876" s="45">
        <v>0.47</v>
      </c>
      <c r="V876" s="45">
        <v>1.36</v>
      </c>
      <c r="W876" s="45">
        <v>0.4</v>
      </c>
      <c r="X876" s="45">
        <v>0.03</v>
      </c>
      <c r="Y876" s="45">
        <v>1.27</v>
      </c>
      <c r="Z876" s="45">
        <v>1.41</v>
      </c>
      <c r="AA876" s="45">
        <v>0.95</v>
      </c>
      <c r="AB876" s="45">
        <v>1.51</v>
      </c>
      <c r="AC876" s="45">
        <v>1.17</v>
      </c>
      <c r="AD876" s="15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BM877" s="55"/>
    </row>
    <row r="878" spans="1:65" ht="15">
      <c r="B878" s="8" t="s">
        <v>521</v>
      </c>
      <c r="BM878" s="28" t="s">
        <v>66</v>
      </c>
    </row>
    <row r="879" spans="1:65" ht="15">
      <c r="A879" s="25" t="s">
        <v>21</v>
      </c>
      <c r="B879" s="18" t="s">
        <v>110</v>
      </c>
      <c r="C879" s="15" t="s">
        <v>111</v>
      </c>
      <c r="D879" s="16" t="s">
        <v>236</v>
      </c>
      <c r="E879" s="17" t="s">
        <v>236</v>
      </c>
      <c r="F879" s="17" t="s">
        <v>236</v>
      </c>
      <c r="G879" s="17" t="s">
        <v>236</v>
      </c>
      <c r="H879" s="17" t="s">
        <v>236</v>
      </c>
      <c r="I879" s="17" t="s">
        <v>236</v>
      </c>
      <c r="J879" s="17" t="s">
        <v>236</v>
      </c>
      <c r="K879" s="17" t="s">
        <v>236</v>
      </c>
      <c r="L879" s="17" t="s">
        <v>236</v>
      </c>
      <c r="M879" s="17" t="s">
        <v>236</v>
      </c>
      <c r="N879" s="17" t="s">
        <v>236</v>
      </c>
      <c r="O879" s="17" t="s">
        <v>236</v>
      </c>
      <c r="P879" s="17" t="s">
        <v>236</v>
      </c>
      <c r="Q879" s="17" t="s">
        <v>236</v>
      </c>
      <c r="R879" s="17" t="s">
        <v>236</v>
      </c>
      <c r="S879" s="17" t="s">
        <v>236</v>
      </c>
      <c r="T879" s="17" t="s">
        <v>236</v>
      </c>
      <c r="U879" s="17" t="s">
        <v>236</v>
      </c>
      <c r="V879" s="17" t="s">
        <v>236</v>
      </c>
      <c r="W879" s="17" t="s">
        <v>236</v>
      </c>
      <c r="X879" s="17" t="s">
        <v>236</v>
      </c>
      <c r="Y879" s="17" t="s">
        <v>236</v>
      </c>
      <c r="Z879" s="15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237</v>
      </c>
      <c r="C880" s="9" t="s">
        <v>237</v>
      </c>
      <c r="D880" s="151" t="s">
        <v>239</v>
      </c>
      <c r="E880" s="152" t="s">
        <v>241</v>
      </c>
      <c r="F880" s="152" t="s">
        <v>242</v>
      </c>
      <c r="G880" s="152" t="s">
        <v>243</v>
      </c>
      <c r="H880" s="152" t="s">
        <v>244</v>
      </c>
      <c r="I880" s="152" t="s">
        <v>245</v>
      </c>
      <c r="J880" s="152" t="s">
        <v>246</v>
      </c>
      <c r="K880" s="152" t="s">
        <v>248</v>
      </c>
      <c r="L880" s="152" t="s">
        <v>249</v>
      </c>
      <c r="M880" s="152" t="s">
        <v>250</v>
      </c>
      <c r="N880" s="152" t="s">
        <v>251</v>
      </c>
      <c r="O880" s="152" t="s">
        <v>252</v>
      </c>
      <c r="P880" s="152" t="s">
        <v>253</v>
      </c>
      <c r="Q880" s="152" t="s">
        <v>254</v>
      </c>
      <c r="R880" s="152" t="s">
        <v>255</v>
      </c>
      <c r="S880" s="152" t="s">
        <v>256</v>
      </c>
      <c r="T880" s="152" t="s">
        <v>257</v>
      </c>
      <c r="U880" s="152" t="s">
        <v>258</v>
      </c>
      <c r="V880" s="152" t="s">
        <v>260</v>
      </c>
      <c r="W880" s="152" t="s">
        <v>263</v>
      </c>
      <c r="X880" s="152" t="s">
        <v>264</v>
      </c>
      <c r="Y880" s="152" t="s">
        <v>266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289</v>
      </c>
      <c r="E881" s="11" t="s">
        <v>289</v>
      </c>
      <c r="F881" s="11" t="s">
        <v>289</v>
      </c>
      <c r="G881" s="11" t="s">
        <v>289</v>
      </c>
      <c r="H881" s="11" t="s">
        <v>289</v>
      </c>
      <c r="I881" s="11" t="s">
        <v>290</v>
      </c>
      <c r="J881" s="11" t="s">
        <v>290</v>
      </c>
      <c r="K881" s="11" t="s">
        <v>290</v>
      </c>
      <c r="L881" s="11" t="s">
        <v>289</v>
      </c>
      <c r="M881" s="11" t="s">
        <v>289</v>
      </c>
      <c r="N881" s="11" t="s">
        <v>290</v>
      </c>
      <c r="O881" s="11" t="s">
        <v>290</v>
      </c>
      <c r="P881" s="11" t="s">
        <v>290</v>
      </c>
      <c r="Q881" s="11" t="s">
        <v>290</v>
      </c>
      <c r="R881" s="11" t="s">
        <v>290</v>
      </c>
      <c r="S881" s="11" t="s">
        <v>290</v>
      </c>
      <c r="T881" s="11" t="s">
        <v>289</v>
      </c>
      <c r="U881" s="11" t="s">
        <v>289</v>
      </c>
      <c r="V881" s="11" t="s">
        <v>289</v>
      </c>
      <c r="W881" s="11" t="s">
        <v>290</v>
      </c>
      <c r="X881" s="11" t="s">
        <v>114</v>
      </c>
      <c r="Y881" s="11" t="s">
        <v>289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3</v>
      </c>
    </row>
    <row r="883" spans="1:65">
      <c r="A883" s="30"/>
      <c r="B883" s="18">
        <v>1</v>
      </c>
      <c r="C883" s="14">
        <v>1</v>
      </c>
      <c r="D883" s="148">
        <v>0.8</v>
      </c>
      <c r="E883" s="22">
        <v>1.2</v>
      </c>
      <c r="F883" s="22">
        <v>1</v>
      </c>
      <c r="G883" s="22">
        <v>1.1499999999999999</v>
      </c>
      <c r="H883" s="22">
        <v>1.0810147896351774</v>
      </c>
      <c r="I883" s="22">
        <v>1.3</v>
      </c>
      <c r="J883" s="22">
        <v>1.04</v>
      </c>
      <c r="K883" s="22">
        <v>1.1100000000000001</v>
      </c>
      <c r="L883" s="22">
        <v>1.1399999999999999</v>
      </c>
      <c r="M883" s="22">
        <v>1.19</v>
      </c>
      <c r="N883" s="22">
        <v>1.18</v>
      </c>
      <c r="O883" s="22">
        <v>1.1399999999999999</v>
      </c>
      <c r="P883" s="22">
        <v>1.08</v>
      </c>
      <c r="Q883" s="22">
        <v>1.0900000000000001</v>
      </c>
      <c r="R883" s="22">
        <v>1.1000000000000001</v>
      </c>
      <c r="S883" s="148">
        <v>1.6</v>
      </c>
      <c r="T883" s="148">
        <v>1.46</v>
      </c>
      <c r="U883" s="22">
        <v>1.1100000000000001</v>
      </c>
      <c r="V883" s="148">
        <v>1.57</v>
      </c>
      <c r="W883" s="148" t="s">
        <v>101</v>
      </c>
      <c r="X883" s="22">
        <v>1.1207690873635021</v>
      </c>
      <c r="Y883" s="22">
        <v>0.9900000000000001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>
        <v>1</v>
      </c>
      <c r="C884" s="9">
        <v>2</v>
      </c>
      <c r="D884" s="149">
        <v>0.72</v>
      </c>
      <c r="E884" s="11">
        <v>1.2</v>
      </c>
      <c r="F884" s="11">
        <v>1.1000000000000001</v>
      </c>
      <c r="G884" s="11">
        <v>1.1499999999999999</v>
      </c>
      <c r="H884" s="11">
        <v>1.017412329869114</v>
      </c>
      <c r="I884" s="11">
        <v>1.2</v>
      </c>
      <c r="J884" s="11">
        <v>1.02</v>
      </c>
      <c r="K884" s="11">
        <v>1.1599999999999999</v>
      </c>
      <c r="L884" s="11">
        <v>1.1299999999999999</v>
      </c>
      <c r="M884" s="11">
        <v>1.1200000000000001</v>
      </c>
      <c r="N884" s="11">
        <v>1.1599999999999999</v>
      </c>
      <c r="O884" s="11">
        <v>1.1000000000000001</v>
      </c>
      <c r="P884" s="11">
        <v>1.06</v>
      </c>
      <c r="Q884" s="11">
        <v>1.03</v>
      </c>
      <c r="R884" s="11">
        <v>1.1100000000000001</v>
      </c>
      <c r="S884" s="149">
        <v>1.53</v>
      </c>
      <c r="T884" s="149">
        <v>1.5</v>
      </c>
      <c r="U884" s="11">
        <v>1.0900000000000001</v>
      </c>
      <c r="V884" s="149">
        <v>1.62</v>
      </c>
      <c r="W884" s="149" t="s">
        <v>101</v>
      </c>
      <c r="X884" s="11">
        <v>1.1189015078219755</v>
      </c>
      <c r="Y884" s="11">
        <v>1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26</v>
      </c>
    </row>
    <row r="885" spans="1:65">
      <c r="A885" s="30"/>
      <c r="B885" s="19">
        <v>1</v>
      </c>
      <c r="C885" s="9">
        <v>3</v>
      </c>
      <c r="D885" s="149">
        <v>0.79</v>
      </c>
      <c r="E885" s="11">
        <v>1.3</v>
      </c>
      <c r="F885" s="11">
        <v>0.9</v>
      </c>
      <c r="G885" s="155">
        <v>1.1000000000000001</v>
      </c>
      <c r="H885" s="11">
        <v>1.0553654734739868</v>
      </c>
      <c r="I885" s="11">
        <v>1.3</v>
      </c>
      <c r="J885" s="11">
        <v>1.02</v>
      </c>
      <c r="K885" s="11">
        <v>1.0900000000000001</v>
      </c>
      <c r="L885" s="11">
        <v>1.1200000000000001</v>
      </c>
      <c r="M885" s="11">
        <v>1.1299999999999999</v>
      </c>
      <c r="N885" s="11">
        <v>1.1499999999999999</v>
      </c>
      <c r="O885" s="11">
        <v>1.17</v>
      </c>
      <c r="P885" s="11">
        <v>1.0900000000000001</v>
      </c>
      <c r="Q885" s="11">
        <v>1.03</v>
      </c>
      <c r="R885" s="11">
        <v>1.1499999999999999</v>
      </c>
      <c r="S885" s="149">
        <v>1.56</v>
      </c>
      <c r="T885" s="149">
        <v>1.5</v>
      </c>
      <c r="U885" s="11">
        <v>1.08</v>
      </c>
      <c r="V885" s="149">
        <v>1.64</v>
      </c>
      <c r="W885" s="149" t="s">
        <v>101</v>
      </c>
      <c r="X885" s="11">
        <v>1.0648536228819001</v>
      </c>
      <c r="Y885" s="11">
        <v>0.97000000000000008</v>
      </c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4</v>
      </c>
      <c r="D886" s="149">
        <v>0.71</v>
      </c>
      <c r="E886" s="11">
        <v>1.2</v>
      </c>
      <c r="F886" s="11">
        <v>1</v>
      </c>
      <c r="G886" s="11">
        <v>1.1499999999999999</v>
      </c>
      <c r="H886" s="11">
        <v>1.0706183481321703</v>
      </c>
      <c r="I886" s="11">
        <v>1.3</v>
      </c>
      <c r="J886" s="11">
        <v>1.06</v>
      </c>
      <c r="K886" s="11">
        <v>1.1000000000000001</v>
      </c>
      <c r="L886" s="11">
        <v>1.1399999999999999</v>
      </c>
      <c r="M886" s="11">
        <v>1.1499999999999999</v>
      </c>
      <c r="N886" s="11">
        <v>1.1499999999999999</v>
      </c>
      <c r="O886" s="11">
        <v>1.1599999999999999</v>
      </c>
      <c r="P886" s="11">
        <v>1.1200000000000001</v>
      </c>
      <c r="Q886" s="11">
        <v>1.07</v>
      </c>
      <c r="R886" s="11">
        <v>1.1399999999999999</v>
      </c>
      <c r="S886" s="149">
        <v>1.47</v>
      </c>
      <c r="T886" s="149">
        <v>1.5</v>
      </c>
      <c r="U886" s="11">
        <v>1.08</v>
      </c>
      <c r="V886" s="149">
        <v>1.57</v>
      </c>
      <c r="W886" s="149" t="s">
        <v>101</v>
      </c>
      <c r="X886" s="11">
        <v>1.1191325708947564</v>
      </c>
      <c r="Y886" s="11">
        <v>0.95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1.1090752147108953</v>
      </c>
    </row>
    <row r="887" spans="1:65">
      <c r="A887" s="30"/>
      <c r="B887" s="19">
        <v>1</v>
      </c>
      <c r="C887" s="9">
        <v>5</v>
      </c>
      <c r="D887" s="149">
        <v>0.73</v>
      </c>
      <c r="E887" s="11">
        <v>1.3</v>
      </c>
      <c r="F887" s="11">
        <v>1</v>
      </c>
      <c r="G887" s="11">
        <v>1.1499999999999999</v>
      </c>
      <c r="H887" s="11">
        <v>1.0411236452990644</v>
      </c>
      <c r="I887" s="11">
        <v>1.2</v>
      </c>
      <c r="J887" s="11">
        <v>1.05</v>
      </c>
      <c r="K887" s="11">
        <v>1.19</v>
      </c>
      <c r="L887" s="11">
        <v>1.1299999999999999</v>
      </c>
      <c r="M887" s="11">
        <v>1.1599999999999999</v>
      </c>
      <c r="N887" s="11">
        <v>1.1399999999999999</v>
      </c>
      <c r="O887" s="11">
        <v>1.1200000000000001</v>
      </c>
      <c r="P887" s="11">
        <v>1.1100000000000001</v>
      </c>
      <c r="Q887" s="11">
        <v>1.04</v>
      </c>
      <c r="R887" s="11">
        <v>1.0900000000000001</v>
      </c>
      <c r="S887" s="149">
        <v>1.64</v>
      </c>
      <c r="T887" s="149">
        <v>1.46</v>
      </c>
      <c r="U887" s="11">
        <v>1.08</v>
      </c>
      <c r="V887" s="149">
        <v>1.54</v>
      </c>
      <c r="W887" s="149" t="s">
        <v>101</v>
      </c>
      <c r="X887" s="11">
        <v>1.0566534279408</v>
      </c>
      <c r="Y887" s="11">
        <v>0.93</v>
      </c>
      <c r="Z887" s="15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58</v>
      </c>
    </row>
    <row r="888" spans="1:65">
      <c r="A888" s="30"/>
      <c r="B888" s="19">
        <v>1</v>
      </c>
      <c r="C888" s="9">
        <v>6</v>
      </c>
      <c r="D888" s="149">
        <v>0.71</v>
      </c>
      <c r="E888" s="11">
        <v>1.2</v>
      </c>
      <c r="F888" s="11">
        <v>1</v>
      </c>
      <c r="G888" s="11">
        <v>1.1299999999999999</v>
      </c>
      <c r="H888" s="11">
        <v>1.0615090052810232</v>
      </c>
      <c r="I888" s="11">
        <v>1.3</v>
      </c>
      <c r="J888" s="11">
        <v>1.01</v>
      </c>
      <c r="K888" s="11">
        <v>1.02</v>
      </c>
      <c r="L888" s="11">
        <v>1.1100000000000001</v>
      </c>
      <c r="M888" s="11">
        <v>1.18</v>
      </c>
      <c r="N888" s="11">
        <v>1.1499999999999999</v>
      </c>
      <c r="O888" s="11">
        <v>1.2</v>
      </c>
      <c r="P888" s="11">
        <v>1.08</v>
      </c>
      <c r="Q888" s="11">
        <v>1.07</v>
      </c>
      <c r="R888" s="11">
        <v>1.1299999999999999</v>
      </c>
      <c r="S888" s="149">
        <v>1.57</v>
      </c>
      <c r="T888" s="149">
        <v>1.44</v>
      </c>
      <c r="U888" s="11">
        <v>1.07</v>
      </c>
      <c r="V888" s="149">
        <v>1.56</v>
      </c>
      <c r="W888" s="149" t="s">
        <v>101</v>
      </c>
      <c r="X888" s="11">
        <v>1.1123180919178401</v>
      </c>
      <c r="Y888" s="11">
        <v>1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20" t="s">
        <v>274</v>
      </c>
      <c r="C889" s="12"/>
      <c r="D889" s="23">
        <v>0.74333333333333329</v>
      </c>
      <c r="E889" s="23">
        <v>1.2333333333333334</v>
      </c>
      <c r="F889" s="23">
        <v>1</v>
      </c>
      <c r="G889" s="23">
        <v>1.1383333333333332</v>
      </c>
      <c r="H889" s="23">
        <v>1.054507265281756</v>
      </c>
      <c r="I889" s="23">
        <v>1.2666666666666666</v>
      </c>
      <c r="J889" s="23">
        <v>1.0333333333333334</v>
      </c>
      <c r="K889" s="23">
        <v>1.1116666666666666</v>
      </c>
      <c r="L889" s="23">
        <v>1.1283333333333332</v>
      </c>
      <c r="M889" s="23">
        <v>1.155</v>
      </c>
      <c r="N889" s="23">
        <v>1.155</v>
      </c>
      <c r="O889" s="23">
        <v>1.1483333333333334</v>
      </c>
      <c r="P889" s="23">
        <v>1.0900000000000001</v>
      </c>
      <c r="Q889" s="23">
        <v>1.0550000000000002</v>
      </c>
      <c r="R889" s="23">
        <v>1.1199999999999999</v>
      </c>
      <c r="S889" s="23">
        <v>1.5616666666666665</v>
      </c>
      <c r="T889" s="23">
        <v>1.4766666666666666</v>
      </c>
      <c r="U889" s="23">
        <v>1.0850000000000002</v>
      </c>
      <c r="V889" s="23">
        <v>1.5833333333333333</v>
      </c>
      <c r="W889" s="23" t="s">
        <v>725</v>
      </c>
      <c r="X889" s="23">
        <v>1.0987713848034624</v>
      </c>
      <c r="Y889" s="23">
        <v>0.97333333333333327</v>
      </c>
      <c r="Z889" s="15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275</v>
      </c>
      <c r="C890" s="29"/>
      <c r="D890" s="11">
        <v>0.72499999999999998</v>
      </c>
      <c r="E890" s="11">
        <v>1.2</v>
      </c>
      <c r="F890" s="11">
        <v>1</v>
      </c>
      <c r="G890" s="11">
        <v>1.1499999999999999</v>
      </c>
      <c r="H890" s="11">
        <v>1.058437239377505</v>
      </c>
      <c r="I890" s="11">
        <v>1.3</v>
      </c>
      <c r="J890" s="11">
        <v>1.03</v>
      </c>
      <c r="K890" s="11">
        <v>1.105</v>
      </c>
      <c r="L890" s="11">
        <v>1.1299999999999999</v>
      </c>
      <c r="M890" s="11">
        <v>1.1549999999999998</v>
      </c>
      <c r="N890" s="11">
        <v>1.1499999999999999</v>
      </c>
      <c r="O890" s="11">
        <v>1.1499999999999999</v>
      </c>
      <c r="P890" s="11">
        <v>1.085</v>
      </c>
      <c r="Q890" s="11">
        <v>1.0550000000000002</v>
      </c>
      <c r="R890" s="11">
        <v>1.1200000000000001</v>
      </c>
      <c r="S890" s="11">
        <v>1.5649999999999999</v>
      </c>
      <c r="T890" s="11">
        <v>1.48</v>
      </c>
      <c r="U890" s="11">
        <v>1.08</v>
      </c>
      <c r="V890" s="11">
        <v>1.57</v>
      </c>
      <c r="W890" s="11" t="s">
        <v>725</v>
      </c>
      <c r="X890" s="11">
        <v>1.1156097998699077</v>
      </c>
      <c r="Y890" s="11">
        <v>0.98000000000000009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276</v>
      </c>
      <c r="C891" s="29"/>
      <c r="D891" s="24">
        <v>4.0824829046386332E-2</v>
      </c>
      <c r="E891" s="24">
        <v>5.1639777949432274E-2</v>
      </c>
      <c r="F891" s="24">
        <v>6.3245553203367597E-2</v>
      </c>
      <c r="G891" s="24">
        <v>2.0412414523193086E-2</v>
      </c>
      <c r="H891" s="24">
        <v>2.2658915417062102E-2</v>
      </c>
      <c r="I891" s="24">
        <v>5.1639777949432274E-2</v>
      </c>
      <c r="J891" s="24">
        <v>1.9663841605003517E-2</v>
      </c>
      <c r="K891" s="24">
        <v>5.9132619311735732E-2</v>
      </c>
      <c r="L891" s="24">
        <v>1.1690451944500031E-2</v>
      </c>
      <c r="M891" s="24">
        <v>2.7386127875258275E-2</v>
      </c>
      <c r="N891" s="24">
        <v>1.3784048752090234E-2</v>
      </c>
      <c r="O891" s="24">
        <v>3.6009258068816996E-2</v>
      </c>
      <c r="P891" s="24">
        <v>2.1908902300206663E-2</v>
      </c>
      <c r="Q891" s="24">
        <v>2.5099800796022285E-2</v>
      </c>
      <c r="R891" s="24">
        <v>2.3664319132398373E-2</v>
      </c>
      <c r="S891" s="24">
        <v>5.84522597225006E-2</v>
      </c>
      <c r="T891" s="24">
        <v>2.6583202716502538E-2</v>
      </c>
      <c r="U891" s="24">
        <v>1.3784048752090234E-2</v>
      </c>
      <c r="V891" s="24">
        <v>3.8297084310253492E-2</v>
      </c>
      <c r="W891" s="24" t="s">
        <v>725</v>
      </c>
      <c r="X891" s="24">
        <v>2.9703699457812854E-2</v>
      </c>
      <c r="Y891" s="24">
        <v>2.8751811537130436E-2</v>
      </c>
      <c r="Z891" s="209"/>
      <c r="AA891" s="210"/>
      <c r="AB891" s="210"/>
      <c r="AC891" s="210"/>
      <c r="AD891" s="210"/>
      <c r="AE891" s="210"/>
      <c r="AF891" s="210"/>
      <c r="AG891" s="210"/>
      <c r="AH891" s="210"/>
      <c r="AI891" s="210"/>
      <c r="AJ891" s="210"/>
      <c r="AK891" s="210"/>
      <c r="AL891" s="210"/>
      <c r="AM891" s="210"/>
      <c r="AN891" s="210"/>
      <c r="AO891" s="210"/>
      <c r="AP891" s="210"/>
      <c r="AQ891" s="210"/>
      <c r="AR891" s="210"/>
      <c r="AS891" s="210"/>
      <c r="AT891" s="210"/>
      <c r="AU891" s="210"/>
      <c r="AV891" s="210"/>
      <c r="AW891" s="210"/>
      <c r="AX891" s="210"/>
      <c r="AY891" s="210"/>
      <c r="AZ891" s="210"/>
      <c r="BA891" s="210"/>
      <c r="BB891" s="210"/>
      <c r="BC891" s="210"/>
      <c r="BD891" s="210"/>
      <c r="BE891" s="210"/>
      <c r="BF891" s="210"/>
      <c r="BG891" s="210"/>
      <c r="BH891" s="210"/>
      <c r="BI891" s="210"/>
      <c r="BJ891" s="210"/>
      <c r="BK891" s="210"/>
      <c r="BL891" s="210"/>
      <c r="BM891" s="56"/>
    </row>
    <row r="892" spans="1:65">
      <c r="A892" s="30"/>
      <c r="B892" s="3" t="s">
        <v>86</v>
      </c>
      <c r="C892" s="29"/>
      <c r="D892" s="13">
        <v>5.4921294681237222E-2</v>
      </c>
      <c r="E892" s="13">
        <v>4.1870090229269408E-2</v>
      </c>
      <c r="F892" s="13">
        <v>6.3245553203367597E-2</v>
      </c>
      <c r="G892" s="13">
        <v>1.7931842919349711E-2</v>
      </c>
      <c r="H892" s="13">
        <v>2.1487680704606448E-2</v>
      </c>
      <c r="I892" s="13">
        <v>4.0768245749551797E-2</v>
      </c>
      <c r="J892" s="13">
        <v>1.9029524133874369E-2</v>
      </c>
      <c r="K892" s="13">
        <v>5.3192761000062129E-2</v>
      </c>
      <c r="L892" s="13">
        <v>1.0360814131019231E-2</v>
      </c>
      <c r="M892" s="13">
        <v>2.371093322533184E-2</v>
      </c>
      <c r="N892" s="13">
        <v>1.1934241343801067E-2</v>
      </c>
      <c r="O892" s="13">
        <v>3.1357844472119298E-2</v>
      </c>
      <c r="P892" s="13">
        <v>2.0099910367162074E-2</v>
      </c>
      <c r="Q892" s="13">
        <v>2.3791280375376568E-2</v>
      </c>
      <c r="R892" s="13">
        <v>2.1128856368212837E-2</v>
      </c>
      <c r="S892" s="13">
        <v>3.7429408573639661E-2</v>
      </c>
      <c r="T892" s="13">
        <v>1.8002168882507365E-2</v>
      </c>
      <c r="U892" s="13">
        <v>1.2704192398239845E-2</v>
      </c>
      <c r="V892" s="13">
        <v>2.4187632195949573E-2</v>
      </c>
      <c r="W892" s="13" t="s">
        <v>725</v>
      </c>
      <c r="X892" s="13">
        <v>2.7033557543115271E-2</v>
      </c>
      <c r="Y892" s="13">
        <v>2.953953240116141E-2</v>
      </c>
      <c r="Z892" s="15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277</v>
      </c>
      <c r="C893" s="29"/>
      <c r="D893" s="13">
        <v>-0.32977193658853932</v>
      </c>
      <c r="E893" s="13">
        <v>0.11203759400107827</v>
      </c>
      <c r="F893" s="13">
        <v>-9.8347896755882513E-2</v>
      </c>
      <c r="G893" s="13">
        <v>2.6380644192887104E-2</v>
      </c>
      <c r="H893" s="13">
        <v>-4.9201306372502085E-2</v>
      </c>
      <c r="I893" s="13">
        <v>0.14209266410921551</v>
      </c>
      <c r="J893" s="13">
        <v>-6.8292826647745164E-2</v>
      </c>
      <c r="K893" s="13">
        <v>2.3365881063772687E-3</v>
      </c>
      <c r="L893" s="13">
        <v>1.7364123160445777E-2</v>
      </c>
      <c r="M893" s="13">
        <v>4.1408179246955834E-2</v>
      </c>
      <c r="N893" s="13">
        <v>4.1408179246955834E-2</v>
      </c>
      <c r="O893" s="13">
        <v>3.5397165225328431E-2</v>
      </c>
      <c r="P893" s="13">
        <v>-1.7199207463911792E-2</v>
      </c>
      <c r="Q893" s="13">
        <v>-4.8757031077455881E-2</v>
      </c>
      <c r="R893" s="13">
        <v>9.8503556334115228E-3</v>
      </c>
      <c r="S893" s="13">
        <v>0.4080800345662301</v>
      </c>
      <c r="T893" s="13">
        <v>0.33143960579048004</v>
      </c>
      <c r="U893" s="13">
        <v>-2.1707467980132344E-2</v>
      </c>
      <c r="V893" s="13">
        <v>0.42761583013651938</v>
      </c>
      <c r="W893" s="13" t="s">
        <v>725</v>
      </c>
      <c r="X893" s="13">
        <v>-9.2904699075065933E-3</v>
      </c>
      <c r="Y893" s="13">
        <v>-0.12239195284239235</v>
      </c>
      <c r="Z893" s="15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278</v>
      </c>
      <c r="C894" s="47"/>
      <c r="D894" s="45">
        <v>4.1100000000000003</v>
      </c>
      <c r="E894" s="45">
        <v>1.3</v>
      </c>
      <c r="F894" s="45">
        <v>1.28</v>
      </c>
      <c r="G894" s="45">
        <v>0.25</v>
      </c>
      <c r="H894" s="45">
        <v>0.68</v>
      </c>
      <c r="I894" s="45">
        <v>1.67</v>
      </c>
      <c r="J894" s="45">
        <v>0.91</v>
      </c>
      <c r="K894" s="45">
        <v>0.05</v>
      </c>
      <c r="L894" s="45">
        <v>0.14000000000000001</v>
      </c>
      <c r="M894" s="45">
        <v>0.43</v>
      </c>
      <c r="N894" s="45">
        <v>0.43</v>
      </c>
      <c r="O894" s="45">
        <v>0.36</v>
      </c>
      <c r="P894" s="45">
        <v>0.28999999999999998</v>
      </c>
      <c r="Q894" s="45">
        <v>0.67</v>
      </c>
      <c r="R894" s="45">
        <v>0.05</v>
      </c>
      <c r="S894" s="45">
        <v>4.92</v>
      </c>
      <c r="T894" s="45">
        <v>3.98</v>
      </c>
      <c r="U894" s="45">
        <v>0.34</v>
      </c>
      <c r="V894" s="45">
        <v>5.16</v>
      </c>
      <c r="W894" s="45">
        <v>6.8</v>
      </c>
      <c r="X894" s="45">
        <v>0.19</v>
      </c>
      <c r="Y894" s="45">
        <v>1.57</v>
      </c>
      <c r="Z894" s="15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BM895" s="55"/>
    </row>
    <row r="896" spans="1:65" ht="15">
      <c r="B896" s="8" t="s">
        <v>522</v>
      </c>
      <c r="BM896" s="28" t="s">
        <v>66</v>
      </c>
    </row>
    <row r="897" spans="1:65" ht="15">
      <c r="A897" s="25" t="s">
        <v>24</v>
      </c>
      <c r="B897" s="18" t="s">
        <v>110</v>
      </c>
      <c r="C897" s="15" t="s">
        <v>111</v>
      </c>
      <c r="D897" s="16" t="s">
        <v>236</v>
      </c>
      <c r="E897" s="17" t="s">
        <v>236</v>
      </c>
      <c r="F897" s="17" t="s">
        <v>236</v>
      </c>
      <c r="G897" s="17" t="s">
        <v>236</v>
      </c>
      <c r="H897" s="17" t="s">
        <v>236</v>
      </c>
      <c r="I897" s="17" t="s">
        <v>236</v>
      </c>
      <c r="J897" s="17" t="s">
        <v>236</v>
      </c>
      <c r="K897" s="17" t="s">
        <v>236</v>
      </c>
      <c r="L897" s="17" t="s">
        <v>236</v>
      </c>
      <c r="M897" s="17" t="s">
        <v>236</v>
      </c>
      <c r="N897" s="17" t="s">
        <v>236</v>
      </c>
      <c r="O897" s="15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237</v>
      </c>
      <c r="C898" s="9" t="s">
        <v>237</v>
      </c>
      <c r="D898" s="151" t="s">
        <v>241</v>
      </c>
      <c r="E898" s="152" t="s">
        <v>243</v>
      </c>
      <c r="F898" s="152" t="s">
        <v>244</v>
      </c>
      <c r="G898" s="152" t="s">
        <v>245</v>
      </c>
      <c r="H898" s="152" t="s">
        <v>247</v>
      </c>
      <c r="I898" s="152" t="s">
        <v>248</v>
      </c>
      <c r="J898" s="152" t="s">
        <v>257</v>
      </c>
      <c r="K898" s="152" t="s">
        <v>260</v>
      </c>
      <c r="L898" s="152" t="s">
        <v>261</v>
      </c>
      <c r="M898" s="152" t="s">
        <v>263</v>
      </c>
      <c r="N898" s="152" t="s">
        <v>266</v>
      </c>
      <c r="O898" s="15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289</v>
      </c>
      <c r="E899" s="11" t="s">
        <v>289</v>
      </c>
      <c r="F899" s="11" t="s">
        <v>289</v>
      </c>
      <c r="G899" s="11" t="s">
        <v>290</v>
      </c>
      <c r="H899" s="11" t="s">
        <v>289</v>
      </c>
      <c r="I899" s="11" t="s">
        <v>290</v>
      </c>
      <c r="J899" s="11" t="s">
        <v>289</v>
      </c>
      <c r="K899" s="11" t="s">
        <v>289</v>
      </c>
      <c r="L899" s="11" t="s">
        <v>289</v>
      </c>
      <c r="M899" s="11" t="s">
        <v>290</v>
      </c>
      <c r="N899" s="11" t="s">
        <v>289</v>
      </c>
      <c r="O899" s="15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15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8">
        <v>1</v>
      </c>
      <c r="C901" s="14">
        <v>1</v>
      </c>
      <c r="D901" s="148">
        <v>0.5</v>
      </c>
      <c r="E901" s="22">
        <v>0.54</v>
      </c>
      <c r="F901" s="22">
        <v>0.6478326531470151</v>
      </c>
      <c r="G901" s="148">
        <v>0.6</v>
      </c>
      <c r="H901" s="22">
        <v>0.7429</v>
      </c>
      <c r="I901" s="22">
        <v>0.56999999999999995</v>
      </c>
      <c r="J901" s="22">
        <v>0.53</v>
      </c>
      <c r="K901" s="22">
        <v>0.64</v>
      </c>
      <c r="L901" s="22">
        <v>0.59819999999999995</v>
      </c>
      <c r="M901" s="148" t="s">
        <v>101</v>
      </c>
      <c r="N901" s="22">
        <v>0.51</v>
      </c>
      <c r="O901" s="15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49">
        <v>0.5</v>
      </c>
      <c r="E902" s="11">
        <v>0.55000000000000004</v>
      </c>
      <c r="F902" s="11">
        <v>0.60628056488977111</v>
      </c>
      <c r="G902" s="149">
        <v>0.7</v>
      </c>
      <c r="H902" s="11">
        <v>0.75329999999999997</v>
      </c>
      <c r="I902" s="11">
        <v>0.56999999999999995</v>
      </c>
      <c r="J902" s="11">
        <v>0.61</v>
      </c>
      <c r="K902" s="11">
        <v>0.63</v>
      </c>
      <c r="L902" s="11">
        <v>0.59179999999999999</v>
      </c>
      <c r="M902" s="149" t="s">
        <v>101</v>
      </c>
      <c r="N902" s="11">
        <v>0.51</v>
      </c>
      <c r="O902" s="15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27</v>
      </c>
    </row>
    <row r="903" spans="1:65">
      <c r="A903" s="30"/>
      <c r="B903" s="19">
        <v>1</v>
      </c>
      <c r="C903" s="9">
        <v>3</v>
      </c>
      <c r="D903" s="149">
        <v>0.6</v>
      </c>
      <c r="E903" s="11">
        <v>0.55000000000000004</v>
      </c>
      <c r="F903" s="11">
        <v>0.62294921161367567</v>
      </c>
      <c r="G903" s="149">
        <v>0.7</v>
      </c>
      <c r="H903" s="11">
        <v>0.74829999999999997</v>
      </c>
      <c r="I903" s="11">
        <v>0.56000000000000005</v>
      </c>
      <c r="J903" s="11">
        <v>0.64</v>
      </c>
      <c r="K903" s="11">
        <v>0.64</v>
      </c>
      <c r="L903" s="11">
        <v>0.59260000000000002</v>
      </c>
      <c r="M903" s="149" t="s">
        <v>101</v>
      </c>
      <c r="N903" s="11">
        <v>0.51</v>
      </c>
      <c r="O903" s="15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49">
        <v>0.6</v>
      </c>
      <c r="E904" s="11">
        <v>0.55000000000000004</v>
      </c>
      <c r="F904" s="11">
        <v>0.6398302362796946</v>
      </c>
      <c r="G904" s="149">
        <v>0.6</v>
      </c>
      <c r="H904" s="11">
        <v>0.76990000000000003</v>
      </c>
      <c r="I904" s="11">
        <v>0.52</v>
      </c>
      <c r="J904" s="11">
        <v>0.64</v>
      </c>
      <c r="K904" s="11">
        <v>0.64</v>
      </c>
      <c r="L904" s="11">
        <v>0.59770000000000001</v>
      </c>
      <c r="M904" s="149" t="s">
        <v>101</v>
      </c>
      <c r="N904" s="11">
        <v>0.5</v>
      </c>
      <c r="O904" s="15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0.60284543134312585</v>
      </c>
    </row>
    <row r="905" spans="1:65">
      <c r="A905" s="30"/>
      <c r="B905" s="19">
        <v>1</v>
      </c>
      <c r="C905" s="9">
        <v>5</v>
      </c>
      <c r="D905" s="149">
        <v>0.6</v>
      </c>
      <c r="E905" s="11">
        <v>0.56999999999999995</v>
      </c>
      <c r="F905" s="11">
        <v>0.62247875241175088</v>
      </c>
      <c r="G905" s="149">
        <v>0.6</v>
      </c>
      <c r="H905" s="11">
        <v>0.76819999999999999</v>
      </c>
      <c r="I905" s="11">
        <v>0.55000000000000004</v>
      </c>
      <c r="J905" s="11">
        <v>0.64</v>
      </c>
      <c r="K905" s="11">
        <v>0.63</v>
      </c>
      <c r="L905" s="155">
        <v>0.65229999999999999</v>
      </c>
      <c r="M905" s="149" t="s">
        <v>101</v>
      </c>
      <c r="N905" s="11">
        <v>0.49</v>
      </c>
      <c r="O905" s="15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59</v>
      </c>
    </row>
    <row r="906" spans="1:65">
      <c r="A906" s="30"/>
      <c r="B906" s="19">
        <v>1</v>
      </c>
      <c r="C906" s="9">
        <v>6</v>
      </c>
      <c r="D906" s="149">
        <v>0.6</v>
      </c>
      <c r="E906" s="11">
        <v>0.55000000000000004</v>
      </c>
      <c r="F906" s="11">
        <v>0.60114928612813112</v>
      </c>
      <c r="G906" s="149">
        <v>0.6</v>
      </c>
      <c r="H906" s="11">
        <v>0.72950000000000004</v>
      </c>
      <c r="I906" s="11">
        <v>0.53</v>
      </c>
      <c r="J906" s="11">
        <v>0.56999999999999995</v>
      </c>
      <c r="K906" s="11">
        <v>0.66</v>
      </c>
      <c r="L906" s="11">
        <v>0.59799999999999998</v>
      </c>
      <c r="M906" s="149" t="s">
        <v>101</v>
      </c>
      <c r="N906" s="11">
        <v>0.51</v>
      </c>
      <c r="O906" s="15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274</v>
      </c>
      <c r="C907" s="12"/>
      <c r="D907" s="23">
        <v>0.56666666666666676</v>
      </c>
      <c r="E907" s="23">
        <v>0.55166666666666675</v>
      </c>
      <c r="F907" s="23">
        <v>0.62342011741167314</v>
      </c>
      <c r="G907" s="23">
        <v>0.6333333333333333</v>
      </c>
      <c r="H907" s="23">
        <v>0.75201666666666667</v>
      </c>
      <c r="I907" s="23">
        <v>0.54999999999999993</v>
      </c>
      <c r="J907" s="23">
        <v>0.60500000000000009</v>
      </c>
      <c r="K907" s="23">
        <v>0.64</v>
      </c>
      <c r="L907" s="23">
        <v>0.60509999999999997</v>
      </c>
      <c r="M907" s="23" t="s">
        <v>725</v>
      </c>
      <c r="N907" s="23">
        <v>0.505</v>
      </c>
      <c r="O907" s="15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275</v>
      </c>
      <c r="C908" s="29"/>
      <c r="D908" s="11">
        <v>0.6</v>
      </c>
      <c r="E908" s="11">
        <v>0.55000000000000004</v>
      </c>
      <c r="F908" s="11">
        <v>0.62271398201271322</v>
      </c>
      <c r="G908" s="11">
        <v>0.6</v>
      </c>
      <c r="H908" s="11">
        <v>0.75079999999999991</v>
      </c>
      <c r="I908" s="11">
        <v>0.55500000000000005</v>
      </c>
      <c r="J908" s="11">
        <v>0.625</v>
      </c>
      <c r="K908" s="11">
        <v>0.64</v>
      </c>
      <c r="L908" s="11">
        <v>0.59784999999999999</v>
      </c>
      <c r="M908" s="11" t="s">
        <v>725</v>
      </c>
      <c r="N908" s="11">
        <v>0.51</v>
      </c>
      <c r="O908" s="15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276</v>
      </c>
      <c r="C909" s="29"/>
      <c r="D909" s="24">
        <v>5.1639777949432211E-2</v>
      </c>
      <c r="E909" s="24">
        <v>9.8319208025017171E-3</v>
      </c>
      <c r="F909" s="24">
        <v>1.8199593453352963E-2</v>
      </c>
      <c r="G909" s="24">
        <v>5.1639777949432218E-2</v>
      </c>
      <c r="H909" s="24">
        <v>1.5409661471514114E-2</v>
      </c>
      <c r="I909" s="24">
        <v>2.0976176963403009E-2</v>
      </c>
      <c r="J909" s="24">
        <v>4.5934736311423412E-2</v>
      </c>
      <c r="K909" s="24">
        <v>1.0954451150103333E-2</v>
      </c>
      <c r="L909" s="24">
        <v>2.3297038438393834E-2</v>
      </c>
      <c r="M909" s="24" t="s">
        <v>725</v>
      </c>
      <c r="N909" s="24">
        <v>8.3666002653407633E-3</v>
      </c>
      <c r="O909" s="15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86</v>
      </c>
      <c r="C910" s="29"/>
      <c r="D910" s="13">
        <v>9.1129019910762707E-2</v>
      </c>
      <c r="E910" s="13">
        <v>1.7822212935048428E-2</v>
      </c>
      <c r="F910" s="13">
        <v>2.919314430999494E-2</v>
      </c>
      <c r="G910" s="13">
        <v>8.1536491499103511E-2</v>
      </c>
      <c r="H910" s="13">
        <v>2.0491116958641139E-2</v>
      </c>
      <c r="I910" s="13">
        <v>3.8138503569823658E-2</v>
      </c>
      <c r="J910" s="13">
        <v>7.5925183985823805E-2</v>
      </c>
      <c r="K910" s="13">
        <v>1.7116329922036457E-2</v>
      </c>
      <c r="L910" s="13">
        <v>3.850113772664656E-2</v>
      </c>
      <c r="M910" s="13" t="s">
        <v>725</v>
      </c>
      <c r="N910" s="13">
        <v>1.6567525277902503E-2</v>
      </c>
      <c r="O910" s="15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277</v>
      </c>
      <c r="C911" s="29"/>
      <c r="D911" s="13">
        <v>-6.001333475457149E-2</v>
      </c>
      <c r="E911" s="13">
        <v>-8.4895334716950543E-2</v>
      </c>
      <c r="F911" s="13">
        <v>3.4129289198903567E-2</v>
      </c>
      <c r="G911" s="13">
        <v>5.0573331744890426E-2</v>
      </c>
      <c r="H911" s="13">
        <v>0.24744524478055796</v>
      </c>
      <c r="I911" s="13">
        <v>-8.7660001379437302E-2</v>
      </c>
      <c r="J911" s="13">
        <v>3.5739984826193005E-3</v>
      </c>
      <c r="K911" s="13">
        <v>6.1631998394836796E-2</v>
      </c>
      <c r="L911" s="13">
        <v>3.7398784823681197E-3</v>
      </c>
      <c r="M911" s="13" t="s">
        <v>725</v>
      </c>
      <c r="N911" s="13">
        <v>-0.16230600126657413</v>
      </c>
      <c r="O911" s="15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278</v>
      </c>
      <c r="C912" s="47"/>
      <c r="D912" s="45" t="s">
        <v>279</v>
      </c>
      <c r="E912" s="45">
        <v>0.67</v>
      </c>
      <c r="F912" s="45">
        <v>0.23</v>
      </c>
      <c r="G912" s="45" t="s">
        <v>279</v>
      </c>
      <c r="H912" s="45">
        <v>1.86</v>
      </c>
      <c r="I912" s="45">
        <v>0.7</v>
      </c>
      <c r="J912" s="45">
        <v>0</v>
      </c>
      <c r="K912" s="45">
        <v>0.44</v>
      </c>
      <c r="L912" s="45">
        <v>0</v>
      </c>
      <c r="M912" s="45">
        <v>1.33</v>
      </c>
      <c r="N912" s="45">
        <v>1.26</v>
      </c>
      <c r="O912" s="15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 t="s">
        <v>294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BM913" s="55"/>
    </row>
    <row r="914" spans="1:65">
      <c r="BM914" s="55"/>
    </row>
    <row r="915" spans="1:65" ht="15">
      <c r="B915" s="8" t="s">
        <v>523</v>
      </c>
      <c r="BM915" s="28" t="s">
        <v>66</v>
      </c>
    </row>
    <row r="916" spans="1:65" ht="15">
      <c r="A916" s="25" t="s">
        <v>27</v>
      </c>
      <c r="B916" s="18" t="s">
        <v>110</v>
      </c>
      <c r="C916" s="15" t="s">
        <v>111</v>
      </c>
      <c r="D916" s="16" t="s">
        <v>236</v>
      </c>
      <c r="E916" s="17" t="s">
        <v>236</v>
      </c>
      <c r="F916" s="17" t="s">
        <v>236</v>
      </c>
      <c r="G916" s="17" t="s">
        <v>236</v>
      </c>
      <c r="H916" s="17" t="s">
        <v>236</v>
      </c>
      <c r="I916" s="17" t="s">
        <v>236</v>
      </c>
      <c r="J916" s="17" t="s">
        <v>236</v>
      </c>
      <c r="K916" s="17" t="s">
        <v>236</v>
      </c>
      <c r="L916" s="17" t="s">
        <v>236</v>
      </c>
      <c r="M916" s="17" t="s">
        <v>236</v>
      </c>
      <c r="N916" s="17" t="s">
        <v>236</v>
      </c>
      <c r="O916" s="17" t="s">
        <v>236</v>
      </c>
      <c r="P916" s="17" t="s">
        <v>236</v>
      </c>
      <c r="Q916" s="17" t="s">
        <v>236</v>
      </c>
      <c r="R916" s="17" t="s">
        <v>236</v>
      </c>
      <c r="S916" s="17" t="s">
        <v>236</v>
      </c>
      <c r="T916" s="17" t="s">
        <v>236</v>
      </c>
      <c r="U916" s="17" t="s">
        <v>236</v>
      </c>
      <c r="V916" s="17" t="s">
        <v>236</v>
      </c>
      <c r="W916" s="17" t="s">
        <v>236</v>
      </c>
      <c r="X916" s="17" t="s">
        <v>236</v>
      </c>
      <c r="Y916" s="15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237</v>
      </c>
      <c r="C917" s="9" t="s">
        <v>237</v>
      </c>
      <c r="D917" s="151" t="s">
        <v>239</v>
      </c>
      <c r="E917" s="152" t="s">
        <v>241</v>
      </c>
      <c r="F917" s="152" t="s">
        <v>242</v>
      </c>
      <c r="G917" s="152" t="s">
        <v>243</v>
      </c>
      <c r="H917" s="152" t="s">
        <v>244</v>
      </c>
      <c r="I917" s="152" t="s">
        <v>245</v>
      </c>
      <c r="J917" s="152" t="s">
        <v>246</v>
      </c>
      <c r="K917" s="152" t="s">
        <v>249</v>
      </c>
      <c r="L917" s="152" t="s">
        <v>250</v>
      </c>
      <c r="M917" s="152" t="s">
        <v>251</v>
      </c>
      <c r="N917" s="152" t="s">
        <v>252</v>
      </c>
      <c r="O917" s="152" t="s">
        <v>253</v>
      </c>
      <c r="P917" s="152" t="s">
        <v>254</v>
      </c>
      <c r="Q917" s="152" t="s">
        <v>255</v>
      </c>
      <c r="R917" s="152" t="s">
        <v>256</v>
      </c>
      <c r="S917" s="152" t="s">
        <v>257</v>
      </c>
      <c r="T917" s="152" t="s">
        <v>258</v>
      </c>
      <c r="U917" s="152" t="s">
        <v>260</v>
      </c>
      <c r="V917" s="152" t="s">
        <v>264</v>
      </c>
      <c r="W917" s="152" t="s">
        <v>265</v>
      </c>
      <c r="X917" s="152" t="s">
        <v>266</v>
      </c>
      <c r="Y917" s="15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289</v>
      </c>
      <c r="E918" s="11" t="s">
        <v>289</v>
      </c>
      <c r="F918" s="11" t="s">
        <v>289</v>
      </c>
      <c r="G918" s="11" t="s">
        <v>289</v>
      </c>
      <c r="H918" s="11" t="s">
        <v>289</v>
      </c>
      <c r="I918" s="11" t="s">
        <v>290</v>
      </c>
      <c r="J918" s="11" t="s">
        <v>290</v>
      </c>
      <c r="K918" s="11" t="s">
        <v>289</v>
      </c>
      <c r="L918" s="11" t="s">
        <v>289</v>
      </c>
      <c r="M918" s="11" t="s">
        <v>290</v>
      </c>
      <c r="N918" s="11" t="s">
        <v>290</v>
      </c>
      <c r="O918" s="11" t="s">
        <v>290</v>
      </c>
      <c r="P918" s="11" t="s">
        <v>290</v>
      </c>
      <c r="Q918" s="11" t="s">
        <v>290</v>
      </c>
      <c r="R918" s="11" t="s">
        <v>290</v>
      </c>
      <c r="S918" s="11" t="s">
        <v>289</v>
      </c>
      <c r="T918" s="11" t="s">
        <v>289</v>
      </c>
      <c r="U918" s="11" t="s">
        <v>290</v>
      </c>
      <c r="V918" s="11" t="s">
        <v>114</v>
      </c>
      <c r="W918" s="11" t="s">
        <v>114</v>
      </c>
      <c r="X918" s="11" t="s">
        <v>289</v>
      </c>
      <c r="Y918" s="15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15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8">
        <v>1</v>
      </c>
      <c r="C920" s="14">
        <v>1</v>
      </c>
      <c r="D920" s="215">
        <v>33.700000000000003</v>
      </c>
      <c r="E920" s="215">
        <v>36.33</v>
      </c>
      <c r="F920" s="214">
        <v>41.3</v>
      </c>
      <c r="G920" s="214">
        <v>42.5</v>
      </c>
      <c r="H920" s="214">
        <v>44.059911691820005</v>
      </c>
      <c r="I920" s="214">
        <v>40.5</v>
      </c>
      <c r="J920" s="214">
        <v>42.9</v>
      </c>
      <c r="K920" s="214">
        <v>41.8</v>
      </c>
      <c r="L920" s="214">
        <v>42.4</v>
      </c>
      <c r="M920" s="214">
        <v>45.2</v>
      </c>
      <c r="N920" s="214">
        <v>42.1</v>
      </c>
      <c r="O920" s="214">
        <v>41.6</v>
      </c>
      <c r="P920" s="214">
        <v>42.5</v>
      </c>
      <c r="Q920" s="214">
        <v>41.3</v>
      </c>
      <c r="R920" s="214">
        <v>41.56</v>
      </c>
      <c r="S920" s="214">
        <v>41.2</v>
      </c>
      <c r="T920" s="215">
        <v>53.5</v>
      </c>
      <c r="U920" s="214">
        <v>41</v>
      </c>
      <c r="V920" s="215">
        <v>46.184843828772429</v>
      </c>
      <c r="W920" s="214">
        <v>43.16</v>
      </c>
      <c r="X920" s="214">
        <v>42.78</v>
      </c>
      <c r="Y920" s="216"/>
      <c r="Z920" s="217"/>
      <c r="AA920" s="217"/>
      <c r="AB920" s="217"/>
      <c r="AC920" s="217"/>
      <c r="AD920" s="217"/>
      <c r="AE920" s="217"/>
      <c r="AF920" s="217"/>
      <c r="AG920" s="217"/>
      <c r="AH920" s="217"/>
      <c r="AI920" s="217"/>
      <c r="AJ920" s="217"/>
      <c r="AK920" s="217"/>
      <c r="AL920" s="217"/>
      <c r="AM920" s="217"/>
      <c r="AN920" s="217"/>
      <c r="AO920" s="217"/>
      <c r="AP920" s="217"/>
      <c r="AQ920" s="217"/>
      <c r="AR920" s="217"/>
      <c r="AS920" s="217"/>
      <c r="AT920" s="217"/>
      <c r="AU920" s="217"/>
      <c r="AV920" s="217"/>
      <c r="AW920" s="217"/>
      <c r="AX920" s="217"/>
      <c r="AY920" s="217"/>
      <c r="AZ920" s="217"/>
      <c r="BA920" s="217"/>
      <c r="BB920" s="217"/>
      <c r="BC920" s="217"/>
      <c r="BD920" s="217"/>
      <c r="BE920" s="217"/>
      <c r="BF920" s="217"/>
      <c r="BG920" s="217"/>
      <c r="BH920" s="217"/>
      <c r="BI920" s="217"/>
      <c r="BJ920" s="217"/>
      <c r="BK920" s="217"/>
      <c r="BL920" s="217"/>
      <c r="BM920" s="218">
        <v>1</v>
      </c>
    </row>
    <row r="921" spans="1:65">
      <c r="A921" s="30"/>
      <c r="B921" s="19">
        <v>1</v>
      </c>
      <c r="C921" s="9">
        <v>2</v>
      </c>
      <c r="D921" s="220">
        <v>37.619999999999997</v>
      </c>
      <c r="E921" s="220">
        <v>37.24</v>
      </c>
      <c r="F921" s="219">
        <v>42.4</v>
      </c>
      <c r="G921" s="219">
        <v>43.5</v>
      </c>
      <c r="H921" s="219">
        <v>42.418370170825611</v>
      </c>
      <c r="I921" s="219">
        <v>39.5</v>
      </c>
      <c r="J921" s="219">
        <v>42.5</v>
      </c>
      <c r="K921" s="219">
        <v>41.6</v>
      </c>
      <c r="L921" s="219">
        <v>42.7</v>
      </c>
      <c r="M921" s="219">
        <v>43.9</v>
      </c>
      <c r="N921" s="219">
        <v>41.6</v>
      </c>
      <c r="O921" s="219">
        <v>41.9</v>
      </c>
      <c r="P921" s="219">
        <v>39.9</v>
      </c>
      <c r="Q921" s="219">
        <v>41</v>
      </c>
      <c r="R921" s="219">
        <v>40.270000000000003</v>
      </c>
      <c r="S921" s="219">
        <v>42.04</v>
      </c>
      <c r="T921" s="220">
        <v>51.5</v>
      </c>
      <c r="U921" s="219">
        <v>42</v>
      </c>
      <c r="V921" s="220">
        <v>47.496158922050874</v>
      </c>
      <c r="W921" s="219">
        <v>43.87</v>
      </c>
      <c r="X921" s="221">
        <v>40.79</v>
      </c>
      <c r="Y921" s="216"/>
      <c r="Z921" s="217"/>
      <c r="AA921" s="217"/>
      <c r="AB921" s="217"/>
      <c r="AC921" s="217"/>
      <c r="AD921" s="217"/>
      <c r="AE921" s="217"/>
      <c r="AF921" s="217"/>
      <c r="AG921" s="217"/>
      <c r="AH921" s="217"/>
      <c r="AI921" s="217"/>
      <c r="AJ921" s="217"/>
      <c r="AK921" s="217"/>
      <c r="AL921" s="217"/>
      <c r="AM921" s="217"/>
      <c r="AN921" s="217"/>
      <c r="AO921" s="217"/>
      <c r="AP921" s="217"/>
      <c r="AQ921" s="217"/>
      <c r="AR921" s="217"/>
      <c r="AS921" s="217"/>
      <c r="AT921" s="217"/>
      <c r="AU921" s="217"/>
      <c r="AV921" s="217"/>
      <c r="AW921" s="217"/>
      <c r="AX921" s="217"/>
      <c r="AY921" s="217"/>
      <c r="AZ921" s="217"/>
      <c r="BA921" s="217"/>
      <c r="BB921" s="217"/>
      <c r="BC921" s="217"/>
      <c r="BD921" s="217"/>
      <c r="BE921" s="217"/>
      <c r="BF921" s="217"/>
      <c r="BG921" s="217"/>
      <c r="BH921" s="217"/>
      <c r="BI921" s="217"/>
      <c r="BJ921" s="217"/>
      <c r="BK921" s="217"/>
      <c r="BL921" s="217"/>
      <c r="BM921" s="218">
        <v>28</v>
      </c>
    </row>
    <row r="922" spans="1:65">
      <c r="A922" s="30"/>
      <c r="B922" s="19">
        <v>1</v>
      </c>
      <c r="C922" s="9">
        <v>3</v>
      </c>
      <c r="D922" s="220">
        <v>37.39</v>
      </c>
      <c r="E922" s="220">
        <v>38.21</v>
      </c>
      <c r="F922" s="219">
        <v>41.2</v>
      </c>
      <c r="G922" s="219">
        <v>43.1</v>
      </c>
      <c r="H922" s="219">
        <v>43.288543720403439</v>
      </c>
      <c r="I922" s="219">
        <v>39.9</v>
      </c>
      <c r="J922" s="219">
        <v>43.1</v>
      </c>
      <c r="K922" s="219">
        <v>41.3</v>
      </c>
      <c r="L922" s="219">
        <v>42.7</v>
      </c>
      <c r="M922" s="219">
        <v>45.8</v>
      </c>
      <c r="N922" s="219">
        <v>44.2</v>
      </c>
      <c r="O922" s="219">
        <v>43.5</v>
      </c>
      <c r="P922" s="219">
        <v>41.1</v>
      </c>
      <c r="Q922" s="219">
        <v>41.8</v>
      </c>
      <c r="R922" s="219">
        <v>39.92</v>
      </c>
      <c r="S922" s="219">
        <v>41.2</v>
      </c>
      <c r="T922" s="220">
        <v>51.6</v>
      </c>
      <c r="U922" s="219">
        <v>41</v>
      </c>
      <c r="V922" s="220">
        <v>46.619797409678043</v>
      </c>
      <c r="W922" s="221">
        <v>47.82</v>
      </c>
      <c r="X922" s="219">
        <v>42.71</v>
      </c>
      <c r="Y922" s="216"/>
      <c r="Z922" s="217"/>
      <c r="AA922" s="217"/>
      <c r="AB922" s="217"/>
      <c r="AC922" s="217"/>
      <c r="AD922" s="217"/>
      <c r="AE922" s="217"/>
      <c r="AF922" s="217"/>
      <c r="AG922" s="217"/>
      <c r="AH922" s="217"/>
      <c r="AI922" s="217"/>
      <c r="AJ922" s="217"/>
      <c r="AK922" s="217"/>
      <c r="AL922" s="217"/>
      <c r="AM922" s="217"/>
      <c r="AN922" s="217"/>
      <c r="AO922" s="217"/>
      <c r="AP922" s="217"/>
      <c r="AQ922" s="217"/>
      <c r="AR922" s="217"/>
      <c r="AS922" s="217"/>
      <c r="AT922" s="217"/>
      <c r="AU922" s="217"/>
      <c r="AV922" s="217"/>
      <c r="AW922" s="217"/>
      <c r="AX922" s="217"/>
      <c r="AY922" s="217"/>
      <c r="AZ922" s="217"/>
      <c r="BA922" s="217"/>
      <c r="BB922" s="217"/>
      <c r="BC922" s="217"/>
      <c r="BD922" s="217"/>
      <c r="BE922" s="217"/>
      <c r="BF922" s="217"/>
      <c r="BG922" s="217"/>
      <c r="BH922" s="217"/>
      <c r="BI922" s="217"/>
      <c r="BJ922" s="217"/>
      <c r="BK922" s="217"/>
      <c r="BL922" s="217"/>
      <c r="BM922" s="218">
        <v>16</v>
      </c>
    </row>
    <row r="923" spans="1:65">
      <c r="A923" s="30"/>
      <c r="B923" s="19">
        <v>1</v>
      </c>
      <c r="C923" s="9">
        <v>4</v>
      </c>
      <c r="D923" s="220">
        <v>35.33</v>
      </c>
      <c r="E923" s="220">
        <v>38.869999999999997</v>
      </c>
      <c r="F923" s="219">
        <v>40.200000000000003</v>
      </c>
      <c r="G923" s="219">
        <v>43</v>
      </c>
      <c r="H923" s="219">
        <v>43.685718076252613</v>
      </c>
      <c r="I923" s="219">
        <v>39.4</v>
      </c>
      <c r="J923" s="219">
        <v>44.4</v>
      </c>
      <c r="K923" s="219">
        <v>41.6</v>
      </c>
      <c r="L923" s="219">
        <v>42.2</v>
      </c>
      <c r="M923" s="219">
        <v>44.2</v>
      </c>
      <c r="N923" s="219">
        <v>41.5</v>
      </c>
      <c r="O923" s="219">
        <v>44.5</v>
      </c>
      <c r="P923" s="219">
        <v>42.2</v>
      </c>
      <c r="Q923" s="219">
        <v>41.7</v>
      </c>
      <c r="R923" s="219">
        <v>38.67</v>
      </c>
      <c r="S923" s="219">
        <v>40.47</v>
      </c>
      <c r="T923" s="220">
        <v>53.2</v>
      </c>
      <c r="U923" s="219">
        <v>41</v>
      </c>
      <c r="V923" s="220">
        <v>46.237711275400954</v>
      </c>
      <c r="W923" s="219">
        <v>43.19</v>
      </c>
      <c r="X923" s="219">
        <v>42.54</v>
      </c>
      <c r="Y923" s="216"/>
      <c r="Z923" s="217"/>
      <c r="AA923" s="217"/>
      <c r="AB923" s="217"/>
      <c r="AC923" s="217"/>
      <c r="AD923" s="217"/>
      <c r="AE923" s="217"/>
      <c r="AF923" s="217"/>
      <c r="AG923" s="217"/>
      <c r="AH923" s="217"/>
      <c r="AI923" s="217"/>
      <c r="AJ923" s="217"/>
      <c r="AK923" s="217"/>
      <c r="AL923" s="217"/>
      <c r="AM923" s="217"/>
      <c r="AN923" s="217"/>
      <c r="AO923" s="217"/>
      <c r="AP923" s="217"/>
      <c r="AQ923" s="217"/>
      <c r="AR923" s="217"/>
      <c r="AS923" s="217"/>
      <c r="AT923" s="217"/>
      <c r="AU923" s="217"/>
      <c r="AV923" s="217"/>
      <c r="AW923" s="217"/>
      <c r="AX923" s="217"/>
      <c r="AY923" s="217"/>
      <c r="AZ923" s="217"/>
      <c r="BA923" s="217"/>
      <c r="BB923" s="217"/>
      <c r="BC923" s="217"/>
      <c r="BD923" s="217"/>
      <c r="BE923" s="217"/>
      <c r="BF923" s="217"/>
      <c r="BG923" s="217"/>
      <c r="BH923" s="217"/>
      <c r="BI923" s="217"/>
      <c r="BJ923" s="217"/>
      <c r="BK923" s="217"/>
      <c r="BL923" s="217"/>
      <c r="BM923" s="218">
        <v>42.19550053742541</v>
      </c>
    </row>
    <row r="924" spans="1:65">
      <c r="A924" s="30"/>
      <c r="B924" s="19">
        <v>1</v>
      </c>
      <c r="C924" s="9">
        <v>5</v>
      </c>
      <c r="D924" s="220">
        <v>32.83</v>
      </c>
      <c r="E924" s="220">
        <v>39.6</v>
      </c>
      <c r="F924" s="219">
        <v>41.9</v>
      </c>
      <c r="G924" s="219">
        <v>42.8</v>
      </c>
      <c r="H924" s="219">
        <v>42.62092762643789</v>
      </c>
      <c r="I924" s="219">
        <v>38.9</v>
      </c>
      <c r="J924" s="219">
        <v>43</v>
      </c>
      <c r="K924" s="219">
        <v>41.3</v>
      </c>
      <c r="L924" s="219">
        <v>43.3</v>
      </c>
      <c r="M924" s="219">
        <v>44.4</v>
      </c>
      <c r="N924" s="219">
        <v>41</v>
      </c>
      <c r="O924" s="219">
        <v>43.7</v>
      </c>
      <c r="P924" s="219">
        <v>42.1</v>
      </c>
      <c r="Q924" s="219">
        <v>40.700000000000003</v>
      </c>
      <c r="R924" s="219">
        <v>40.54</v>
      </c>
      <c r="S924" s="219">
        <v>41.31</v>
      </c>
      <c r="T924" s="220">
        <v>55.5</v>
      </c>
      <c r="U924" s="219">
        <v>42</v>
      </c>
      <c r="V924" s="220">
        <v>46.667402330666185</v>
      </c>
      <c r="W924" s="219">
        <v>44.04</v>
      </c>
      <c r="X924" s="219">
        <v>42.42</v>
      </c>
      <c r="Y924" s="216"/>
      <c r="Z924" s="217"/>
      <c r="AA924" s="217"/>
      <c r="AB924" s="217"/>
      <c r="AC924" s="217"/>
      <c r="AD924" s="217"/>
      <c r="AE924" s="217"/>
      <c r="AF924" s="217"/>
      <c r="AG924" s="217"/>
      <c r="AH924" s="217"/>
      <c r="AI924" s="217"/>
      <c r="AJ924" s="217"/>
      <c r="AK924" s="217"/>
      <c r="AL924" s="217"/>
      <c r="AM924" s="217"/>
      <c r="AN924" s="217"/>
      <c r="AO924" s="217"/>
      <c r="AP924" s="217"/>
      <c r="AQ924" s="217"/>
      <c r="AR924" s="217"/>
      <c r="AS924" s="217"/>
      <c r="AT924" s="217"/>
      <c r="AU924" s="217"/>
      <c r="AV924" s="217"/>
      <c r="AW924" s="217"/>
      <c r="AX924" s="217"/>
      <c r="AY924" s="217"/>
      <c r="AZ924" s="217"/>
      <c r="BA924" s="217"/>
      <c r="BB924" s="217"/>
      <c r="BC924" s="217"/>
      <c r="BD924" s="217"/>
      <c r="BE924" s="217"/>
      <c r="BF924" s="217"/>
      <c r="BG924" s="217"/>
      <c r="BH924" s="217"/>
      <c r="BI924" s="217"/>
      <c r="BJ924" s="217"/>
      <c r="BK924" s="217"/>
      <c r="BL924" s="217"/>
      <c r="BM924" s="218">
        <v>60</v>
      </c>
    </row>
    <row r="925" spans="1:65">
      <c r="A925" s="30"/>
      <c r="B925" s="19">
        <v>1</v>
      </c>
      <c r="C925" s="9">
        <v>6</v>
      </c>
      <c r="D925" s="220">
        <v>39.200000000000003</v>
      </c>
      <c r="E925" s="220">
        <v>36.61</v>
      </c>
      <c r="F925" s="219">
        <v>41.3</v>
      </c>
      <c r="G925" s="219">
        <v>43.5</v>
      </c>
      <c r="H925" s="219">
        <v>43.269583531651207</v>
      </c>
      <c r="I925" s="219">
        <v>40.1</v>
      </c>
      <c r="J925" s="219">
        <v>43.7</v>
      </c>
      <c r="K925" s="219">
        <v>41.1</v>
      </c>
      <c r="L925" s="219">
        <v>42.7</v>
      </c>
      <c r="M925" s="219">
        <v>45.5</v>
      </c>
      <c r="N925" s="219">
        <v>44.4</v>
      </c>
      <c r="O925" s="219">
        <v>41.6</v>
      </c>
      <c r="P925" s="219">
        <v>41.7</v>
      </c>
      <c r="Q925" s="219">
        <v>41.3</v>
      </c>
      <c r="R925" s="219">
        <v>41.39</v>
      </c>
      <c r="S925" s="219">
        <v>41.01</v>
      </c>
      <c r="T925" s="220">
        <v>54.7</v>
      </c>
      <c r="U925" s="219">
        <v>43</v>
      </c>
      <c r="V925" s="220">
        <v>47.679405689561214</v>
      </c>
      <c r="W925" s="221">
        <v>47.55</v>
      </c>
      <c r="X925" s="219">
        <v>43.24</v>
      </c>
      <c r="Y925" s="216"/>
      <c r="Z925" s="217"/>
      <c r="AA925" s="217"/>
      <c r="AB925" s="217"/>
      <c r="AC925" s="217"/>
      <c r="AD925" s="217"/>
      <c r="AE925" s="217"/>
      <c r="AF925" s="217"/>
      <c r="AG925" s="217"/>
      <c r="AH925" s="217"/>
      <c r="AI925" s="217"/>
      <c r="AJ925" s="217"/>
      <c r="AK925" s="217"/>
      <c r="AL925" s="217"/>
      <c r="AM925" s="217"/>
      <c r="AN925" s="217"/>
      <c r="AO925" s="217"/>
      <c r="AP925" s="217"/>
      <c r="AQ925" s="217"/>
      <c r="AR925" s="217"/>
      <c r="AS925" s="217"/>
      <c r="AT925" s="217"/>
      <c r="AU925" s="217"/>
      <c r="AV925" s="217"/>
      <c r="AW925" s="217"/>
      <c r="AX925" s="217"/>
      <c r="AY925" s="217"/>
      <c r="AZ925" s="217"/>
      <c r="BA925" s="217"/>
      <c r="BB925" s="217"/>
      <c r="BC925" s="217"/>
      <c r="BD925" s="217"/>
      <c r="BE925" s="217"/>
      <c r="BF925" s="217"/>
      <c r="BG925" s="217"/>
      <c r="BH925" s="217"/>
      <c r="BI925" s="217"/>
      <c r="BJ925" s="217"/>
      <c r="BK925" s="217"/>
      <c r="BL925" s="217"/>
      <c r="BM925" s="222"/>
    </row>
    <row r="926" spans="1:65">
      <c r="A926" s="30"/>
      <c r="B926" s="20" t="s">
        <v>274</v>
      </c>
      <c r="C926" s="12"/>
      <c r="D926" s="223">
        <v>36.011666666666663</v>
      </c>
      <c r="E926" s="223">
        <v>37.81</v>
      </c>
      <c r="F926" s="223">
        <v>41.383333333333333</v>
      </c>
      <c r="G926" s="223">
        <v>43.066666666666663</v>
      </c>
      <c r="H926" s="223">
        <v>43.223842469565135</v>
      </c>
      <c r="I926" s="223">
        <v>39.716666666666669</v>
      </c>
      <c r="J926" s="223">
        <v>43.266666666666673</v>
      </c>
      <c r="K926" s="223">
        <v>41.45</v>
      </c>
      <c r="L926" s="223">
        <v>42.666666666666664</v>
      </c>
      <c r="M926" s="223">
        <v>44.833333333333336</v>
      </c>
      <c r="N926" s="223">
        <v>42.466666666666669</v>
      </c>
      <c r="O926" s="223">
        <v>42.800000000000004</v>
      </c>
      <c r="P926" s="223">
        <v>41.583333333333336</v>
      </c>
      <c r="Q926" s="223">
        <v>41.300000000000004</v>
      </c>
      <c r="R926" s="223">
        <v>40.391666666666673</v>
      </c>
      <c r="S926" s="223">
        <v>41.205000000000005</v>
      </c>
      <c r="T926" s="223">
        <v>53.333333333333336</v>
      </c>
      <c r="U926" s="223">
        <v>41.666666666666664</v>
      </c>
      <c r="V926" s="223">
        <v>46.814219909354954</v>
      </c>
      <c r="W926" s="223">
        <v>44.938333333333333</v>
      </c>
      <c r="X926" s="223">
        <v>42.413333333333334</v>
      </c>
      <c r="Y926" s="216"/>
      <c r="Z926" s="217"/>
      <c r="AA926" s="217"/>
      <c r="AB926" s="217"/>
      <c r="AC926" s="217"/>
      <c r="AD926" s="217"/>
      <c r="AE926" s="217"/>
      <c r="AF926" s="217"/>
      <c r="AG926" s="217"/>
      <c r="AH926" s="217"/>
      <c r="AI926" s="217"/>
      <c r="AJ926" s="217"/>
      <c r="AK926" s="217"/>
      <c r="AL926" s="217"/>
      <c r="AM926" s="217"/>
      <c r="AN926" s="217"/>
      <c r="AO926" s="217"/>
      <c r="AP926" s="217"/>
      <c r="AQ926" s="217"/>
      <c r="AR926" s="217"/>
      <c r="AS926" s="217"/>
      <c r="AT926" s="217"/>
      <c r="AU926" s="217"/>
      <c r="AV926" s="217"/>
      <c r="AW926" s="217"/>
      <c r="AX926" s="217"/>
      <c r="AY926" s="217"/>
      <c r="AZ926" s="217"/>
      <c r="BA926" s="217"/>
      <c r="BB926" s="217"/>
      <c r="BC926" s="217"/>
      <c r="BD926" s="217"/>
      <c r="BE926" s="217"/>
      <c r="BF926" s="217"/>
      <c r="BG926" s="217"/>
      <c r="BH926" s="217"/>
      <c r="BI926" s="217"/>
      <c r="BJ926" s="217"/>
      <c r="BK926" s="217"/>
      <c r="BL926" s="217"/>
      <c r="BM926" s="222"/>
    </row>
    <row r="927" spans="1:65">
      <c r="A927" s="30"/>
      <c r="B927" s="3" t="s">
        <v>275</v>
      </c>
      <c r="C927" s="29"/>
      <c r="D927" s="219">
        <v>36.36</v>
      </c>
      <c r="E927" s="219">
        <v>37.725000000000001</v>
      </c>
      <c r="F927" s="219">
        <v>41.3</v>
      </c>
      <c r="G927" s="219">
        <v>43.05</v>
      </c>
      <c r="H927" s="219">
        <v>43.279063626027323</v>
      </c>
      <c r="I927" s="219">
        <v>39.700000000000003</v>
      </c>
      <c r="J927" s="219">
        <v>43.05</v>
      </c>
      <c r="K927" s="219">
        <v>41.45</v>
      </c>
      <c r="L927" s="219">
        <v>42.7</v>
      </c>
      <c r="M927" s="219">
        <v>44.8</v>
      </c>
      <c r="N927" s="219">
        <v>41.85</v>
      </c>
      <c r="O927" s="219">
        <v>42.7</v>
      </c>
      <c r="P927" s="219">
        <v>41.900000000000006</v>
      </c>
      <c r="Q927" s="219">
        <v>41.3</v>
      </c>
      <c r="R927" s="219">
        <v>40.405000000000001</v>
      </c>
      <c r="S927" s="219">
        <v>41.2</v>
      </c>
      <c r="T927" s="219">
        <v>53.35</v>
      </c>
      <c r="U927" s="219">
        <v>41.5</v>
      </c>
      <c r="V927" s="219">
        <v>46.64359987017211</v>
      </c>
      <c r="W927" s="219">
        <v>43.954999999999998</v>
      </c>
      <c r="X927" s="219">
        <v>42.625</v>
      </c>
      <c r="Y927" s="216"/>
      <c r="Z927" s="217"/>
      <c r="AA927" s="217"/>
      <c r="AB927" s="217"/>
      <c r="AC927" s="217"/>
      <c r="AD927" s="217"/>
      <c r="AE927" s="217"/>
      <c r="AF927" s="217"/>
      <c r="AG927" s="217"/>
      <c r="AH927" s="217"/>
      <c r="AI927" s="217"/>
      <c r="AJ927" s="217"/>
      <c r="AK927" s="217"/>
      <c r="AL927" s="217"/>
      <c r="AM927" s="217"/>
      <c r="AN927" s="217"/>
      <c r="AO927" s="217"/>
      <c r="AP927" s="217"/>
      <c r="AQ927" s="217"/>
      <c r="AR927" s="217"/>
      <c r="AS927" s="217"/>
      <c r="AT927" s="217"/>
      <c r="AU927" s="217"/>
      <c r="AV927" s="217"/>
      <c r="AW927" s="217"/>
      <c r="AX927" s="217"/>
      <c r="AY927" s="217"/>
      <c r="AZ927" s="217"/>
      <c r="BA927" s="217"/>
      <c r="BB927" s="217"/>
      <c r="BC927" s="217"/>
      <c r="BD927" s="217"/>
      <c r="BE927" s="217"/>
      <c r="BF927" s="217"/>
      <c r="BG927" s="217"/>
      <c r="BH927" s="217"/>
      <c r="BI927" s="217"/>
      <c r="BJ927" s="217"/>
      <c r="BK927" s="217"/>
      <c r="BL927" s="217"/>
      <c r="BM927" s="222"/>
    </row>
    <row r="928" spans="1:65">
      <c r="A928" s="30"/>
      <c r="B928" s="3" t="s">
        <v>276</v>
      </c>
      <c r="C928" s="29"/>
      <c r="D928" s="24">
        <v>2.4731956385750542</v>
      </c>
      <c r="E928" s="24">
        <v>1.2994614268996219</v>
      </c>
      <c r="F928" s="24">
        <v>0.74139508136125676</v>
      </c>
      <c r="G928" s="24">
        <v>0.39327683210007042</v>
      </c>
      <c r="H928" s="24">
        <v>0.62143563611615904</v>
      </c>
      <c r="I928" s="24">
        <v>0.56715665090578582</v>
      </c>
      <c r="J928" s="24">
        <v>0.6772493386240156</v>
      </c>
      <c r="K928" s="24">
        <v>0.25884358211089553</v>
      </c>
      <c r="L928" s="24">
        <v>0.37237973450050377</v>
      </c>
      <c r="M928" s="24">
        <v>0.77114633284913314</v>
      </c>
      <c r="N928" s="24">
        <v>1.4637850479720944</v>
      </c>
      <c r="O928" s="24">
        <v>1.2553883861180173</v>
      </c>
      <c r="P928" s="24">
        <v>0.95585912490631619</v>
      </c>
      <c r="Q928" s="24">
        <v>0.41472882706655345</v>
      </c>
      <c r="R928" s="24">
        <v>1.0568900920467872</v>
      </c>
      <c r="S928" s="24">
        <v>0.5072573311446571</v>
      </c>
      <c r="T928" s="24">
        <v>1.6107969042268075</v>
      </c>
      <c r="U928" s="24">
        <v>0.81649658092772603</v>
      </c>
      <c r="V928" s="24">
        <v>0.63267989013929948</v>
      </c>
      <c r="W928" s="24">
        <v>2.1583458172097143</v>
      </c>
      <c r="X928" s="24">
        <v>0.84346112338783463</v>
      </c>
      <c r="Y928" s="15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86</v>
      </c>
      <c r="C929" s="29"/>
      <c r="D929" s="13">
        <v>6.8677622212478945E-2</v>
      </c>
      <c r="E929" s="13">
        <v>3.4368194311018826E-2</v>
      </c>
      <c r="F929" s="13">
        <v>1.7915306033699317E-2</v>
      </c>
      <c r="G929" s="13">
        <v>9.1318149868437407E-3</v>
      </c>
      <c r="H929" s="13">
        <v>1.4377149291012839E-2</v>
      </c>
      <c r="I929" s="13">
        <v>1.4280066745424737E-2</v>
      </c>
      <c r="J929" s="13">
        <v>1.565291229485398E-2</v>
      </c>
      <c r="K929" s="13">
        <v>6.244718506897359E-3</v>
      </c>
      <c r="L929" s="13">
        <v>8.727650027355557E-3</v>
      </c>
      <c r="M929" s="13">
        <v>1.7200289952025275E-2</v>
      </c>
      <c r="N929" s="13">
        <v>3.4469035666532831E-2</v>
      </c>
      <c r="O929" s="13">
        <v>2.9331504348551803E-2</v>
      </c>
      <c r="P929" s="13">
        <v>2.2986592182115819E-2</v>
      </c>
      <c r="Q929" s="13">
        <v>1.0041860219529138E-2</v>
      </c>
      <c r="R929" s="13">
        <v>2.6166043128866195E-2</v>
      </c>
      <c r="S929" s="13">
        <v>1.2310577142207428E-2</v>
      </c>
      <c r="T929" s="13">
        <v>3.0202441954252639E-2</v>
      </c>
      <c r="U929" s="13">
        <v>1.9595917942265426E-2</v>
      </c>
      <c r="V929" s="13">
        <v>1.3514694709520731E-2</v>
      </c>
      <c r="W929" s="13">
        <v>4.8029057980411252E-2</v>
      </c>
      <c r="X929" s="13">
        <v>1.9886697344887645E-2</v>
      </c>
      <c r="Y929" s="15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277</v>
      </c>
      <c r="C930" s="29"/>
      <c r="D930" s="13">
        <v>-0.14655197336204084</v>
      </c>
      <c r="E930" s="13">
        <v>-0.10393289525113414</v>
      </c>
      <c r="F930" s="13">
        <v>-1.9247720580342964E-2</v>
      </c>
      <c r="G930" s="13">
        <v>2.0645948457669538E-2</v>
      </c>
      <c r="H930" s="13">
        <v>2.4370890712094528E-2</v>
      </c>
      <c r="I930" s="13">
        <v>-5.8746402796197028E-2</v>
      </c>
      <c r="J930" s="13">
        <v>2.5385790323572355E-2</v>
      </c>
      <c r="K930" s="13">
        <v>-1.7667773291708766E-2</v>
      </c>
      <c r="L930" s="13">
        <v>1.1166264725864572E-2</v>
      </c>
      <c r="M930" s="13">
        <v>6.2514551606475122E-2</v>
      </c>
      <c r="N930" s="13">
        <v>6.4264228599621998E-3</v>
      </c>
      <c r="O930" s="13">
        <v>1.432615930313319E-2</v>
      </c>
      <c r="P930" s="13">
        <v>-1.4507878714440481E-2</v>
      </c>
      <c r="Q930" s="13">
        <v>-2.1222654691135601E-2</v>
      </c>
      <c r="R930" s="13">
        <v>-4.274943649877605E-2</v>
      </c>
      <c r="S930" s="13">
        <v>-2.34740795774393E-2</v>
      </c>
      <c r="T930" s="13">
        <v>0.26395783090733094</v>
      </c>
      <c r="U930" s="13">
        <v>-1.2532944603647844E-2</v>
      </c>
      <c r="V930" s="13">
        <v>0.10945999722963262</v>
      </c>
      <c r="W930" s="13">
        <v>6.5002968586073795E-2</v>
      </c>
      <c r="X930" s="13">
        <v>5.1624650290549301E-3</v>
      </c>
      <c r="Y930" s="15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278</v>
      </c>
      <c r="C931" s="47"/>
      <c r="D931" s="45">
        <v>4.1900000000000004</v>
      </c>
      <c r="E931" s="45">
        <v>3.01</v>
      </c>
      <c r="F931" s="45">
        <v>0.67</v>
      </c>
      <c r="G931" s="45">
        <v>0.43</v>
      </c>
      <c r="H931" s="45">
        <v>0.53</v>
      </c>
      <c r="I931" s="45">
        <v>1.77</v>
      </c>
      <c r="J931" s="45">
        <v>0.56000000000000005</v>
      </c>
      <c r="K931" s="45">
        <v>0.63</v>
      </c>
      <c r="L931" s="45">
        <v>0.17</v>
      </c>
      <c r="M931" s="45">
        <v>1.58</v>
      </c>
      <c r="N931" s="45">
        <v>0.03</v>
      </c>
      <c r="O931" s="45">
        <v>0.25</v>
      </c>
      <c r="P931" s="45">
        <v>0.54</v>
      </c>
      <c r="Q931" s="45">
        <v>0.73</v>
      </c>
      <c r="R931" s="45">
        <v>1.32</v>
      </c>
      <c r="S931" s="45">
        <v>0.79</v>
      </c>
      <c r="T931" s="45">
        <v>7.15</v>
      </c>
      <c r="U931" s="45">
        <v>0.49</v>
      </c>
      <c r="V931" s="45">
        <v>2.88</v>
      </c>
      <c r="W931" s="45">
        <v>1.65</v>
      </c>
      <c r="X931" s="45">
        <v>0</v>
      </c>
      <c r="Y931" s="15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BM932" s="55"/>
    </row>
    <row r="933" spans="1:65" ht="15">
      <c r="B933" s="8" t="s">
        <v>524</v>
      </c>
      <c r="BM933" s="28" t="s">
        <v>66</v>
      </c>
    </row>
    <row r="934" spans="1:65" ht="15">
      <c r="A934" s="25" t="s">
        <v>30</v>
      </c>
      <c r="B934" s="18" t="s">
        <v>110</v>
      </c>
      <c r="C934" s="15" t="s">
        <v>111</v>
      </c>
      <c r="D934" s="16" t="s">
        <v>236</v>
      </c>
      <c r="E934" s="17" t="s">
        <v>236</v>
      </c>
      <c r="F934" s="17" t="s">
        <v>236</v>
      </c>
      <c r="G934" s="17" t="s">
        <v>236</v>
      </c>
      <c r="H934" s="17" t="s">
        <v>236</v>
      </c>
      <c r="I934" s="17" t="s">
        <v>236</v>
      </c>
      <c r="J934" s="17" t="s">
        <v>236</v>
      </c>
      <c r="K934" s="17" t="s">
        <v>236</v>
      </c>
      <c r="L934" s="17" t="s">
        <v>236</v>
      </c>
      <c r="M934" s="17" t="s">
        <v>236</v>
      </c>
      <c r="N934" s="17" t="s">
        <v>236</v>
      </c>
      <c r="O934" s="17" t="s">
        <v>236</v>
      </c>
      <c r="P934" s="17" t="s">
        <v>236</v>
      </c>
      <c r="Q934" s="17" t="s">
        <v>236</v>
      </c>
      <c r="R934" s="17" t="s">
        <v>236</v>
      </c>
      <c r="S934" s="17" t="s">
        <v>236</v>
      </c>
      <c r="T934" s="17" t="s">
        <v>236</v>
      </c>
      <c r="U934" s="17" t="s">
        <v>236</v>
      </c>
      <c r="V934" s="17" t="s">
        <v>236</v>
      </c>
      <c r="W934" s="17" t="s">
        <v>236</v>
      </c>
      <c r="X934" s="17" t="s">
        <v>236</v>
      </c>
      <c r="Y934" s="17" t="s">
        <v>236</v>
      </c>
      <c r="Z934" s="17" t="s">
        <v>236</v>
      </c>
      <c r="AA934" s="17" t="s">
        <v>236</v>
      </c>
      <c r="AB934" s="15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237</v>
      </c>
      <c r="C935" s="9" t="s">
        <v>237</v>
      </c>
      <c r="D935" s="151" t="s">
        <v>239</v>
      </c>
      <c r="E935" s="152" t="s">
        <v>241</v>
      </c>
      <c r="F935" s="152" t="s">
        <v>242</v>
      </c>
      <c r="G935" s="152" t="s">
        <v>243</v>
      </c>
      <c r="H935" s="152" t="s">
        <v>244</v>
      </c>
      <c r="I935" s="152" t="s">
        <v>245</v>
      </c>
      <c r="J935" s="152" t="s">
        <v>246</v>
      </c>
      <c r="K935" s="152" t="s">
        <v>247</v>
      </c>
      <c r="L935" s="152" t="s">
        <v>248</v>
      </c>
      <c r="M935" s="152" t="s">
        <v>249</v>
      </c>
      <c r="N935" s="152" t="s">
        <v>250</v>
      </c>
      <c r="O935" s="152" t="s">
        <v>251</v>
      </c>
      <c r="P935" s="152" t="s">
        <v>252</v>
      </c>
      <c r="Q935" s="152" t="s">
        <v>253</v>
      </c>
      <c r="R935" s="152" t="s">
        <v>254</v>
      </c>
      <c r="S935" s="152" t="s">
        <v>255</v>
      </c>
      <c r="T935" s="152" t="s">
        <v>256</v>
      </c>
      <c r="U935" s="152" t="s">
        <v>257</v>
      </c>
      <c r="V935" s="152" t="s">
        <v>258</v>
      </c>
      <c r="W935" s="152" t="s">
        <v>260</v>
      </c>
      <c r="X935" s="152" t="s">
        <v>261</v>
      </c>
      <c r="Y935" s="152" t="s">
        <v>263</v>
      </c>
      <c r="Z935" s="152" t="s">
        <v>264</v>
      </c>
      <c r="AA935" s="152" t="s">
        <v>266</v>
      </c>
      <c r="AB935" s="15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289</v>
      </c>
      <c r="E936" s="11" t="s">
        <v>289</v>
      </c>
      <c r="F936" s="11" t="s">
        <v>289</v>
      </c>
      <c r="G936" s="11" t="s">
        <v>289</v>
      </c>
      <c r="H936" s="11" t="s">
        <v>289</v>
      </c>
      <c r="I936" s="11" t="s">
        <v>290</v>
      </c>
      <c r="J936" s="11" t="s">
        <v>290</v>
      </c>
      <c r="K936" s="11" t="s">
        <v>289</v>
      </c>
      <c r="L936" s="11" t="s">
        <v>290</v>
      </c>
      <c r="M936" s="11" t="s">
        <v>289</v>
      </c>
      <c r="N936" s="11" t="s">
        <v>289</v>
      </c>
      <c r="O936" s="11" t="s">
        <v>290</v>
      </c>
      <c r="P936" s="11" t="s">
        <v>290</v>
      </c>
      <c r="Q936" s="11" t="s">
        <v>290</v>
      </c>
      <c r="R936" s="11" t="s">
        <v>290</v>
      </c>
      <c r="S936" s="11" t="s">
        <v>290</v>
      </c>
      <c r="T936" s="11" t="s">
        <v>290</v>
      </c>
      <c r="U936" s="11" t="s">
        <v>289</v>
      </c>
      <c r="V936" s="11" t="s">
        <v>114</v>
      </c>
      <c r="W936" s="11" t="s">
        <v>289</v>
      </c>
      <c r="X936" s="11" t="s">
        <v>289</v>
      </c>
      <c r="Y936" s="11" t="s">
        <v>290</v>
      </c>
      <c r="Z936" s="11" t="s">
        <v>114</v>
      </c>
      <c r="AA936" s="11" t="s">
        <v>289</v>
      </c>
      <c r="AB936" s="15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15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</v>
      </c>
    </row>
    <row r="938" spans="1:65">
      <c r="A938" s="30"/>
      <c r="B938" s="18">
        <v>1</v>
      </c>
      <c r="C938" s="14">
        <v>1</v>
      </c>
      <c r="D938" s="214">
        <v>9.82</v>
      </c>
      <c r="E938" s="214">
        <v>9.9</v>
      </c>
      <c r="F938" s="214">
        <v>9.8000000000000007</v>
      </c>
      <c r="G938" s="214">
        <v>11.84</v>
      </c>
      <c r="H938" s="214">
        <v>10.925121407805841</v>
      </c>
      <c r="I938" s="214">
        <v>10.5</v>
      </c>
      <c r="J938" s="214">
        <v>12.3</v>
      </c>
      <c r="K938" s="215">
        <v>14.108000000000001</v>
      </c>
      <c r="L938" s="214">
        <v>11.16</v>
      </c>
      <c r="M938" s="214">
        <v>11.2</v>
      </c>
      <c r="N938" s="214">
        <v>11.4</v>
      </c>
      <c r="O938" s="214">
        <v>11.55</v>
      </c>
      <c r="P938" s="214">
        <v>10.6</v>
      </c>
      <c r="Q938" s="214">
        <v>8.81</v>
      </c>
      <c r="R938" s="214">
        <v>11.65</v>
      </c>
      <c r="S938" s="214">
        <v>11.85</v>
      </c>
      <c r="T938" s="214">
        <v>12.11</v>
      </c>
      <c r="U938" s="214">
        <v>9.0399999999999991</v>
      </c>
      <c r="V938" s="215" t="s">
        <v>304</v>
      </c>
      <c r="W938" s="214">
        <v>11.14</v>
      </c>
      <c r="X938" s="214">
        <v>12.875299999999999</v>
      </c>
      <c r="Y938" s="215">
        <v>12</v>
      </c>
      <c r="Z938" s="214">
        <v>11.177619526768174</v>
      </c>
      <c r="AA938" s="214">
        <v>10.39</v>
      </c>
      <c r="AB938" s="216"/>
      <c r="AC938" s="217"/>
      <c r="AD938" s="217"/>
      <c r="AE938" s="217"/>
      <c r="AF938" s="217"/>
      <c r="AG938" s="217"/>
      <c r="AH938" s="217"/>
      <c r="AI938" s="217"/>
      <c r="AJ938" s="217"/>
      <c r="AK938" s="217"/>
      <c r="AL938" s="217"/>
      <c r="AM938" s="217"/>
      <c r="AN938" s="217"/>
      <c r="AO938" s="217"/>
      <c r="AP938" s="217"/>
      <c r="AQ938" s="217"/>
      <c r="AR938" s="217"/>
      <c r="AS938" s="217"/>
      <c r="AT938" s="217"/>
      <c r="AU938" s="217"/>
      <c r="AV938" s="217"/>
      <c r="AW938" s="217"/>
      <c r="AX938" s="217"/>
      <c r="AY938" s="217"/>
      <c r="AZ938" s="217"/>
      <c r="BA938" s="217"/>
      <c r="BB938" s="217"/>
      <c r="BC938" s="217"/>
      <c r="BD938" s="217"/>
      <c r="BE938" s="217"/>
      <c r="BF938" s="217"/>
      <c r="BG938" s="217"/>
      <c r="BH938" s="217"/>
      <c r="BI938" s="217"/>
      <c r="BJ938" s="217"/>
      <c r="BK938" s="217"/>
      <c r="BL938" s="217"/>
      <c r="BM938" s="218">
        <v>1</v>
      </c>
    </row>
    <row r="939" spans="1:65">
      <c r="A939" s="30"/>
      <c r="B939" s="19">
        <v>1</v>
      </c>
      <c r="C939" s="9">
        <v>2</v>
      </c>
      <c r="D939" s="219">
        <v>10.71</v>
      </c>
      <c r="E939" s="219">
        <v>9.8000000000000007</v>
      </c>
      <c r="F939" s="219">
        <v>9.9</v>
      </c>
      <c r="G939" s="219">
        <v>11.18</v>
      </c>
      <c r="H939" s="219">
        <v>10.624726916743601</v>
      </c>
      <c r="I939" s="219">
        <v>10.5</v>
      </c>
      <c r="J939" s="219">
        <v>12.6</v>
      </c>
      <c r="K939" s="220">
        <v>14.885999999999999</v>
      </c>
      <c r="L939" s="219">
        <v>11.86</v>
      </c>
      <c r="M939" s="219">
        <v>11.6</v>
      </c>
      <c r="N939" s="219">
        <v>10.88</v>
      </c>
      <c r="O939" s="219">
        <v>11</v>
      </c>
      <c r="P939" s="219">
        <v>10.3</v>
      </c>
      <c r="Q939" s="219">
        <v>9.43</v>
      </c>
      <c r="R939" s="219">
        <v>10.95</v>
      </c>
      <c r="S939" s="219">
        <v>11.7</v>
      </c>
      <c r="T939" s="219">
        <v>11.77</v>
      </c>
      <c r="U939" s="219">
        <v>9.3699999999999992</v>
      </c>
      <c r="V939" s="220" t="s">
        <v>304</v>
      </c>
      <c r="W939" s="219">
        <v>11.21</v>
      </c>
      <c r="X939" s="219">
        <v>12.742000000000001</v>
      </c>
      <c r="Y939" s="220">
        <v>12</v>
      </c>
      <c r="Z939" s="219">
        <v>11.237835306003879</v>
      </c>
      <c r="AA939" s="219">
        <v>9.43</v>
      </c>
      <c r="AB939" s="216"/>
      <c r="AC939" s="217"/>
      <c r="AD939" s="217"/>
      <c r="AE939" s="217"/>
      <c r="AF939" s="217"/>
      <c r="AG939" s="217"/>
      <c r="AH939" s="217"/>
      <c r="AI939" s="217"/>
      <c r="AJ939" s="217"/>
      <c r="AK939" s="217"/>
      <c r="AL939" s="217"/>
      <c r="AM939" s="217"/>
      <c r="AN939" s="217"/>
      <c r="AO939" s="217"/>
      <c r="AP939" s="217"/>
      <c r="AQ939" s="217"/>
      <c r="AR939" s="217"/>
      <c r="AS939" s="217"/>
      <c r="AT939" s="217"/>
      <c r="AU939" s="217"/>
      <c r="AV939" s="217"/>
      <c r="AW939" s="217"/>
      <c r="AX939" s="217"/>
      <c r="AY939" s="217"/>
      <c r="AZ939" s="217"/>
      <c r="BA939" s="217"/>
      <c r="BB939" s="217"/>
      <c r="BC939" s="217"/>
      <c r="BD939" s="217"/>
      <c r="BE939" s="217"/>
      <c r="BF939" s="217"/>
      <c r="BG939" s="217"/>
      <c r="BH939" s="217"/>
      <c r="BI939" s="217"/>
      <c r="BJ939" s="217"/>
      <c r="BK939" s="217"/>
      <c r="BL939" s="217"/>
      <c r="BM939" s="218">
        <v>29</v>
      </c>
    </row>
    <row r="940" spans="1:65">
      <c r="A940" s="30"/>
      <c r="B940" s="19">
        <v>1</v>
      </c>
      <c r="C940" s="9">
        <v>3</v>
      </c>
      <c r="D940" s="219">
        <v>11.05</v>
      </c>
      <c r="E940" s="219">
        <v>9.9</v>
      </c>
      <c r="F940" s="219">
        <v>8.9</v>
      </c>
      <c r="G940" s="219">
        <v>11.36</v>
      </c>
      <c r="H940" s="219">
        <v>10.851245098632351</v>
      </c>
      <c r="I940" s="219">
        <v>10</v>
      </c>
      <c r="J940" s="219">
        <v>12.7</v>
      </c>
      <c r="K940" s="220">
        <v>14.717000000000001</v>
      </c>
      <c r="L940" s="219">
        <v>11.12</v>
      </c>
      <c r="M940" s="219">
        <v>11.1</v>
      </c>
      <c r="N940" s="219">
        <v>10.14</v>
      </c>
      <c r="O940" s="219">
        <v>11.85</v>
      </c>
      <c r="P940" s="219">
        <v>10.8</v>
      </c>
      <c r="Q940" s="219">
        <v>8.8699999999999992</v>
      </c>
      <c r="R940" s="219">
        <v>10.9</v>
      </c>
      <c r="S940" s="219">
        <v>12.25</v>
      </c>
      <c r="T940" s="219">
        <v>12.01</v>
      </c>
      <c r="U940" s="219">
        <v>10.23</v>
      </c>
      <c r="V940" s="220" t="s">
        <v>304</v>
      </c>
      <c r="W940" s="219">
        <v>11.08</v>
      </c>
      <c r="X940" s="219">
        <v>12.6694</v>
      </c>
      <c r="Y940" s="220">
        <v>12</v>
      </c>
      <c r="Z940" s="219">
        <v>11.254058999388</v>
      </c>
      <c r="AA940" s="219">
        <v>10.19</v>
      </c>
      <c r="AB940" s="216"/>
      <c r="AC940" s="217"/>
      <c r="AD940" s="217"/>
      <c r="AE940" s="217"/>
      <c r="AF940" s="217"/>
      <c r="AG940" s="217"/>
      <c r="AH940" s="217"/>
      <c r="AI940" s="217"/>
      <c r="AJ940" s="217"/>
      <c r="AK940" s="217"/>
      <c r="AL940" s="217"/>
      <c r="AM940" s="217"/>
      <c r="AN940" s="217"/>
      <c r="AO940" s="217"/>
      <c r="AP940" s="217"/>
      <c r="AQ940" s="217"/>
      <c r="AR940" s="217"/>
      <c r="AS940" s="217"/>
      <c r="AT940" s="217"/>
      <c r="AU940" s="217"/>
      <c r="AV940" s="217"/>
      <c r="AW940" s="217"/>
      <c r="AX940" s="217"/>
      <c r="AY940" s="217"/>
      <c r="AZ940" s="217"/>
      <c r="BA940" s="217"/>
      <c r="BB940" s="217"/>
      <c r="BC940" s="217"/>
      <c r="BD940" s="217"/>
      <c r="BE940" s="217"/>
      <c r="BF940" s="217"/>
      <c r="BG940" s="217"/>
      <c r="BH940" s="217"/>
      <c r="BI940" s="217"/>
      <c r="BJ940" s="217"/>
      <c r="BK940" s="217"/>
      <c r="BL940" s="217"/>
      <c r="BM940" s="218">
        <v>16</v>
      </c>
    </row>
    <row r="941" spans="1:65">
      <c r="A941" s="30"/>
      <c r="B941" s="19">
        <v>1</v>
      </c>
      <c r="C941" s="9">
        <v>4</v>
      </c>
      <c r="D941" s="219">
        <v>10.61</v>
      </c>
      <c r="E941" s="219">
        <v>10.5</v>
      </c>
      <c r="F941" s="219">
        <v>9.5</v>
      </c>
      <c r="G941" s="219">
        <v>11.8</v>
      </c>
      <c r="H941" s="219">
        <v>10.803398829314826</v>
      </c>
      <c r="I941" s="219">
        <v>10.1</v>
      </c>
      <c r="J941" s="219">
        <v>13.3</v>
      </c>
      <c r="K941" s="220">
        <v>14.423999999999999</v>
      </c>
      <c r="L941" s="219">
        <v>11.03</v>
      </c>
      <c r="M941" s="219">
        <v>11.5</v>
      </c>
      <c r="N941" s="219">
        <v>10.47</v>
      </c>
      <c r="O941" s="219">
        <v>11.1</v>
      </c>
      <c r="P941" s="219">
        <v>10.4</v>
      </c>
      <c r="Q941" s="219">
        <v>9.19</v>
      </c>
      <c r="R941" s="219">
        <v>11.2</v>
      </c>
      <c r="S941" s="219">
        <v>11.65</v>
      </c>
      <c r="T941" s="219">
        <v>11.52</v>
      </c>
      <c r="U941" s="219">
        <v>9.6999999999999993</v>
      </c>
      <c r="V941" s="220" t="s">
        <v>304</v>
      </c>
      <c r="W941" s="219">
        <v>11.19</v>
      </c>
      <c r="X941" s="219">
        <v>13.214</v>
      </c>
      <c r="Y941" s="220">
        <v>12</v>
      </c>
      <c r="Z941" s="219">
        <v>11.091777069075091</v>
      </c>
      <c r="AA941" s="219">
        <v>9.76</v>
      </c>
      <c r="AB941" s="216"/>
      <c r="AC941" s="217"/>
      <c r="AD941" s="217"/>
      <c r="AE941" s="217"/>
      <c r="AF941" s="217"/>
      <c r="AG941" s="217"/>
      <c r="AH941" s="217"/>
      <c r="AI941" s="217"/>
      <c r="AJ941" s="217"/>
      <c r="AK941" s="217"/>
      <c r="AL941" s="217"/>
      <c r="AM941" s="217"/>
      <c r="AN941" s="217"/>
      <c r="AO941" s="217"/>
      <c r="AP941" s="217"/>
      <c r="AQ941" s="217"/>
      <c r="AR941" s="217"/>
      <c r="AS941" s="217"/>
      <c r="AT941" s="217"/>
      <c r="AU941" s="217"/>
      <c r="AV941" s="217"/>
      <c r="AW941" s="217"/>
      <c r="AX941" s="217"/>
      <c r="AY941" s="217"/>
      <c r="AZ941" s="217"/>
      <c r="BA941" s="217"/>
      <c r="BB941" s="217"/>
      <c r="BC941" s="217"/>
      <c r="BD941" s="217"/>
      <c r="BE941" s="217"/>
      <c r="BF941" s="217"/>
      <c r="BG941" s="217"/>
      <c r="BH941" s="217"/>
      <c r="BI941" s="217"/>
      <c r="BJ941" s="217"/>
      <c r="BK941" s="217"/>
      <c r="BL941" s="217"/>
      <c r="BM941" s="218">
        <v>10.938442993870712</v>
      </c>
    </row>
    <row r="942" spans="1:65">
      <c r="A942" s="30"/>
      <c r="B942" s="19">
        <v>1</v>
      </c>
      <c r="C942" s="9">
        <v>5</v>
      </c>
      <c r="D942" s="219">
        <v>10.210000000000001</v>
      </c>
      <c r="E942" s="219">
        <v>10.9</v>
      </c>
      <c r="F942" s="219">
        <v>9.6</v>
      </c>
      <c r="G942" s="219">
        <v>11.8</v>
      </c>
      <c r="H942" s="219">
        <v>10.682824539537254</v>
      </c>
      <c r="I942" s="219">
        <v>10.3</v>
      </c>
      <c r="J942" s="219">
        <v>12.5</v>
      </c>
      <c r="K942" s="220">
        <v>14.513</v>
      </c>
      <c r="L942" s="219">
        <v>11.83</v>
      </c>
      <c r="M942" s="219">
        <v>11.7</v>
      </c>
      <c r="N942" s="219">
        <v>11.6</v>
      </c>
      <c r="O942" s="219">
        <v>11.45</v>
      </c>
      <c r="P942" s="219">
        <v>10.25</v>
      </c>
      <c r="Q942" s="219">
        <v>9.33</v>
      </c>
      <c r="R942" s="219">
        <v>11.05</v>
      </c>
      <c r="S942" s="219">
        <v>11.8</v>
      </c>
      <c r="T942" s="219">
        <v>12.06</v>
      </c>
      <c r="U942" s="219">
        <v>9.69</v>
      </c>
      <c r="V942" s="220" t="s">
        <v>304</v>
      </c>
      <c r="W942" s="219">
        <v>10.85</v>
      </c>
      <c r="X942" s="221">
        <v>13.7142</v>
      </c>
      <c r="Y942" s="220">
        <v>12</v>
      </c>
      <c r="Z942" s="219">
        <v>11.068586868631643</v>
      </c>
      <c r="AA942" s="219">
        <v>10.06</v>
      </c>
      <c r="AB942" s="216"/>
      <c r="AC942" s="217"/>
      <c r="AD942" s="217"/>
      <c r="AE942" s="217"/>
      <c r="AF942" s="217"/>
      <c r="AG942" s="217"/>
      <c r="AH942" s="217"/>
      <c r="AI942" s="217"/>
      <c r="AJ942" s="217"/>
      <c r="AK942" s="217"/>
      <c r="AL942" s="217"/>
      <c r="AM942" s="217"/>
      <c r="AN942" s="217"/>
      <c r="AO942" s="217"/>
      <c r="AP942" s="217"/>
      <c r="AQ942" s="217"/>
      <c r="AR942" s="217"/>
      <c r="AS942" s="217"/>
      <c r="AT942" s="217"/>
      <c r="AU942" s="217"/>
      <c r="AV942" s="217"/>
      <c r="AW942" s="217"/>
      <c r="AX942" s="217"/>
      <c r="AY942" s="217"/>
      <c r="AZ942" s="217"/>
      <c r="BA942" s="217"/>
      <c r="BB942" s="217"/>
      <c r="BC942" s="217"/>
      <c r="BD942" s="217"/>
      <c r="BE942" s="217"/>
      <c r="BF942" s="217"/>
      <c r="BG942" s="217"/>
      <c r="BH942" s="217"/>
      <c r="BI942" s="217"/>
      <c r="BJ942" s="217"/>
      <c r="BK942" s="217"/>
      <c r="BL942" s="217"/>
      <c r="BM942" s="218">
        <v>61</v>
      </c>
    </row>
    <row r="943" spans="1:65">
      <c r="A943" s="30"/>
      <c r="B943" s="19">
        <v>1</v>
      </c>
      <c r="C943" s="9">
        <v>6</v>
      </c>
      <c r="D943" s="219">
        <v>10.75</v>
      </c>
      <c r="E943" s="219">
        <v>10.5</v>
      </c>
      <c r="F943" s="219">
        <v>9.1999999999999993</v>
      </c>
      <c r="G943" s="219">
        <v>11.6</v>
      </c>
      <c r="H943" s="219">
        <v>10.676477815433962</v>
      </c>
      <c r="I943" s="219">
        <v>10.4</v>
      </c>
      <c r="J943" s="219">
        <v>11.8</v>
      </c>
      <c r="K943" s="220">
        <v>14.393000000000001</v>
      </c>
      <c r="L943" s="219">
        <v>11.36</v>
      </c>
      <c r="M943" s="219">
        <v>11.1</v>
      </c>
      <c r="N943" s="219">
        <v>10.85</v>
      </c>
      <c r="O943" s="219">
        <v>10.9</v>
      </c>
      <c r="P943" s="219">
        <v>10.3</v>
      </c>
      <c r="Q943" s="219">
        <v>9.6</v>
      </c>
      <c r="R943" s="219">
        <v>11.25</v>
      </c>
      <c r="S943" s="219">
        <v>12.15</v>
      </c>
      <c r="T943" s="219">
        <v>11.9</v>
      </c>
      <c r="U943" s="219">
        <v>9.3699999999999992</v>
      </c>
      <c r="V943" s="220" t="s">
        <v>304</v>
      </c>
      <c r="W943" s="219">
        <v>11.02</v>
      </c>
      <c r="X943" s="219">
        <v>12.7453</v>
      </c>
      <c r="Y943" s="220">
        <v>12</v>
      </c>
      <c r="Z943" s="219">
        <v>11.214944850374717</v>
      </c>
      <c r="AA943" s="219">
        <v>10.29</v>
      </c>
      <c r="AB943" s="216"/>
      <c r="AC943" s="217"/>
      <c r="AD943" s="217"/>
      <c r="AE943" s="217"/>
      <c r="AF943" s="217"/>
      <c r="AG943" s="217"/>
      <c r="AH943" s="217"/>
      <c r="AI943" s="217"/>
      <c r="AJ943" s="217"/>
      <c r="AK943" s="217"/>
      <c r="AL943" s="217"/>
      <c r="AM943" s="217"/>
      <c r="AN943" s="217"/>
      <c r="AO943" s="217"/>
      <c r="AP943" s="217"/>
      <c r="AQ943" s="217"/>
      <c r="AR943" s="217"/>
      <c r="AS943" s="217"/>
      <c r="AT943" s="217"/>
      <c r="AU943" s="217"/>
      <c r="AV943" s="217"/>
      <c r="AW943" s="217"/>
      <c r="AX943" s="217"/>
      <c r="AY943" s="217"/>
      <c r="AZ943" s="217"/>
      <c r="BA943" s="217"/>
      <c r="BB943" s="217"/>
      <c r="BC943" s="217"/>
      <c r="BD943" s="217"/>
      <c r="BE943" s="217"/>
      <c r="BF943" s="217"/>
      <c r="BG943" s="217"/>
      <c r="BH943" s="217"/>
      <c r="BI943" s="217"/>
      <c r="BJ943" s="217"/>
      <c r="BK943" s="217"/>
      <c r="BL943" s="217"/>
      <c r="BM943" s="222"/>
    </row>
    <row r="944" spans="1:65">
      <c r="A944" s="30"/>
      <c r="B944" s="20" t="s">
        <v>274</v>
      </c>
      <c r="C944" s="12"/>
      <c r="D944" s="223">
        <v>10.525</v>
      </c>
      <c r="E944" s="223">
        <v>10.25</v>
      </c>
      <c r="F944" s="223">
        <v>9.4833333333333343</v>
      </c>
      <c r="G944" s="223">
        <v>11.596666666666664</v>
      </c>
      <c r="H944" s="223">
        <v>10.760632434577971</v>
      </c>
      <c r="I944" s="223">
        <v>10.3</v>
      </c>
      <c r="J944" s="223">
        <v>12.533333333333331</v>
      </c>
      <c r="K944" s="223">
        <v>14.506833333333333</v>
      </c>
      <c r="L944" s="223">
        <v>11.393333333333333</v>
      </c>
      <c r="M944" s="223">
        <v>11.366666666666665</v>
      </c>
      <c r="N944" s="223">
        <v>10.89</v>
      </c>
      <c r="O944" s="223">
        <v>11.308333333333335</v>
      </c>
      <c r="P944" s="223">
        <v>10.441666666666668</v>
      </c>
      <c r="Q944" s="223">
        <v>9.2050000000000001</v>
      </c>
      <c r="R944" s="223">
        <v>11.166666666666666</v>
      </c>
      <c r="S944" s="223">
        <v>11.9</v>
      </c>
      <c r="T944" s="223">
        <v>11.895000000000001</v>
      </c>
      <c r="U944" s="223">
        <v>9.5666666666666647</v>
      </c>
      <c r="V944" s="223" t="s">
        <v>725</v>
      </c>
      <c r="W944" s="223">
        <v>11.081666666666665</v>
      </c>
      <c r="X944" s="223">
        <v>12.993366666666667</v>
      </c>
      <c r="Y944" s="223">
        <v>12</v>
      </c>
      <c r="Z944" s="223">
        <v>11.174137103373583</v>
      </c>
      <c r="AA944" s="223">
        <v>10.02</v>
      </c>
      <c r="AB944" s="216"/>
      <c r="AC944" s="217"/>
      <c r="AD944" s="217"/>
      <c r="AE944" s="217"/>
      <c r="AF944" s="217"/>
      <c r="AG944" s="217"/>
      <c r="AH944" s="217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  <c r="AV944" s="217"/>
      <c r="AW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J944" s="217"/>
      <c r="BK944" s="217"/>
      <c r="BL944" s="217"/>
      <c r="BM944" s="222"/>
    </row>
    <row r="945" spans="1:65">
      <c r="A945" s="30"/>
      <c r="B945" s="3" t="s">
        <v>275</v>
      </c>
      <c r="C945" s="29"/>
      <c r="D945" s="219">
        <v>10.66</v>
      </c>
      <c r="E945" s="219">
        <v>10.199999999999999</v>
      </c>
      <c r="F945" s="219">
        <v>9.5500000000000007</v>
      </c>
      <c r="G945" s="219">
        <v>11.7</v>
      </c>
      <c r="H945" s="219">
        <v>10.74311168442604</v>
      </c>
      <c r="I945" s="219">
        <v>10.350000000000001</v>
      </c>
      <c r="J945" s="219">
        <v>12.55</v>
      </c>
      <c r="K945" s="219">
        <v>14.468499999999999</v>
      </c>
      <c r="L945" s="219">
        <v>11.26</v>
      </c>
      <c r="M945" s="219">
        <v>11.35</v>
      </c>
      <c r="N945" s="219">
        <v>10.865</v>
      </c>
      <c r="O945" s="219">
        <v>11.274999999999999</v>
      </c>
      <c r="P945" s="219">
        <v>10.350000000000001</v>
      </c>
      <c r="Q945" s="219">
        <v>9.26</v>
      </c>
      <c r="R945" s="219">
        <v>11.125</v>
      </c>
      <c r="S945" s="219">
        <v>11.824999999999999</v>
      </c>
      <c r="T945" s="219">
        <v>11.955</v>
      </c>
      <c r="U945" s="219">
        <v>9.5299999999999994</v>
      </c>
      <c r="V945" s="219" t="s">
        <v>725</v>
      </c>
      <c r="W945" s="219">
        <v>11.11</v>
      </c>
      <c r="X945" s="219">
        <v>12.8103</v>
      </c>
      <c r="Y945" s="219">
        <v>12</v>
      </c>
      <c r="Z945" s="219">
        <v>11.196282188571445</v>
      </c>
      <c r="AA945" s="219">
        <v>10.125</v>
      </c>
      <c r="AB945" s="216"/>
      <c r="AC945" s="217"/>
      <c r="AD945" s="217"/>
      <c r="AE945" s="217"/>
      <c r="AF945" s="217"/>
      <c r="AG945" s="217"/>
      <c r="AH945" s="217"/>
      <c r="AI945" s="217"/>
      <c r="AJ945" s="217"/>
      <c r="AK945" s="217"/>
      <c r="AL945" s="217"/>
      <c r="AM945" s="217"/>
      <c r="AN945" s="217"/>
      <c r="AO945" s="217"/>
      <c r="AP945" s="217"/>
      <c r="AQ945" s="217"/>
      <c r="AR945" s="217"/>
      <c r="AS945" s="217"/>
      <c r="AT945" s="217"/>
      <c r="AU945" s="217"/>
      <c r="AV945" s="217"/>
      <c r="AW945" s="217"/>
      <c r="AX945" s="217"/>
      <c r="AY945" s="217"/>
      <c r="AZ945" s="217"/>
      <c r="BA945" s="217"/>
      <c r="BB945" s="217"/>
      <c r="BC945" s="217"/>
      <c r="BD945" s="217"/>
      <c r="BE945" s="217"/>
      <c r="BF945" s="217"/>
      <c r="BG945" s="217"/>
      <c r="BH945" s="217"/>
      <c r="BI945" s="217"/>
      <c r="BJ945" s="217"/>
      <c r="BK945" s="217"/>
      <c r="BL945" s="217"/>
      <c r="BM945" s="222"/>
    </row>
    <row r="946" spans="1:65">
      <c r="A946" s="30"/>
      <c r="B946" s="3" t="s">
        <v>276</v>
      </c>
      <c r="C946" s="29"/>
      <c r="D946" s="24">
        <v>0.43907858066637684</v>
      </c>
      <c r="E946" s="24">
        <v>0.44609416046390904</v>
      </c>
      <c r="F946" s="24">
        <v>0.37638632635454061</v>
      </c>
      <c r="G946" s="24">
        <v>0.27259249194845198</v>
      </c>
      <c r="H946" s="24">
        <v>0.11721998119019479</v>
      </c>
      <c r="I946" s="24">
        <v>0.20976176963403043</v>
      </c>
      <c r="J946" s="24">
        <v>0.49261208538429757</v>
      </c>
      <c r="K946" s="24">
        <v>0.27087370981080189</v>
      </c>
      <c r="L946" s="24">
        <v>0.36626038096778463</v>
      </c>
      <c r="M946" s="24">
        <v>0.26583202716502513</v>
      </c>
      <c r="N946" s="24">
        <v>0.54859821363179784</v>
      </c>
      <c r="O946" s="24">
        <v>0.36799003609699354</v>
      </c>
      <c r="P946" s="24">
        <v>0.21544527534078498</v>
      </c>
      <c r="Q946" s="24">
        <v>0.31328900395641074</v>
      </c>
      <c r="R946" s="24">
        <v>0.27325202042558938</v>
      </c>
      <c r="S946" s="24">
        <v>0.24494897427831788</v>
      </c>
      <c r="T946" s="24">
        <v>0.22043139522309443</v>
      </c>
      <c r="U946" s="24">
        <v>0.40687426395222764</v>
      </c>
      <c r="V946" s="24" t="s">
        <v>725</v>
      </c>
      <c r="W946" s="24">
        <v>0.13347908700117311</v>
      </c>
      <c r="X946" s="24">
        <v>0.40296306861382053</v>
      </c>
      <c r="Y946" s="24">
        <v>0</v>
      </c>
      <c r="Z946" s="24">
        <v>7.7519542403970368E-2</v>
      </c>
      <c r="AA946" s="24">
        <v>0.36221540552549669</v>
      </c>
      <c r="AB946" s="15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86</v>
      </c>
      <c r="C947" s="29"/>
      <c r="D947" s="13">
        <v>4.1717679873289962E-2</v>
      </c>
      <c r="E947" s="13">
        <v>4.3521381508674052E-2</v>
      </c>
      <c r="F947" s="13">
        <v>3.9689243552324137E-2</v>
      </c>
      <c r="G947" s="13">
        <v>2.3506107382735158E-2</v>
      </c>
      <c r="H947" s="13">
        <v>1.0893410020541429E-2</v>
      </c>
      <c r="I947" s="13">
        <v>2.0365220352818486E-2</v>
      </c>
      <c r="J947" s="13">
        <v>3.9304155748747155E-2</v>
      </c>
      <c r="K947" s="13">
        <v>1.8672145987118846E-2</v>
      </c>
      <c r="L947" s="13">
        <v>3.2146902952116849E-2</v>
      </c>
      <c r="M947" s="13">
        <v>2.3386981862025674E-2</v>
      </c>
      <c r="N947" s="13">
        <v>5.0376328157189884E-2</v>
      </c>
      <c r="O947" s="13">
        <v>3.2541491769815196E-2</v>
      </c>
      <c r="P947" s="13">
        <v>2.0633226688662566E-2</v>
      </c>
      <c r="Q947" s="13">
        <v>3.4034655508572598E-2</v>
      </c>
      <c r="R947" s="13">
        <v>2.4470330187366215E-2</v>
      </c>
      <c r="S947" s="13">
        <v>2.058394741834604E-2</v>
      </c>
      <c r="T947" s="13">
        <v>1.853143297377843E-2</v>
      </c>
      <c r="U947" s="13">
        <v>4.253041086608652E-2</v>
      </c>
      <c r="V947" s="13" t="s">
        <v>725</v>
      </c>
      <c r="W947" s="13">
        <v>1.2045037178628948E-2</v>
      </c>
      <c r="X947" s="13">
        <v>3.1012983697873059E-2</v>
      </c>
      <c r="Y947" s="13">
        <v>0</v>
      </c>
      <c r="Z947" s="13">
        <v>6.9374074872024299E-3</v>
      </c>
      <c r="AA947" s="13">
        <v>3.6149242068412843E-2</v>
      </c>
      <c r="AB947" s="15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277</v>
      </c>
      <c r="C948" s="29"/>
      <c r="D948" s="13">
        <v>-3.7797243547585513E-2</v>
      </c>
      <c r="E948" s="13">
        <v>-6.2937933146104741E-2</v>
      </c>
      <c r="F948" s="13">
        <v>-0.13302712839046105</v>
      </c>
      <c r="G948" s="13">
        <v>6.0175261978764549E-2</v>
      </c>
      <c r="H948" s="13">
        <v>-1.6255563921883209E-2</v>
      </c>
      <c r="I948" s="13">
        <v>-5.8366898673646639E-2</v>
      </c>
      <c r="J948" s="13">
        <v>0.1458059744294784</v>
      </c>
      <c r="K948" s="13">
        <v>0.32622470505739676</v>
      </c>
      <c r="L948" s="13">
        <v>4.1586388457435453E-2</v>
      </c>
      <c r="M948" s="13">
        <v>3.9148503405457724E-2</v>
      </c>
      <c r="N948" s="13">
        <v>-4.4286918986419233E-3</v>
      </c>
      <c r="O948" s="13">
        <v>3.3815629854257123E-2</v>
      </c>
      <c r="P948" s="13">
        <v>-4.5415634335015498E-2</v>
      </c>
      <c r="Q948" s="13">
        <v>-0.15847255362047741</v>
      </c>
      <c r="R948" s="13">
        <v>2.086436551562576E-2</v>
      </c>
      <c r="S948" s="13">
        <v>8.7906204445010294E-2</v>
      </c>
      <c r="T948" s="13">
        <v>8.7449100997764484E-2</v>
      </c>
      <c r="U948" s="13">
        <v>-0.12540873760303128</v>
      </c>
      <c r="V948" s="13" t="s">
        <v>725</v>
      </c>
      <c r="W948" s="13">
        <v>1.3093606912446987E-2</v>
      </c>
      <c r="X948" s="13">
        <v>0.18786253893240734</v>
      </c>
      <c r="Y948" s="13">
        <v>9.7048273389926276E-2</v>
      </c>
      <c r="Z948" s="13">
        <v>2.1547317989858428E-2</v>
      </c>
      <c r="AA948" s="13">
        <v>-8.3964691719411677E-2</v>
      </c>
      <c r="AB948" s="15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278</v>
      </c>
      <c r="C949" s="47"/>
      <c r="D949" s="45">
        <v>0.48</v>
      </c>
      <c r="E949" s="45">
        <v>0.72</v>
      </c>
      <c r="F949" s="45">
        <v>1.38</v>
      </c>
      <c r="G949" s="45">
        <v>0.44</v>
      </c>
      <c r="H949" s="45">
        <v>0.28000000000000003</v>
      </c>
      <c r="I949" s="45">
        <v>0.67</v>
      </c>
      <c r="J949" s="45">
        <v>1.25</v>
      </c>
      <c r="K949" s="45">
        <v>2.95</v>
      </c>
      <c r="L949" s="45">
        <v>0.27</v>
      </c>
      <c r="M949" s="45">
        <v>0.25</v>
      </c>
      <c r="N949" s="45">
        <v>0.17</v>
      </c>
      <c r="O949" s="45">
        <v>0.2</v>
      </c>
      <c r="P949" s="45">
        <v>0.55000000000000004</v>
      </c>
      <c r="Q949" s="45">
        <v>1.62</v>
      </c>
      <c r="R949" s="45">
        <v>7.0000000000000007E-2</v>
      </c>
      <c r="S949" s="45">
        <v>0.71</v>
      </c>
      <c r="T949" s="45">
        <v>0.7</v>
      </c>
      <c r="U949" s="45">
        <v>1.31</v>
      </c>
      <c r="V949" s="45">
        <v>0.93</v>
      </c>
      <c r="W949" s="45">
        <v>0</v>
      </c>
      <c r="X949" s="45">
        <v>1.65</v>
      </c>
      <c r="Y949" s="45" t="s">
        <v>279</v>
      </c>
      <c r="Z949" s="45">
        <v>0.08</v>
      </c>
      <c r="AA949" s="45">
        <v>0.92</v>
      </c>
      <c r="AB949" s="15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 t="s">
        <v>296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BM950" s="55"/>
    </row>
    <row r="951" spans="1:65">
      <c r="BM951" s="55"/>
    </row>
    <row r="952" spans="1:65" ht="15">
      <c r="B952" s="8" t="s">
        <v>525</v>
      </c>
      <c r="BM952" s="28" t="s">
        <v>66</v>
      </c>
    </row>
    <row r="953" spans="1:65" ht="15">
      <c r="A953" s="25" t="s">
        <v>62</v>
      </c>
      <c r="B953" s="18" t="s">
        <v>110</v>
      </c>
      <c r="C953" s="15" t="s">
        <v>111</v>
      </c>
      <c r="D953" s="16" t="s">
        <v>236</v>
      </c>
      <c r="E953" s="17" t="s">
        <v>236</v>
      </c>
      <c r="F953" s="17" t="s">
        <v>236</v>
      </c>
      <c r="G953" s="17" t="s">
        <v>236</v>
      </c>
      <c r="H953" s="17" t="s">
        <v>236</v>
      </c>
      <c r="I953" s="17" t="s">
        <v>236</v>
      </c>
      <c r="J953" s="17" t="s">
        <v>236</v>
      </c>
      <c r="K953" s="17" t="s">
        <v>236</v>
      </c>
      <c r="L953" s="17" t="s">
        <v>236</v>
      </c>
      <c r="M953" s="17" t="s">
        <v>236</v>
      </c>
      <c r="N953" s="17" t="s">
        <v>236</v>
      </c>
      <c r="O953" s="17" t="s">
        <v>236</v>
      </c>
      <c r="P953" s="17" t="s">
        <v>236</v>
      </c>
      <c r="Q953" s="17" t="s">
        <v>236</v>
      </c>
      <c r="R953" s="17" t="s">
        <v>236</v>
      </c>
      <c r="S953" s="17" t="s">
        <v>236</v>
      </c>
      <c r="T953" s="17" t="s">
        <v>236</v>
      </c>
      <c r="U953" s="17" t="s">
        <v>236</v>
      </c>
      <c r="V953" s="17" t="s">
        <v>236</v>
      </c>
      <c r="W953" s="17" t="s">
        <v>236</v>
      </c>
      <c r="X953" s="17" t="s">
        <v>236</v>
      </c>
      <c r="Y953" s="17" t="s">
        <v>236</v>
      </c>
      <c r="Z953" s="17" t="s">
        <v>236</v>
      </c>
      <c r="AA953" s="17" t="s">
        <v>236</v>
      </c>
      <c r="AB953" s="17" t="s">
        <v>236</v>
      </c>
      <c r="AC953" s="15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237</v>
      </c>
      <c r="C954" s="9" t="s">
        <v>237</v>
      </c>
      <c r="D954" s="151" t="s">
        <v>239</v>
      </c>
      <c r="E954" s="152" t="s">
        <v>241</v>
      </c>
      <c r="F954" s="152" t="s">
        <v>242</v>
      </c>
      <c r="G954" s="152" t="s">
        <v>243</v>
      </c>
      <c r="H954" s="152" t="s">
        <v>244</v>
      </c>
      <c r="I954" s="152" t="s">
        <v>245</v>
      </c>
      <c r="J954" s="152" t="s">
        <v>246</v>
      </c>
      <c r="K954" s="152" t="s">
        <v>247</v>
      </c>
      <c r="L954" s="152" t="s">
        <v>248</v>
      </c>
      <c r="M954" s="152" t="s">
        <v>249</v>
      </c>
      <c r="N954" s="152" t="s">
        <v>250</v>
      </c>
      <c r="O954" s="152" t="s">
        <v>251</v>
      </c>
      <c r="P954" s="152" t="s">
        <v>252</v>
      </c>
      <c r="Q954" s="152" t="s">
        <v>253</v>
      </c>
      <c r="R954" s="152" t="s">
        <v>254</v>
      </c>
      <c r="S954" s="152" t="s">
        <v>255</v>
      </c>
      <c r="T954" s="152" t="s">
        <v>256</v>
      </c>
      <c r="U954" s="152" t="s">
        <v>257</v>
      </c>
      <c r="V954" s="152" t="s">
        <v>258</v>
      </c>
      <c r="W954" s="152" t="s">
        <v>259</v>
      </c>
      <c r="X954" s="152" t="s">
        <v>260</v>
      </c>
      <c r="Y954" s="152" t="s">
        <v>261</v>
      </c>
      <c r="Z954" s="152" t="s">
        <v>263</v>
      </c>
      <c r="AA954" s="152" t="s">
        <v>264</v>
      </c>
      <c r="AB954" s="152" t="s">
        <v>266</v>
      </c>
      <c r="AC954" s="15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1</v>
      </c>
    </row>
    <row r="955" spans="1:65">
      <c r="A955" s="30"/>
      <c r="B955" s="19"/>
      <c r="C955" s="9"/>
      <c r="D955" s="10" t="s">
        <v>114</v>
      </c>
      <c r="E955" s="11" t="s">
        <v>289</v>
      </c>
      <c r="F955" s="11" t="s">
        <v>289</v>
      </c>
      <c r="G955" s="11" t="s">
        <v>114</v>
      </c>
      <c r="H955" s="11" t="s">
        <v>289</v>
      </c>
      <c r="I955" s="11" t="s">
        <v>290</v>
      </c>
      <c r="J955" s="11" t="s">
        <v>290</v>
      </c>
      <c r="K955" s="11" t="s">
        <v>114</v>
      </c>
      <c r="L955" s="11" t="s">
        <v>290</v>
      </c>
      <c r="M955" s="11" t="s">
        <v>114</v>
      </c>
      <c r="N955" s="11" t="s">
        <v>114</v>
      </c>
      <c r="O955" s="11" t="s">
        <v>290</v>
      </c>
      <c r="P955" s="11" t="s">
        <v>290</v>
      </c>
      <c r="Q955" s="11" t="s">
        <v>290</v>
      </c>
      <c r="R955" s="11" t="s">
        <v>290</v>
      </c>
      <c r="S955" s="11" t="s">
        <v>290</v>
      </c>
      <c r="T955" s="11" t="s">
        <v>290</v>
      </c>
      <c r="U955" s="11" t="s">
        <v>114</v>
      </c>
      <c r="V955" s="11" t="s">
        <v>114</v>
      </c>
      <c r="W955" s="11" t="s">
        <v>114</v>
      </c>
      <c r="X955" s="11" t="s">
        <v>289</v>
      </c>
      <c r="Y955" s="11" t="s">
        <v>114</v>
      </c>
      <c r="Z955" s="11" t="s">
        <v>290</v>
      </c>
      <c r="AA955" s="11" t="s">
        <v>114</v>
      </c>
      <c r="AB955" s="11" t="s">
        <v>114</v>
      </c>
      <c r="AC955" s="15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15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8">
        <v>1</v>
      </c>
      <c r="C957" s="14">
        <v>1</v>
      </c>
      <c r="D957" s="211">
        <v>0.12</v>
      </c>
      <c r="E957" s="211">
        <v>0.13500000000000001</v>
      </c>
      <c r="F957" s="211">
        <v>0.128</v>
      </c>
      <c r="G957" s="211">
        <v>0.12909999999999999</v>
      </c>
      <c r="H957" s="211">
        <v>0.12952811435484091</v>
      </c>
      <c r="I957" s="211">
        <v>0.125</v>
      </c>
      <c r="J957" s="211">
        <v>0.12</v>
      </c>
      <c r="K957" s="211">
        <v>0.12399839999999999</v>
      </c>
      <c r="L957" s="211">
        <v>0.13</v>
      </c>
      <c r="M957" s="211">
        <v>0.126</v>
      </c>
      <c r="N957" s="211">
        <v>0.1263</v>
      </c>
      <c r="O957" s="211">
        <v>0.126</v>
      </c>
      <c r="P957" s="211">
        <v>0.128</v>
      </c>
      <c r="Q957" s="211">
        <v>0.124</v>
      </c>
      <c r="R957" s="211">
        <v>0.13300000000000001</v>
      </c>
      <c r="S957" s="211">
        <v>0.129</v>
      </c>
      <c r="T957" s="211">
        <v>0.13320000000000001</v>
      </c>
      <c r="U957" s="211">
        <v>0.129</v>
      </c>
      <c r="V957" s="235">
        <v>0.14000000000000001</v>
      </c>
      <c r="W957" s="211">
        <v>0.12</v>
      </c>
      <c r="X957" s="211">
        <v>0.129</v>
      </c>
      <c r="Y957" s="235" t="s">
        <v>104</v>
      </c>
      <c r="Z957" s="211">
        <v>0.12</v>
      </c>
      <c r="AA957" s="211">
        <v>0.12693852675897246</v>
      </c>
      <c r="AB957" s="235">
        <v>0.13800000000000001</v>
      </c>
      <c r="AC957" s="209"/>
      <c r="AD957" s="210"/>
      <c r="AE957" s="210"/>
      <c r="AF957" s="210"/>
      <c r="AG957" s="210"/>
      <c r="AH957" s="210"/>
      <c r="AI957" s="210"/>
      <c r="AJ957" s="210"/>
      <c r="AK957" s="210"/>
      <c r="AL957" s="210"/>
      <c r="AM957" s="210"/>
      <c r="AN957" s="210"/>
      <c r="AO957" s="210"/>
      <c r="AP957" s="210"/>
      <c r="AQ957" s="210"/>
      <c r="AR957" s="210"/>
      <c r="AS957" s="210"/>
      <c r="AT957" s="210"/>
      <c r="AU957" s="210"/>
      <c r="AV957" s="210"/>
      <c r="AW957" s="210"/>
      <c r="AX957" s="210"/>
      <c r="AY957" s="210"/>
      <c r="AZ957" s="210"/>
      <c r="BA957" s="210"/>
      <c r="BB957" s="210"/>
      <c r="BC957" s="210"/>
      <c r="BD957" s="210"/>
      <c r="BE957" s="210"/>
      <c r="BF957" s="210"/>
      <c r="BG957" s="210"/>
      <c r="BH957" s="210"/>
      <c r="BI957" s="210"/>
      <c r="BJ957" s="210"/>
      <c r="BK957" s="210"/>
      <c r="BL957" s="210"/>
      <c r="BM957" s="212">
        <v>1</v>
      </c>
    </row>
    <row r="958" spans="1:65">
      <c r="A958" s="30"/>
      <c r="B958" s="19">
        <v>1</v>
      </c>
      <c r="C958" s="9">
        <v>2</v>
      </c>
      <c r="D958" s="24">
        <v>0.12</v>
      </c>
      <c r="E958" s="24">
        <v>0.13200000000000001</v>
      </c>
      <c r="F958" s="24">
        <v>0.127</v>
      </c>
      <c r="G958" s="24">
        <v>0.1305</v>
      </c>
      <c r="H958" s="24">
        <v>0.12734052710512142</v>
      </c>
      <c r="I958" s="24">
        <v>0.121</v>
      </c>
      <c r="J958" s="24">
        <v>0.12</v>
      </c>
      <c r="K958" s="24">
        <v>0.12507779999999999</v>
      </c>
      <c r="L958" s="236">
        <v>0.14000000000000001</v>
      </c>
      <c r="M958" s="24">
        <v>0.127</v>
      </c>
      <c r="N958" s="24">
        <v>0.12290000000000001</v>
      </c>
      <c r="O958" s="24">
        <v>0.127</v>
      </c>
      <c r="P958" s="24">
        <v>0.126</v>
      </c>
      <c r="Q958" s="24">
        <v>0.123</v>
      </c>
      <c r="R958" s="24">
        <v>0.127</v>
      </c>
      <c r="S958" s="24">
        <v>0.13200000000000001</v>
      </c>
      <c r="T958" s="24">
        <v>0.12589999999999998</v>
      </c>
      <c r="U958" s="24">
        <v>0.13200000000000001</v>
      </c>
      <c r="V958" s="237">
        <v>0.14099999999999999</v>
      </c>
      <c r="W958" s="24">
        <v>0.12</v>
      </c>
      <c r="X958" s="24">
        <v>0.129</v>
      </c>
      <c r="Y958" s="237" t="s">
        <v>104</v>
      </c>
      <c r="Z958" s="24">
        <v>0.126</v>
      </c>
      <c r="AA958" s="24">
        <v>0.12723892385928251</v>
      </c>
      <c r="AB958" s="237">
        <v>0.14000000000000001</v>
      </c>
      <c r="AC958" s="209"/>
      <c r="AD958" s="210"/>
      <c r="AE958" s="210"/>
      <c r="AF958" s="210"/>
      <c r="AG958" s="210"/>
      <c r="AH958" s="210"/>
      <c r="AI958" s="210"/>
      <c r="AJ958" s="210"/>
      <c r="AK958" s="210"/>
      <c r="AL958" s="210"/>
      <c r="AM958" s="210"/>
      <c r="AN958" s="210"/>
      <c r="AO958" s="210"/>
      <c r="AP958" s="210"/>
      <c r="AQ958" s="210"/>
      <c r="AR958" s="210"/>
      <c r="AS958" s="210"/>
      <c r="AT958" s="210"/>
      <c r="AU958" s="210"/>
      <c r="AV958" s="210"/>
      <c r="AW958" s="210"/>
      <c r="AX958" s="210"/>
      <c r="AY958" s="210"/>
      <c r="AZ958" s="210"/>
      <c r="BA958" s="210"/>
      <c r="BB958" s="210"/>
      <c r="BC958" s="210"/>
      <c r="BD958" s="210"/>
      <c r="BE958" s="210"/>
      <c r="BF958" s="210"/>
      <c r="BG958" s="210"/>
      <c r="BH958" s="210"/>
      <c r="BI958" s="210"/>
      <c r="BJ958" s="210"/>
      <c r="BK958" s="210"/>
      <c r="BL958" s="210"/>
      <c r="BM958" s="212">
        <v>30</v>
      </c>
    </row>
    <row r="959" spans="1:65">
      <c r="A959" s="30"/>
      <c r="B959" s="19">
        <v>1</v>
      </c>
      <c r="C959" s="9">
        <v>3</v>
      </c>
      <c r="D959" s="24">
        <v>0.12</v>
      </c>
      <c r="E959" s="24">
        <v>0.13300000000000001</v>
      </c>
      <c r="F959" s="24">
        <v>0.127</v>
      </c>
      <c r="G959" s="24">
        <v>0.12689999999999999</v>
      </c>
      <c r="H959" s="24">
        <v>0.128110256319588</v>
      </c>
      <c r="I959" s="24">
        <v>0.129</v>
      </c>
      <c r="J959" s="24">
        <v>0.12</v>
      </c>
      <c r="K959" s="24">
        <v>0.12473710000000002</v>
      </c>
      <c r="L959" s="24">
        <v>0.13</v>
      </c>
      <c r="M959" s="24">
        <v>0.127</v>
      </c>
      <c r="N959" s="24">
        <v>0.1232</v>
      </c>
      <c r="O959" s="24">
        <v>0.124</v>
      </c>
      <c r="P959" s="24">
        <v>0.128</v>
      </c>
      <c r="Q959" s="24">
        <v>0.124</v>
      </c>
      <c r="R959" s="236">
        <v>0.14299999999999999</v>
      </c>
      <c r="S959" s="24">
        <v>0.13200000000000001</v>
      </c>
      <c r="T959" s="24">
        <v>0.12769999999999998</v>
      </c>
      <c r="U959" s="24">
        <v>0.13100000000000001</v>
      </c>
      <c r="V959" s="237">
        <v>0.14000000000000001</v>
      </c>
      <c r="W959" s="24">
        <v>0.12</v>
      </c>
      <c r="X959" s="24">
        <v>0.128</v>
      </c>
      <c r="Y959" s="237" t="s">
        <v>104</v>
      </c>
      <c r="Z959" s="24">
        <v>0.126</v>
      </c>
      <c r="AA959" s="24">
        <v>0.12473497048075095</v>
      </c>
      <c r="AB959" s="237">
        <v>0.13700000000000001</v>
      </c>
      <c r="AC959" s="209"/>
      <c r="AD959" s="210"/>
      <c r="AE959" s="210"/>
      <c r="AF959" s="210"/>
      <c r="AG959" s="210"/>
      <c r="AH959" s="210"/>
      <c r="AI959" s="210"/>
      <c r="AJ959" s="210"/>
      <c r="AK959" s="210"/>
      <c r="AL959" s="210"/>
      <c r="AM959" s="210"/>
      <c r="AN959" s="210"/>
      <c r="AO959" s="210"/>
      <c r="AP959" s="210"/>
      <c r="AQ959" s="210"/>
      <c r="AR959" s="210"/>
      <c r="AS959" s="210"/>
      <c r="AT959" s="210"/>
      <c r="AU959" s="210"/>
      <c r="AV959" s="210"/>
      <c r="AW959" s="210"/>
      <c r="AX959" s="210"/>
      <c r="AY959" s="210"/>
      <c r="AZ959" s="210"/>
      <c r="BA959" s="210"/>
      <c r="BB959" s="210"/>
      <c r="BC959" s="210"/>
      <c r="BD959" s="210"/>
      <c r="BE959" s="210"/>
      <c r="BF959" s="210"/>
      <c r="BG959" s="210"/>
      <c r="BH959" s="210"/>
      <c r="BI959" s="210"/>
      <c r="BJ959" s="210"/>
      <c r="BK959" s="210"/>
      <c r="BL959" s="210"/>
      <c r="BM959" s="212">
        <v>16</v>
      </c>
    </row>
    <row r="960" spans="1:65">
      <c r="A960" s="30"/>
      <c r="B960" s="19">
        <v>1</v>
      </c>
      <c r="C960" s="9">
        <v>4</v>
      </c>
      <c r="D960" s="24">
        <v>0.13</v>
      </c>
      <c r="E960" s="24">
        <v>0.13100000000000001</v>
      </c>
      <c r="F960" s="24">
        <v>0.127</v>
      </c>
      <c r="G960" s="24">
        <v>0.12739999999999999</v>
      </c>
      <c r="H960" s="24">
        <v>0.12951030908569361</v>
      </c>
      <c r="I960" s="24">
        <v>0.128</v>
      </c>
      <c r="J960" s="24">
        <v>0.12</v>
      </c>
      <c r="K960" s="24">
        <v>0.12486510000000002</v>
      </c>
      <c r="L960" s="24">
        <v>0.127</v>
      </c>
      <c r="M960" s="24">
        <v>0.13</v>
      </c>
      <c r="N960" s="24">
        <v>0.1235</v>
      </c>
      <c r="O960" s="24">
        <v>0.125</v>
      </c>
      <c r="P960" s="24">
        <v>0.125</v>
      </c>
      <c r="Q960" s="24">
        <v>0.125</v>
      </c>
      <c r="R960" s="24">
        <v>0.13200000000000001</v>
      </c>
      <c r="S960" s="24">
        <v>0.13300000000000001</v>
      </c>
      <c r="T960" s="24">
        <v>0.1283</v>
      </c>
      <c r="U960" s="24">
        <v>0.129</v>
      </c>
      <c r="V960" s="237">
        <v>0.14199999999999999</v>
      </c>
      <c r="W960" s="24">
        <v>0.12</v>
      </c>
      <c r="X960" s="24">
        <v>0.13200000000000001</v>
      </c>
      <c r="Y960" s="237" t="s">
        <v>104</v>
      </c>
      <c r="Z960" s="24">
        <v>0.126</v>
      </c>
      <c r="AA960" s="24">
        <v>0.12494876026563359</v>
      </c>
      <c r="AB960" s="237">
        <v>0.13600000000000001</v>
      </c>
      <c r="AC960" s="209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12">
        <v>0.12696544728270898</v>
      </c>
    </row>
    <row r="961" spans="1:65">
      <c r="A961" s="30"/>
      <c r="B961" s="19">
        <v>1</v>
      </c>
      <c r="C961" s="9">
        <v>5</v>
      </c>
      <c r="D961" s="24">
        <v>0.12</v>
      </c>
      <c r="E961" s="24">
        <v>0.13800000000000001</v>
      </c>
      <c r="F961" s="24">
        <v>0.129</v>
      </c>
      <c r="G961" s="24">
        <v>0.129</v>
      </c>
      <c r="H961" s="24">
        <v>0.12718264702553009</v>
      </c>
      <c r="I961" s="24">
        <v>0.13100000000000001</v>
      </c>
      <c r="J961" s="24">
        <v>0.12</v>
      </c>
      <c r="K961" s="24">
        <v>0.12504480000000001</v>
      </c>
      <c r="L961" s="24">
        <v>0.13700000000000001</v>
      </c>
      <c r="M961" s="24">
        <v>0.129</v>
      </c>
      <c r="N961" s="24">
        <v>0.12889999999999999</v>
      </c>
      <c r="O961" s="24">
        <v>0.125</v>
      </c>
      <c r="P961" s="24">
        <v>0.125</v>
      </c>
      <c r="Q961" s="24">
        <v>0.124</v>
      </c>
      <c r="R961" s="24">
        <v>0.128</v>
      </c>
      <c r="S961" s="24">
        <v>0.128</v>
      </c>
      <c r="T961" s="24">
        <v>0.1346</v>
      </c>
      <c r="U961" s="24">
        <v>0.129</v>
      </c>
      <c r="V961" s="237">
        <v>0.13800000000000001</v>
      </c>
      <c r="W961" s="24">
        <v>0.12</v>
      </c>
      <c r="X961" s="24">
        <v>0.127</v>
      </c>
      <c r="Y961" s="237" t="s">
        <v>104</v>
      </c>
      <c r="Z961" s="24">
        <v>0.13200000000000001</v>
      </c>
      <c r="AA961" s="24">
        <v>0.12555589109908313</v>
      </c>
      <c r="AB961" s="237">
        <v>0.13600000000000001</v>
      </c>
      <c r="AC961" s="209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2">
        <v>62</v>
      </c>
    </row>
    <row r="962" spans="1:65">
      <c r="A962" s="30"/>
      <c r="B962" s="19">
        <v>1</v>
      </c>
      <c r="C962" s="9">
        <v>6</v>
      </c>
      <c r="D962" s="24">
        <v>0.12</v>
      </c>
      <c r="E962" s="24">
        <v>0.13400000000000001</v>
      </c>
      <c r="F962" s="24">
        <v>0.126</v>
      </c>
      <c r="G962" s="24">
        <v>0.13</v>
      </c>
      <c r="H962" s="24">
        <v>0.12817663199640961</v>
      </c>
      <c r="I962" s="24">
        <v>0.124</v>
      </c>
      <c r="J962" s="24">
        <v>0.12</v>
      </c>
      <c r="K962" s="24">
        <v>0.12422730000000001</v>
      </c>
      <c r="L962" s="24">
        <v>0.13</v>
      </c>
      <c r="M962" s="24">
        <v>0.13100000000000001</v>
      </c>
      <c r="N962" s="24">
        <v>0.12669999999999998</v>
      </c>
      <c r="O962" s="24">
        <v>0.126</v>
      </c>
      <c r="P962" s="24">
        <v>0.13200000000000001</v>
      </c>
      <c r="Q962" s="24">
        <v>0.123</v>
      </c>
      <c r="R962" s="24">
        <v>0.13</v>
      </c>
      <c r="S962" s="24">
        <v>0.13</v>
      </c>
      <c r="T962" s="24">
        <v>0.12759999999999999</v>
      </c>
      <c r="U962" s="24">
        <v>0.128</v>
      </c>
      <c r="V962" s="237">
        <v>0.14000000000000001</v>
      </c>
      <c r="W962" s="24">
        <v>0.12</v>
      </c>
      <c r="X962" s="24">
        <v>0.13300000000000001</v>
      </c>
      <c r="Y962" s="237" t="s">
        <v>104</v>
      </c>
      <c r="Z962" s="24">
        <v>0.126</v>
      </c>
      <c r="AA962" s="24">
        <v>0.12537258430953085</v>
      </c>
      <c r="AB962" s="237">
        <v>0.13900000000000001</v>
      </c>
      <c r="AC962" s="209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56"/>
    </row>
    <row r="963" spans="1:65">
      <c r="A963" s="30"/>
      <c r="B963" s="20" t="s">
        <v>274</v>
      </c>
      <c r="C963" s="12"/>
      <c r="D963" s="213">
        <v>0.12166666666666666</v>
      </c>
      <c r="E963" s="213">
        <v>0.13383333333333333</v>
      </c>
      <c r="F963" s="213">
        <v>0.12733333333333333</v>
      </c>
      <c r="G963" s="213">
        <v>0.12881666666666666</v>
      </c>
      <c r="H963" s="213">
        <v>0.12830808098119728</v>
      </c>
      <c r="I963" s="213">
        <v>0.12633333333333333</v>
      </c>
      <c r="J963" s="213">
        <v>0.12</v>
      </c>
      <c r="K963" s="213">
        <v>0.12465841666666667</v>
      </c>
      <c r="L963" s="213">
        <v>0.13233333333333333</v>
      </c>
      <c r="M963" s="213">
        <v>0.12833333333333333</v>
      </c>
      <c r="N963" s="213">
        <v>0.12525</v>
      </c>
      <c r="O963" s="213">
        <v>0.1255</v>
      </c>
      <c r="P963" s="213">
        <v>0.12733333333333333</v>
      </c>
      <c r="Q963" s="213">
        <v>0.12383333333333334</v>
      </c>
      <c r="R963" s="213">
        <v>0.13216666666666668</v>
      </c>
      <c r="S963" s="213">
        <v>0.13066666666666668</v>
      </c>
      <c r="T963" s="213">
        <v>0.12954999999999997</v>
      </c>
      <c r="U963" s="213">
        <v>0.12966666666666668</v>
      </c>
      <c r="V963" s="213">
        <v>0.14016666666666669</v>
      </c>
      <c r="W963" s="213">
        <v>0.12</v>
      </c>
      <c r="X963" s="213">
        <v>0.12966666666666668</v>
      </c>
      <c r="Y963" s="213" t="s">
        <v>725</v>
      </c>
      <c r="Z963" s="213">
        <v>0.126</v>
      </c>
      <c r="AA963" s="213">
        <v>0.12579827612887559</v>
      </c>
      <c r="AB963" s="213">
        <v>0.13766666666666669</v>
      </c>
      <c r="AC963" s="209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56"/>
    </row>
    <row r="964" spans="1:65">
      <c r="A964" s="30"/>
      <c r="B964" s="3" t="s">
        <v>275</v>
      </c>
      <c r="C964" s="29"/>
      <c r="D964" s="24">
        <v>0.12</v>
      </c>
      <c r="E964" s="24">
        <v>0.13350000000000001</v>
      </c>
      <c r="F964" s="24">
        <v>0.127</v>
      </c>
      <c r="G964" s="24">
        <v>0.12905</v>
      </c>
      <c r="H964" s="24">
        <v>0.1281434441579988</v>
      </c>
      <c r="I964" s="24">
        <v>0.1265</v>
      </c>
      <c r="J964" s="24">
        <v>0.12</v>
      </c>
      <c r="K964" s="24">
        <v>0.12480110000000003</v>
      </c>
      <c r="L964" s="24">
        <v>0.13</v>
      </c>
      <c r="M964" s="24">
        <v>0.128</v>
      </c>
      <c r="N964" s="24">
        <v>0.1249</v>
      </c>
      <c r="O964" s="24">
        <v>0.1255</v>
      </c>
      <c r="P964" s="24">
        <v>0.127</v>
      </c>
      <c r="Q964" s="24">
        <v>0.124</v>
      </c>
      <c r="R964" s="24">
        <v>0.13100000000000001</v>
      </c>
      <c r="S964" s="24">
        <v>0.13100000000000001</v>
      </c>
      <c r="T964" s="24">
        <v>0.128</v>
      </c>
      <c r="U964" s="24">
        <v>0.129</v>
      </c>
      <c r="V964" s="24">
        <v>0.14000000000000001</v>
      </c>
      <c r="W964" s="24">
        <v>0.12</v>
      </c>
      <c r="X964" s="24">
        <v>0.129</v>
      </c>
      <c r="Y964" s="24" t="s">
        <v>725</v>
      </c>
      <c r="Z964" s="24">
        <v>0.126</v>
      </c>
      <c r="AA964" s="24">
        <v>0.12546423770430698</v>
      </c>
      <c r="AB964" s="24">
        <v>0.13750000000000001</v>
      </c>
      <c r="AC964" s="209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56"/>
    </row>
    <row r="965" spans="1:65">
      <c r="A965" s="30"/>
      <c r="B965" s="3" t="s">
        <v>276</v>
      </c>
      <c r="C965" s="29"/>
      <c r="D965" s="24">
        <v>4.0824829046386332E-3</v>
      </c>
      <c r="E965" s="24">
        <v>2.4832774042918924E-3</v>
      </c>
      <c r="F965" s="24">
        <v>1.0327955589886455E-3</v>
      </c>
      <c r="G965" s="24">
        <v>1.4162156144693122E-3</v>
      </c>
      <c r="H965" s="24">
        <v>1.0191181847132101E-3</v>
      </c>
      <c r="I965" s="24">
        <v>3.669695718539439E-3</v>
      </c>
      <c r="J965" s="24">
        <v>0</v>
      </c>
      <c r="K965" s="24">
        <v>4.4622126985013617E-4</v>
      </c>
      <c r="L965" s="24">
        <v>5.0066622281382941E-3</v>
      </c>
      <c r="M965" s="24">
        <v>1.9663841605003516E-3</v>
      </c>
      <c r="N965" s="24">
        <v>2.4213632523848948E-3</v>
      </c>
      <c r="O965" s="24">
        <v>1.0488088481701524E-3</v>
      </c>
      <c r="P965" s="24">
        <v>2.658320271650254E-3</v>
      </c>
      <c r="Q965" s="24">
        <v>7.5277265270908163E-4</v>
      </c>
      <c r="R965" s="24">
        <v>5.7763887219149821E-3</v>
      </c>
      <c r="S965" s="24">
        <v>1.9663841605003516E-3</v>
      </c>
      <c r="T965" s="24">
        <v>3.4909883987203484E-3</v>
      </c>
      <c r="U965" s="24">
        <v>1.5055453054181633E-3</v>
      </c>
      <c r="V965" s="24">
        <v>1.3291601358251157E-3</v>
      </c>
      <c r="W965" s="24">
        <v>0</v>
      </c>
      <c r="X965" s="24">
        <v>2.338090388900026E-3</v>
      </c>
      <c r="Y965" s="24" t="s">
        <v>725</v>
      </c>
      <c r="Z965" s="24">
        <v>3.7947331922020583E-3</v>
      </c>
      <c r="AA965" s="24">
        <v>1.0457435166924061E-3</v>
      </c>
      <c r="AB965" s="24">
        <v>1.6329931618554536E-3</v>
      </c>
      <c r="AC965" s="209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56"/>
    </row>
    <row r="966" spans="1:65">
      <c r="A966" s="30"/>
      <c r="B966" s="3" t="s">
        <v>86</v>
      </c>
      <c r="C966" s="29"/>
      <c r="D966" s="13">
        <v>3.3554654010728498E-2</v>
      </c>
      <c r="E966" s="13">
        <v>1.8554999284870928E-2</v>
      </c>
      <c r="F966" s="13">
        <v>8.1109598873453839E-3</v>
      </c>
      <c r="G966" s="13">
        <v>1.0994040221006435E-2</v>
      </c>
      <c r="H966" s="13">
        <v>7.9427435662649745E-3</v>
      </c>
      <c r="I966" s="13">
        <v>2.9047723365747541E-2</v>
      </c>
      <c r="J966" s="13">
        <v>0</v>
      </c>
      <c r="K966" s="13">
        <v>3.5795518809076496E-3</v>
      </c>
      <c r="L966" s="13">
        <v>3.7833719608097942E-2</v>
      </c>
      <c r="M966" s="13">
        <v>1.5322473977924819E-2</v>
      </c>
      <c r="N966" s="13">
        <v>1.9332241536007145E-2</v>
      </c>
      <c r="O966" s="13">
        <v>8.3570426149016126E-3</v>
      </c>
      <c r="P966" s="13">
        <v>2.0876860772122415E-2</v>
      </c>
      <c r="Q966" s="13">
        <v>6.078917787691103E-3</v>
      </c>
      <c r="R966" s="13">
        <v>4.3705337114110829E-2</v>
      </c>
      <c r="S966" s="13">
        <v>1.5048858371176158E-2</v>
      </c>
      <c r="T966" s="13">
        <v>2.6947035111697021E-2</v>
      </c>
      <c r="U966" s="13">
        <v>1.1610889244870153E-2</v>
      </c>
      <c r="V966" s="13">
        <v>9.482712027289765E-3</v>
      </c>
      <c r="W966" s="13">
        <v>0</v>
      </c>
      <c r="X966" s="13">
        <v>1.8031545415681433E-2</v>
      </c>
      <c r="Y966" s="13" t="s">
        <v>725</v>
      </c>
      <c r="Z966" s="13">
        <v>3.0116930096841733E-2</v>
      </c>
      <c r="AA966" s="13">
        <v>8.3128604689390283E-3</v>
      </c>
      <c r="AB966" s="13">
        <v>1.1861935800402809E-2</v>
      </c>
      <c r="AC966" s="15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277</v>
      </c>
      <c r="C967" s="29"/>
      <c r="D967" s="13">
        <v>-4.1734036538647601E-2</v>
      </c>
      <c r="E967" s="13">
        <v>5.4092559807487728E-2</v>
      </c>
      <c r="F967" s="13">
        <v>2.8975288828401169E-3</v>
      </c>
      <c r="G967" s="13">
        <v>1.4580497478464682E-2</v>
      </c>
      <c r="H967" s="13">
        <v>1.0574795956089567E-2</v>
      </c>
      <c r="I967" s="13">
        <v>-4.978629720951977E-3</v>
      </c>
      <c r="J967" s="13">
        <v>-5.4860967544967498E-2</v>
      </c>
      <c r="K967" s="13">
        <v>-1.8170539035752942E-2</v>
      </c>
      <c r="L967" s="13">
        <v>4.2278321901799698E-2</v>
      </c>
      <c r="M967" s="13">
        <v>1.0773687486631989E-2</v>
      </c>
      <c r="N967" s="13">
        <v>-1.3511134875059838E-2</v>
      </c>
      <c r="O967" s="13">
        <v>-1.154209522411187E-2</v>
      </c>
      <c r="P967" s="13">
        <v>2.8975288828401169E-3</v>
      </c>
      <c r="Q967" s="13">
        <v>-2.4669026230431657E-2</v>
      </c>
      <c r="R967" s="13">
        <v>4.0965628801167941E-2</v>
      </c>
      <c r="S967" s="13">
        <v>2.9151390895479912E-2</v>
      </c>
      <c r="T967" s="13">
        <v>2.0356347121245344E-2</v>
      </c>
      <c r="U967" s="13">
        <v>2.127523229168804E-2</v>
      </c>
      <c r="V967" s="13">
        <v>0.10397489763150336</v>
      </c>
      <c r="W967" s="13">
        <v>-5.4860967544967498E-2</v>
      </c>
      <c r="X967" s="13">
        <v>2.127523229168804E-2</v>
      </c>
      <c r="Y967" s="13" t="s">
        <v>725</v>
      </c>
      <c r="Z967" s="13">
        <v>-7.6040159222158232E-3</v>
      </c>
      <c r="AA967" s="13">
        <v>-9.1928251253625692E-3</v>
      </c>
      <c r="AB967" s="13">
        <v>8.4284501122023681E-2</v>
      </c>
      <c r="AC967" s="15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46" t="s">
        <v>278</v>
      </c>
      <c r="C968" s="47"/>
      <c r="D968" s="45">
        <v>1.64</v>
      </c>
      <c r="E968" s="45">
        <v>1.88</v>
      </c>
      <c r="F968" s="45">
        <v>0</v>
      </c>
      <c r="G968" s="45">
        <v>0.43</v>
      </c>
      <c r="H968" s="45">
        <v>0.28000000000000003</v>
      </c>
      <c r="I968" s="45">
        <v>0.28999999999999998</v>
      </c>
      <c r="J968" s="45">
        <v>2.12</v>
      </c>
      <c r="K968" s="45">
        <v>0.77</v>
      </c>
      <c r="L968" s="45">
        <v>1.44</v>
      </c>
      <c r="M968" s="45">
        <v>0.28999999999999998</v>
      </c>
      <c r="N968" s="45">
        <v>0.6</v>
      </c>
      <c r="O968" s="45">
        <v>0.53</v>
      </c>
      <c r="P968" s="45">
        <v>0</v>
      </c>
      <c r="Q968" s="45">
        <v>1.01</v>
      </c>
      <c r="R968" s="45">
        <v>1.4</v>
      </c>
      <c r="S968" s="45">
        <v>0.96</v>
      </c>
      <c r="T968" s="45">
        <v>0.64</v>
      </c>
      <c r="U968" s="45">
        <v>0.67</v>
      </c>
      <c r="V968" s="45">
        <v>3.71</v>
      </c>
      <c r="W968" s="45">
        <v>2.12</v>
      </c>
      <c r="X968" s="45">
        <v>0.67</v>
      </c>
      <c r="Y968" s="45">
        <v>22.35</v>
      </c>
      <c r="Z968" s="45">
        <v>0.42</v>
      </c>
      <c r="AA968" s="45">
        <v>0.44</v>
      </c>
      <c r="AB968" s="45">
        <v>2.99</v>
      </c>
      <c r="AC968" s="15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BM969" s="55"/>
    </row>
    <row r="970" spans="1:65" ht="15">
      <c r="B970" s="8" t="s">
        <v>526</v>
      </c>
      <c r="BM970" s="28" t="s">
        <v>66</v>
      </c>
    </row>
    <row r="971" spans="1:65" ht="15">
      <c r="A971" s="25" t="s">
        <v>63</v>
      </c>
      <c r="B971" s="18" t="s">
        <v>110</v>
      </c>
      <c r="C971" s="15" t="s">
        <v>111</v>
      </c>
      <c r="D971" s="16" t="s">
        <v>236</v>
      </c>
      <c r="E971" s="17" t="s">
        <v>236</v>
      </c>
      <c r="F971" s="17" t="s">
        <v>236</v>
      </c>
      <c r="G971" s="17" t="s">
        <v>236</v>
      </c>
      <c r="H971" s="17" t="s">
        <v>236</v>
      </c>
      <c r="I971" s="17" t="s">
        <v>236</v>
      </c>
      <c r="J971" s="17" t="s">
        <v>236</v>
      </c>
      <c r="K971" s="17" t="s">
        <v>236</v>
      </c>
      <c r="L971" s="17" t="s">
        <v>236</v>
      </c>
      <c r="M971" s="17" t="s">
        <v>236</v>
      </c>
      <c r="N971" s="17" t="s">
        <v>236</v>
      </c>
      <c r="O971" s="17" t="s">
        <v>236</v>
      </c>
      <c r="P971" s="17" t="s">
        <v>236</v>
      </c>
      <c r="Q971" s="17" t="s">
        <v>236</v>
      </c>
      <c r="R971" s="17" t="s">
        <v>236</v>
      </c>
      <c r="S971" s="17" t="s">
        <v>236</v>
      </c>
      <c r="T971" s="17" t="s">
        <v>236</v>
      </c>
      <c r="U971" s="17" t="s">
        <v>236</v>
      </c>
      <c r="V971" s="17" t="s">
        <v>236</v>
      </c>
      <c r="W971" s="17" t="s">
        <v>236</v>
      </c>
      <c r="X971" s="17" t="s">
        <v>236</v>
      </c>
      <c r="Y971" s="15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237</v>
      </c>
      <c r="C972" s="9" t="s">
        <v>237</v>
      </c>
      <c r="D972" s="151" t="s">
        <v>239</v>
      </c>
      <c r="E972" s="152" t="s">
        <v>241</v>
      </c>
      <c r="F972" s="152" t="s">
        <v>242</v>
      </c>
      <c r="G972" s="152" t="s">
        <v>243</v>
      </c>
      <c r="H972" s="152" t="s">
        <v>244</v>
      </c>
      <c r="I972" s="152" t="s">
        <v>245</v>
      </c>
      <c r="J972" s="152" t="s">
        <v>246</v>
      </c>
      <c r="K972" s="152" t="s">
        <v>248</v>
      </c>
      <c r="L972" s="152" t="s">
        <v>249</v>
      </c>
      <c r="M972" s="152" t="s">
        <v>250</v>
      </c>
      <c r="N972" s="152" t="s">
        <v>251</v>
      </c>
      <c r="O972" s="152" t="s">
        <v>252</v>
      </c>
      <c r="P972" s="152" t="s">
        <v>253</v>
      </c>
      <c r="Q972" s="152" t="s">
        <v>254</v>
      </c>
      <c r="R972" s="152" t="s">
        <v>255</v>
      </c>
      <c r="S972" s="152" t="s">
        <v>256</v>
      </c>
      <c r="T972" s="152" t="s">
        <v>257</v>
      </c>
      <c r="U972" s="152" t="s">
        <v>258</v>
      </c>
      <c r="V972" s="152" t="s">
        <v>260</v>
      </c>
      <c r="W972" s="152" t="s">
        <v>264</v>
      </c>
      <c r="X972" s="152" t="s">
        <v>266</v>
      </c>
      <c r="Y972" s="15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289</v>
      </c>
      <c r="E973" s="11" t="s">
        <v>289</v>
      </c>
      <c r="F973" s="11" t="s">
        <v>289</v>
      </c>
      <c r="G973" s="11" t="s">
        <v>289</v>
      </c>
      <c r="H973" s="11" t="s">
        <v>289</v>
      </c>
      <c r="I973" s="11" t="s">
        <v>290</v>
      </c>
      <c r="J973" s="11" t="s">
        <v>290</v>
      </c>
      <c r="K973" s="11" t="s">
        <v>290</v>
      </c>
      <c r="L973" s="11" t="s">
        <v>289</v>
      </c>
      <c r="M973" s="11" t="s">
        <v>289</v>
      </c>
      <c r="N973" s="11" t="s">
        <v>290</v>
      </c>
      <c r="O973" s="11" t="s">
        <v>290</v>
      </c>
      <c r="P973" s="11" t="s">
        <v>290</v>
      </c>
      <c r="Q973" s="11" t="s">
        <v>290</v>
      </c>
      <c r="R973" s="11" t="s">
        <v>290</v>
      </c>
      <c r="S973" s="11" t="s">
        <v>290</v>
      </c>
      <c r="T973" s="11" t="s">
        <v>289</v>
      </c>
      <c r="U973" s="11" t="s">
        <v>289</v>
      </c>
      <c r="V973" s="11" t="s">
        <v>290</v>
      </c>
      <c r="W973" s="11" t="s">
        <v>114</v>
      </c>
      <c r="X973" s="11" t="s">
        <v>289</v>
      </c>
      <c r="Y973" s="15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15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148">
        <v>1.36</v>
      </c>
      <c r="E975" s="22">
        <v>1.77</v>
      </c>
      <c r="F975" s="22">
        <v>2.1</v>
      </c>
      <c r="G975" s="22">
        <v>2.0699999999999998</v>
      </c>
      <c r="H975" s="22">
        <v>1.9837503192769161</v>
      </c>
      <c r="I975" s="22">
        <v>2</v>
      </c>
      <c r="J975" s="22">
        <v>1.9800000000000002</v>
      </c>
      <c r="K975" s="22">
        <v>1.99</v>
      </c>
      <c r="L975" s="22">
        <v>2</v>
      </c>
      <c r="M975" s="22">
        <v>2.17</v>
      </c>
      <c r="N975" s="22">
        <v>2.0699999999999998</v>
      </c>
      <c r="O975" s="22">
        <v>1.84</v>
      </c>
      <c r="P975" s="22">
        <v>1.92</v>
      </c>
      <c r="Q975" s="22">
        <v>2.0299999999999998</v>
      </c>
      <c r="R975" s="22">
        <v>1.9400000000000002</v>
      </c>
      <c r="S975" s="22">
        <v>1.7949999999999999</v>
      </c>
      <c r="T975" s="148">
        <v>2.2799999999999998</v>
      </c>
      <c r="U975" s="22">
        <v>2.0499999999999998</v>
      </c>
      <c r="V975" s="148" t="s">
        <v>103</v>
      </c>
      <c r="W975" s="22">
        <v>1.9917413188861706</v>
      </c>
      <c r="X975" s="22">
        <v>1.7</v>
      </c>
      <c r="Y975" s="15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49">
        <v>1.31</v>
      </c>
      <c r="E976" s="11">
        <v>1.86</v>
      </c>
      <c r="F976" s="11">
        <v>2.1</v>
      </c>
      <c r="G976" s="11">
        <v>2.0699999999999998</v>
      </c>
      <c r="H976" s="11">
        <v>1.9393251682376</v>
      </c>
      <c r="I976" s="11">
        <v>1.9699999999999998</v>
      </c>
      <c r="J976" s="11">
        <v>2.02</v>
      </c>
      <c r="K976" s="11">
        <v>1.92</v>
      </c>
      <c r="L976" s="11">
        <v>2.02</v>
      </c>
      <c r="M976" s="11">
        <v>2.04</v>
      </c>
      <c r="N976" s="11">
        <v>2.08</v>
      </c>
      <c r="O976" s="11">
        <v>1.82</v>
      </c>
      <c r="P976" s="11">
        <v>1.9</v>
      </c>
      <c r="Q976" s="11">
        <v>1.88</v>
      </c>
      <c r="R976" s="11">
        <v>1.9699999999999998</v>
      </c>
      <c r="S976" s="11">
        <v>1.7589999999999999</v>
      </c>
      <c r="T976" s="149">
        <v>2.38</v>
      </c>
      <c r="U976" s="11">
        <v>1.96</v>
      </c>
      <c r="V976" s="149" t="s">
        <v>103</v>
      </c>
      <c r="W976" s="11">
        <v>2.0504081748687506</v>
      </c>
      <c r="X976" s="11">
        <v>1.6</v>
      </c>
      <c r="Y976" s="15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31</v>
      </c>
    </row>
    <row r="977" spans="1:65">
      <c r="A977" s="30"/>
      <c r="B977" s="19">
        <v>1</v>
      </c>
      <c r="C977" s="9">
        <v>3</v>
      </c>
      <c r="D977" s="149">
        <v>1.24</v>
      </c>
      <c r="E977" s="11">
        <v>1.85</v>
      </c>
      <c r="F977" s="11">
        <v>1.9</v>
      </c>
      <c r="G977" s="11">
        <v>2.0299999999999998</v>
      </c>
      <c r="H977" s="11">
        <v>1.9585301306733038</v>
      </c>
      <c r="I977" s="11">
        <v>1.99</v>
      </c>
      <c r="J977" s="11">
        <v>2.09</v>
      </c>
      <c r="K977" s="11">
        <v>1.91</v>
      </c>
      <c r="L977" s="11">
        <v>2.0099999999999998</v>
      </c>
      <c r="M977" s="11">
        <v>2.13</v>
      </c>
      <c r="N977" s="11">
        <v>2.14</v>
      </c>
      <c r="O977" s="11">
        <v>1.9</v>
      </c>
      <c r="P977" s="11">
        <v>1.95</v>
      </c>
      <c r="Q977" s="11">
        <v>1.9400000000000002</v>
      </c>
      <c r="R977" s="11">
        <v>2.0099999999999998</v>
      </c>
      <c r="S977" s="11">
        <v>1.8180000000000001</v>
      </c>
      <c r="T977" s="149">
        <v>2.33</v>
      </c>
      <c r="U977" s="11">
        <v>1.9400000000000002</v>
      </c>
      <c r="V977" s="149" t="s">
        <v>103</v>
      </c>
      <c r="W977" s="11">
        <v>1.9731760248952706</v>
      </c>
      <c r="X977" s="155">
        <v>4.4000000000000004</v>
      </c>
      <c r="Y977" s="15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49">
        <v>1.31</v>
      </c>
      <c r="E978" s="11">
        <v>1.9800000000000002</v>
      </c>
      <c r="F978" s="11">
        <v>2</v>
      </c>
      <c r="G978" s="11">
        <v>2.0699999999999998</v>
      </c>
      <c r="H978" s="11">
        <v>1.9327254614844698</v>
      </c>
      <c r="I978" s="11">
        <v>1.99</v>
      </c>
      <c r="J978" s="11">
        <v>2.11</v>
      </c>
      <c r="K978" s="11">
        <v>1.96</v>
      </c>
      <c r="L978" s="11">
        <v>2.0499999999999998</v>
      </c>
      <c r="M978" s="11">
        <v>2.1</v>
      </c>
      <c r="N978" s="11">
        <v>1.96</v>
      </c>
      <c r="O978" s="11">
        <v>1.83</v>
      </c>
      <c r="P978" s="11">
        <v>2.0099999999999998</v>
      </c>
      <c r="Q978" s="11">
        <v>1.9</v>
      </c>
      <c r="R978" s="11">
        <v>1.99</v>
      </c>
      <c r="S978" s="11">
        <v>1.7390000000000001</v>
      </c>
      <c r="T978" s="149">
        <v>2.29</v>
      </c>
      <c r="U978" s="11">
        <v>2.0099999999999998</v>
      </c>
      <c r="V978" s="149" t="s">
        <v>103</v>
      </c>
      <c r="W978" s="11">
        <v>2.0183481748247707</v>
      </c>
      <c r="X978" s="155">
        <v>4.1399999999999997</v>
      </c>
      <c r="Y978" s="15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1.9587556908579959</v>
      </c>
    </row>
    <row r="979" spans="1:65">
      <c r="A979" s="30"/>
      <c r="B979" s="19">
        <v>1</v>
      </c>
      <c r="C979" s="9">
        <v>5</v>
      </c>
      <c r="D979" s="149">
        <v>1.34</v>
      </c>
      <c r="E979" s="11">
        <v>1.99</v>
      </c>
      <c r="F979" s="11">
        <v>2.1</v>
      </c>
      <c r="G979" s="11">
        <v>2.0699999999999998</v>
      </c>
      <c r="H979" s="11">
        <v>1.9531439043777297</v>
      </c>
      <c r="I979" s="11">
        <v>2.0099999999999998</v>
      </c>
      <c r="J979" s="11">
        <v>2.0299999999999998</v>
      </c>
      <c r="K979" s="11">
        <v>2.06</v>
      </c>
      <c r="L979" s="11">
        <v>1.99</v>
      </c>
      <c r="M979" s="11">
        <v>2.15</v>
      </c>
      <c r="N979" s="11">
        <v>2.04</v>
      </c>
      <c r="O979" s="11">
        <v>1.82</v>
      </c>
      <c r="P979" s="11">
        <v>1.96</v>
      </c>
      <c r="Q979" s="11">
        <v>1.96</v>
      </c>
      <c r="R979" s="11">
        <v>1.91</v>
      </c>
      <c r="S979" s="11">
        <v>1.7569999999999999</v>
      </c>
      <c r="T979" s="149">
        <v>2.35</v>
      </c>
      <c r="U979" s="11">
        <v>1.96</v>
      </c>
      <c r="V979" s="149" t="s">
        <v>103</v>
      </c>
      <c r="W979" s="11">
        <v>1.9615427840601609</v>
      </c>
      <c r="X979" s="11">
        <v>1.68</v>
      </c>
      <c r="Y979" s="15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63</v>
      </c>
    </row>
    <row r="980" spans="1:65">
      <c r="A980" s="30"/>
      <c r="B980" s="19">
        <v>1</v>
      </c>
      <c r="C980" s="9">
        <v>6</v>
      </c>
      <c r="D980" s="149">
        <v>1.31</v>
      </c>
      <c r="E980" s="11">
        <v>1.87</v>
      </c>
      <c r="F980" s="11">
        <v>2</v>
      </c>
      <c r="G980" s="11">
        <v>2.1</v>
      </c>
      <c r="H980" s="11">
        <v>1.9453205133651268</v>
      </c>
      <c r="I980" s="11">
        <v>2</v>
      </c>
      <c r="J980" s="11">
        <v>2.04</v>
      </c>
      <c r="K980" s="11">
        <v>1.99</v>
      </c>
      <c r="L980" s="11">
        <v>1.99</v>
      </c>
      <c r="M980" s="11">
        <v>2.19</v>
      </c>
      <c r="N980" s="11">
        <v>2</v>
      </c>
      <c r="O980" s="11">
        <v>1.86</v>
      </c>
      <c r="P980" s="11">
        <v>1.86</v>
      </c>
      <c r="Q980" s="11">
        <v>1.99</v>
      </c>
      <c r="R980" s="11">
        <v>1.9400000000000002</v>
      </c>
      <c r="S980" s="11">
        <v>1.806</v>
      </c>
      <c r="T980" s="149">
        <v>2.27</v>
      </c>
      <c r="U980" s="11">
        <v>1.9299999999999997</v>
      </c>
      <c r="V980" s="149" t="s">
        <v>103</v>
      </c>
      <c r="W980" s="11">
        <v>2.0436026377133207</v>
      </c>
      <c r="X980" s="11">
        <v>1.7</v>
      </c>
      <c r="Y980" s="15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274</v>
      </c>
      <c r="C981" s="12"/>
      <c r="D981" s="23">
        <v>1.3116666666666668</v>
      </c>
      <c r="E981" s="23">
        <v>1.8866666666666667</v>
      </c>
      <c r="F981" s="23">
        <v>2.0333333333333332</v>
      </c>
      <c r="G981" s="23">
        <v>2.0683333333333334</v>
      </c>
      <c r="H981" s="23">
        <v>1.9521325829025242</v>
      </c>
      <c r="I981" s="23">
        <v>1.9933333333333334</v>
      </c>
      <c r="J981" s="23">
        <v>2.0449999999999999</v>
      </c>
      <c r="K981" s="23">
        <v>1.9716666666666667</v>
      </c>
      <c r="L981" s="23">
        <v>2.0099999999999998</v>
      </c>
      <c r="M981" s="23">
        <v>2.13</v>
      </c>
      <c r="N981" s="23">
        <v>2.0483333333333333</v>
      </c>
      <c r="O981" s="23">
        <v>1.845</v>
      </c>
      <c r="P981" s="23">
        <v>1.9333333333333329</v>
      </c>
      <c r="Q981" s="23">
        <v>1.9500000000000002</v>
      </c>
      <c r="R981" s="23">
        <v>1.96</v>
      </c>
      <c r="S981" s="23">
        <v>1.7789999999999999</v>
      </c>
      <c r="T981" s="23">
        <v>2.3166666666666669</v>
      </c>
      <c r="U981" s="23">
        <v>1.9749999999999999</v>
      </c>
      <c r="V981" s="23" t="s">
        <v>725</v>
      </c>
      <c r="W981" s="23">
        <v>2.0064698525414073</v>
      </c>
      <c r="X981" s="23">
        <v>2.5366666666666666</v>
      </c>
      <c r="Y981" s="15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11">
        <v>1.31</v>
      </c>
      <c r="E982" s="11">
        <v>1.8650000000000002</v>
      </c>
      <c r="F982" s="11">
        <v>2.0499999999999998</v>
      </c>
      <c r="G982" s="11">
        <v>2.0699999999999998</v>
      </c>
      <c r="H982" s="11">
        <v>1.9492322088714282</v>
      </c>
      <c r="I982" s="11">
        <v>1.9950000000000001</v>
      </c>
      <c r="J982" s="11">
        <v>2.0350000000000001</v>
      </c>
      <c r="K982" s="11">
        <v>1.9750000000000001</v>
      </c>
      <c r="L982" s="11">
        <v>2.0049999999999999</v>
      </c>
      <c r="M982" s="11">
        <v>2.1399999999999997</v>
      </c>
      <c r="N982" s="11">
        <v>2.0549999999999997</v>
      </c>
      <c r="O982" s="11">
        <v>1.835</v>
      </c>
      <c r="P982" s="11">
        <v>1.9350000000000001</v>
      </c>
      <c r="Q982" s="11">
        <v>1.9500000000000002</v>
      </c>
      <c r="R982" s="11">
        <v>1.9550000000000001</v>
      </c>
      <c r="S982" s="11">
        <v>1.7769999999999999</v>
      </c>
      <c r="T982" s="11">
        <v>2.31</v>
      </c>
      <c r="U982" s="11">
        <v>1.96</v>
      </c>
      <c r="V982" s="11" t="s">
        <v>725</v>
      </c>
      <c r="W982" s="11">
        <v>2.0050447468554706</v>
      </c>
      <c r="X982" s="11">
        <v>1.7</v>
      </c>
      <c r="Y982" s="15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276</v>
      </c>
      <c r="C983" s="29"/>
      <c r="D983" s="24">
        <v>4.0702170294305798E-2</v>
      </c>
      <c r="E983" s="24">
        <v>8.4063468086123291E-2</v>
      </c>
      <c r="F983" s="24">
        <v>8.1649658092772678E-2</v>
      </c>
      <c r="G983" s="24">
        <v>2.228601953392912E-2</v>
      </c>
      <c r="H983" s="24">
        <v>1.8048286154440957E-2</v>
      </c>
      <c r="I983" s="24">
        <v>1.3662601021279497E-2</v>
      </c>
      <c r="J983" s="24">
        <v>4.7644516998286278E-2</v>
      </c>
      <c r="K983" s="24">
        <v>5.4924190177613651E-2</v>
      </c>
      <c r="L983" s="24">
        <v>2.2803508501982702E-2</v>
      </c>
      <c r="M983" s="24">
        <v>5.4037024344425137E-2</v>
      </c>
      <c r="N983" s="24">
        <v>6.3377177806105189E-2</v>
      </c>
      <c r="O983" s="24">
        <v>3.0822070014844827E-2</v>
      </c>
      <c r="P983" s="24">
        <v>5.202563470700438E-2</v>
      </c>
      <c r="Q983" s="24">
        <v>5.5856960175075743E-2</v>
      </c>
      <c r="R983" s="24">
        <v>3.6878177829171459E-2</v>
      </c>
      <c r="S983" s="24">
        <v>3.1591137997862645E-2</v>
      </c>
      <c r="T983" s="24">
        <v>4.3665394383500852E-2</v>
      </c>
      <c r="U983" s="24">
        <v>4.5934736311423356E-2</v>
      </c>
      <c r="V983" s="24" t="s">
        <v>725</v>
      </c>
      <c r="W983" s="24">
        <v>3.6862893508554477E-2</v>
      </c>
      <c r="X983" s="24">
        <v>1.345654735311651</v>
      </c>
      <c r="Y983" s="209"/>
      <c r="Z983" s="210"/>
      <c r="AA983" s="210"/>
      <c r="AB983" s="210"/>
      <c r="AC983" s="210"/>
      <c r="AD983" s="210"/>
      <c r="AE983" s="210"/>
      <c r="AF983" s="210"/>
      <c r="AG983" s="210"/>
      <c r="AH983" s="210"/>
      <c r="AI983" s="210"/>
      <c r="AJ983" s="210"/>
      <c r="AK983" s="210"/>
      <c r="AL983" s="210"/>
      <c r="AM983" s="210"/>
      <c r="AN983" s="210"/>
      <c r="AO983" s="210"/>
      <c r="AP983" s="210"/>
      <c r="AQ983" s="210"/>
      <c r="AR983" s="210"/>
      <c r="AS983" s="210"/>
      <c r="AT983" s="210"/>
      <c r="AU983" s="210"/>
      <c r="AV983" s="210"/>
      <c r="AW983" s="210"/>
      <c r="AX983" s="210"/>
      <c r="AY983" s="210"/>
      <c r="AZ983" s="210"/>
      <c r="BA983" s="210"/>
      <c r="BB983" s="210"/>
      <c r="BC983" s="210"/>
      <c r="BD983" s="210"/>
      <c r="BE983" s="210"/>
      <c r="BF983" s="210"/>
      <c r="BG983" s="210"/>
      <c r="BH983" s="210"/>
      <c r="BI983" s="210"/>
      <c r="BJ983" s="210"/>
      <c r="BK983" s="210"/>
      <c r="BL983" s="210"/>
      <c r="BM983" s="56"/>
    </row>
    <row r="984" spans="1:65">
      <c r="A984" s="30"/>
      <c r="B984" s="3" t="s">
        <v>86</v>
      </c>
      <c r="C984" s="29"/>
      <c r="D984" s="13">
        <v>3.103087951281255E-2</v>
      </c>
      <c r="E984" s="13">
        <v>4.4556608526213758E-2</v>
      </c>
      <c r="F984" s="13">
        <v>4.0155569553822629E-2</v>
      </c>
      <c r="G984" s="13">
        <v>1.0774868428974595E-2</v>
      </c>
      <c r="H984" s="13">
        <v>9.2454202714069254E-3</v>
      </c>
      <c r="I984" s="13">
        <v>6.8541476695382093E-3</v>
      </c>
      <c r="J984" s="13">
        <v>2.3298052321900381E-2</v>
      </c>
      <c r="K984" s="13">
        <v>2.7856732127276577E-2</v>
      </c>
      <c r="L984" s="13">
        <v>1.1345029105464033E-2</v>
      </c>
      <c r="M984" s="13">
        <v>2.5369494997382693E-2</v>
      </c>
      <c r="N984" s="13">
        <v>3.0940851654729953E-2</v>
      </c>
      <c r="O984" s="13">
        <v>1.6705729005335949E-2</v>
      </c>
      <c r="P984" s="13">
        <v>2.6909811055347101E-2</v>
      </c>
      <c r="Q984" s="13">
        <v>2.8644594961577303E-2</v>
      </c>
      <c r="R984" s="13">
        <v>1.881539685161809E-2</v>
      </c>
      <c r="S984" s="13">
        <v>1.775780663173842E-2</v>
      </c>
      <c r="T984" s="13">
        <v>1.8848371676331303E-2</v>
      </c>
      <c r="U984" s="13">
        <v>2.3258094334897905E-2</v>
      </c>
      <c r="V984" s="13" t="s">
        <v>725</v>
      </c>
      <c r="W984" s="13">
        <v>1.8372014641467801E-2</v>
      </c>
      <c r="X984" s="13">
        <v>0.53048149880879802</v>
      </c>
      <c r="Y984" s="15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277</v>
      </c>
      <c r="C985" s="29"/>
      <c r="D985" s="13">
        <v>-0.33035718911319878</v>
      </c>
      <c r="E985" s="13">
        <v>-3.6803479131055861E-2</v>
      </c>
      <c r="F985" s="13">
        <v>3.8073988922360247E-2</v>
      </c>
      <c r="G985" s="13">
        <v>5.5942475616925558E-2</v>
      </c>
      <c r="H985" s="13">
        <v>-3.3812833251147811E-3</v>
      </c>
      <c r="I985" s="13">
        <v>1.7652861271428621E-2</v>
      </c>
      <c r="J985" s="13">
        <v>4.4030151153881869E-2</v>
      </c>
      <c r="K985" s="13">
        <v>6.5914171271739264E-3</v>
      </c>
      <c r="L985" s="13">
        <v>2.6161664459316558E-2</v>
      </c>
      <c r="M985" s="13">
        <v>8.7425047412111656E-2</v>
      </c>
      <c r="N985" s="13">
        <v>4.5731911791459634E-2</v>
      </c>
      <c r="O985" s="13">
        <v>-5.8075487100776479E-2</v>
      </c>
      <c r="P985" s="13">
        <v>-1.297883020496915E-2</v>
      </c>
      <c r="Q985" s="13">
        <v>-4.4700270170806577E-3</v>
      </c>
      <c r="R985" s="13">
        <v>6.3525489565208204E-4</v>
      </c>
      <c r="S985" s="13">
        <v>-9.1770347724813739E-2</v>
      </c>
      <c r="T985" s="13">
        <v>0.18272364311645961</v>
      </c>
      <c r="U985" s="13">
        <v>8.2931777647514693E-3</v>
      </c>
      <c r="V985" s="13" t="s">
        <v>725</v>
      </c>
      <c r="W985" s="13">
        <v>2.4359424662353302E-2</v>
      </c>
      <c r="X985" s="13">
        <v>0.29503984519658388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278</v>
      </c>
      <c r="C986" s="47"/>
      <c r="D986" s="45">
        <v>8.36</v>
      </c>
      <c r="E986" s="45">
        <v>1.31</v>
      </c>
      <c r="F986" s="45">
        <v>0.49</v>
      </c>
      <c r="G986" s="45">
        <v>0.92</v>
      </c>
      <c r="H986" s="45">
        <v>0.51</v>
      </c>
      <c r="I986" s="45">
        <v>0</v>
      </c>
      <c r="J986" s="45">
        <v>0.63</v>
      </c>
      <c r="K986" s="45">
        <v>0.27</v>
      </c>
      <c r="L986" s="45">
        <v>0.2</v>
      </c>
      <c r="M986" s="45">
        <v>1.68</v>
      </c>
      <c r="N986" s="45">
        <v>0.67</v>
      </c>
      <c r="O986" s="45">
        <v>1.82</v>
      </c>
      <c r="P986" s="45">
        <v>0.74</v>
      </c>
      <c r="Q986" s="45">
        <v>0.53</v>
      </c>
      <c r="R986" s="45">
        <v>0.41</v>
      </c>
      <c r="S986" s="45">
        <v>2.63</v>
      </c>
      <c r="T986" s="45">
        <v>3.96</v>
      </c>
      <c r="U986" s="45">
        <v>0.22</v>
      </c>
      <c r="V986" s="45">
        <v>6.21</v>
      </c>
      <c r="W986" s="45">
        <v>0.16</v>
      </c>
      <c r="X986" s="45">
        <v>6.66</v>
      </c>
      <c r="Y986" s="15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BM987" s="55"/>
    </row>
    <row r="988" spans="1:65" ht="15">
      <c r="B988" s="8" t="s">
        <v>527</v>
      </c>
      <c r="BM988" s="28" t="s">
        <v>66</v>
      </c>
    </row>
    <row r="989" spans="1:65" ht="15">
      <c r="A989" s="25" t="s">
        <v>64</v>
      </c>
      <c r="B989" s="18" t="s">
        <v>110</v>
      </c>
      <c r="C989" s="15" t="s">
        <v>111</v>
      </c>
      <c r="D989" s="16" t="s">
        <v>236</v>
      </c>
      <c r="E989" s="17" t="s">
        <v>236</v>
      </c>
      <c r="F989" s="17" t="s">
        <v>236</v>
      </c>
      <c r="G989" s="17" t="s">
        <v>236</v>
      </c>
      <c r="H989" s="17" t="s">
        <v>236</v>
      </c>
      <c r="I989" s="17" t="s">
        <v>236</v>
      </c>
      <c r="J989" s="17" t="s">
        <v>236</v>
      </c>
      <c r="K989" s="17" t="s">
        <v>236</v>
      </c>
      <c r="L989" s="17" t="s">
        <v>236</v>
      </c>
      <c r="M989" s="17" t="s">
        <v>236</v>
      </c>
      <c r="N989" s="15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237</v>
      </c>
      <c r="C990" s="9" t="s">
        <v>237</v>
      </c>
      <c r="D990" s="151" t="s">
        <v>241</v>
      </c>
      <c r="E990" s="152" t="s">
        <v>243</v>
      </c>
      <c r="F990" s="152" t="s">
        <v>244</v>
      </c>
      <c r="G990" s="152" t="s">
        <v>245</v>
      </c>
      <c r="H990" s="152" t="s">
        <v>247</v>
      </c>
      <c r="I990" s="152" t="s">
        <v>250</v>
      </c>
      <c r="J990" s="152" t="s">
        <v>257</v>
      </c>
      <c r="K990" s="152" t="s">
        <v>260</v>
      </c>
      <c r="L990" s="152" t="s">
        <v>261</v>
      </c>
      <c r="M990" s="152" t="s">
        <v>266</v>
      </c>
      <c r="N990" s="15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289</v>
      </c>
      <c r="E991" s="11" t="s">
        <v>289</v>
      </c>
      <c r="F991" s="11" t="s">
        <v>289</v>
      </c>
      <c r="G991" s="11" t="s">
        <v>290</v>
      </c>
      <c r="H991" s="11" t="s">
        <v>289</v>
      </c>
      <c r="I991" s="11" t="s">
        <v>289</v>
      </c>
      <c r="J991" s="11" t="s">
        <v>289</v>
      </c>
      <c r="K991" s="11" t="s">
        <v>289</v>
      </c>
      <c r="L991" s="11" t="s">
        <v>289</v>
      </c>
      <c r="M991" s="11" t="s">
        <v>289</v>
      </c>
      <c r="N991" s="15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9"/>
      <c r="C992" s="9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15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8">
        <v>1</v>
      </c>
      <c r="C993" s="14">
        <v>1</v>
      </c>
      <c r="D993" s="235" t="s">
        <v>104</v>
      </c>
      <c r="E993" s="211">
        <v>0.09</v>
      </c>
      <c r="F993" s="211">
        <v>0.10194531657872759</v>
      </c>
      <c r="G993" s="235" t="s">
        <v>104</v>
      </c>
      <c r="H993" s="235">
        <v>0.12329999999999999</v>
      </c>
      <c r="I993" s="211">
        <v>0.1</v>
      </c>
      <c r="J993" s="211">
        <v>0.09</v>
      </c>
      <c r="K993" s="211">
        <v>0.09</v>
      </c>
      <c r="L993" s="211">
        <v>9.8699999999999996E-2</v>
      </c>
      <c r="M993" s="235">
        <v>0.08</v>
      </c>
      <c r="N993" s="209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12">
        <v>1</v>
      </c>
    </row>
    <row r="994" spans="1:65">
      <c r="A994" s="30"/>
      <c r="B994" s="19">
        <v>1</v>
      </c>
      <c r="C994" s="9">
        <v>2</v>
      </c>
      <c r="D994" s="237" t="s">
        <v>104</v>
      </c>
      <c r="E994" s="24">
        <v>0.11</v>
      </c>
      <c r="F994" s="24">
        <v>9.8648517897761218E-2</v>
      </c>
      <c r="G994" s="237" t="s">
        <v>104</v>
      </c>
      <c r="H994" s="237">
        <v>0.1181</v>
      </c>
      <c r="I994" s="24">
        <v>0.09</v>
      </c>
      <c r="J994" s="24">
        <v>0.1</v>
      </c>
      <c r="K994" s="24">
        <v>0.1</v>
      </c>
      <c r="L994" s="24">
        <v>0.1045</v>
      </c>
      <c r="M994" s="237">
        <v>0.08</v>
      </c>
      <c r="N994" s="209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12">
        <v>6</v>
      </c>
    </row>
    <row r="995" spans="1:65">
      <c r="A995" s="30"/>
      <c r="B995" s="19">
        <v>1</v>
      </c>
      <c r="C995" s="9">
        <v>3</v>
      </c>
      <c r="D995" s="237" t="s">
        <v>104</v>
      </c>
      <c r="E995" s="24">
        <v>0.09</v>
      </c>
      <c r="F995" s="24">
        <v>0.10001022165607634</v>
      </c>
      <c r="G995" s="24">
        <v>0.1</v>
      </c>
      <c r="H995" s="237">
        <v>0.12090000000000001</v>
      </c>
      <c r="I995" s="24">
        <v>0.1</v>
      </c>
      <c r="J995" s="24">
        <v>0.1</v>
      </c>
      <c r="K995" s="24">
        <v>0.1</v>
      </c>
      <c r="L995" s="24">
        <v>9.7100000000000006E-2</v>
      </c>
      <c r="M995" s="237">
        <v>0.09</v>
      </c>
      <c r="N995" s="209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212">
        <v>16</v>
      </c>
    </row>
    <row r="996" spans="1:65">
      <c r="A996" s="30"/>
      <c r="B996" s="19">
        <v>1</v>
      </c>
      <c r="C996" s="9">
        <v>4</v>
      </c>
      <c r="D996" s="237" t="s">
        <v>104</v>
      </c>
      <c r="E996" s="24">
        <v>0.1</v>
      </c>
      <c r="F996" s="24">
        <v>0.10098074338498081</v>
      </c>
      <c r="G996" s="237" t="s">
        <v>104</v>
      </c>
      <c r="H996" s="237">
        <v>0.11169999999999999</v>
      </c>
      <c r="I996" s="24">
        <v>0.09</v>
      </c>
      <c r="J996" s="24">
        <v>0.1</v>
      </c>
      <c r="K996" s="24">
        <v>0.1</v>
      </c>
      <c r="L996" s="24">
        <v>9.7299999999999998E-2</v>
      </c>
      <c r="M996" s="237">
        <v>0.08</v>
      </c>
      <c r="N996" s="209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212">
        <v>9.8513067222679718E-2</v>
      </c>
    </row>
    <row r="997" spans="1:65">
      <c r="A997" s="30"/>
      <c r="B997" s="19">
        <v>1</v>
      </c>
      <c r="C997" s="9">
        <v>5</v>
      </c>
      <c r="D997" s="237" t="s">
        <v>104</v>
      </c>
      <c r="E997" s="24">
        <v>0.1</v>
      </c>
      <c r="F997" s="24">
        <v>9.9760125408779349E-2</v>
      </c>
      <c r="G997" s="237" t="s">
        <v>104</v>
      </c>
      <c r="H997" s="237">
        <v>0.12039999999999999</v>
      </c>
      <c r="I997" s="24">
        <v>0.1</v>
      </c>
      <c r="J997" s="24">
        <v>0.1</v>
      </c>
      <c r="K997" s="24">
        <v>0.09</v>
      </c>
      <c r="L997" s="236">
        <v>0.11219999999999999</v>
      </c>
      <c r="M997" s="237">
        <v>0.08</v>
      </c>
      <c r="N997" s="209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212">
        <v>64</v>
      </c>
    </row>
    <row r="998" spans="1:65">
      <c r="A998" s="30"/>
      <c r="B998" s="19">
        <v>1</v>
      </c>
      <c r="C998" s="9">
        <v>6</v>
      </c>
      <c r="D998" s="237" t="s">
        <v>104</v>
      </c>
      <c r="E998" s="24">
        <v>0.1</v>
      </c>
      <c r="F998" s="24">
        <v>0.10004389842622227</v>
      </c>
      <c r="G998" s="237" t="s">
        <v>104</v>
      </c>
      <c r="H998" s="237">
        <v>0.1167</v>
      </c>
      <c r="I998" s="24">
        <v>0.1</v>
      </c>
      <c r="J998" s="24">
        <v>0.1</v>
      </c>
      <c r="K998" s="24">
        <v>0.1</v>
      </c>
      <c r="L998" s="24">
        <v>9.9199999999999997E-2</v>
      </c>
      <c r="M998" s="237">
        <v>0.1</v>
      </c>
      <c r="N998" s="209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6"/>
    </row>
    <row r="999" spans="1:65">
      <c r="A999" s="30"/>
      <c r="B999" s="20" t="s">
        <v>274</v>
      </c>
      <c r="C999" s="12"/>
      <c r="D999" s="213" t="s">
        <v>725</v>
      </c>
      <c r="E999" s="213">
        <v>9.8333333333333328E-2</v>
      </c>
      <c r="F999" s="213">
        <v>0.10023147055875793</v>
      </c>
      <c r="G999" s="213">
        <v>0.1</v>
      </c>
      <c r="H999" s="213">
        <v>0.11851666666666666</v>
      </c>
      <c r="I999" s="213">
        <v>9.6666666666666665E-2</v>
      </c>
      <c r="J999" s="213">
        <v>9.8333333333333328E-2</v>
      </c>
      <c r="K999" s="213">
        <v>9.6666666666666665E-2</v>
      </c>
      <c r="L999" s="213">
        <v>0.10149999999999999</v>
      </c>
      <c r="M999" s="213">
        <v>8.5000000000000006E-2</v>
      </c>
      <c r="N999" s="209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  <c r="AH999" s="210"/>
      <c r="AI999" s="210"/>
      <c r="AJ999" s="210"/>
      <c r="AK999" s="210"/>
      <c r="AL999" s="210"/>
      <c r="AM999" s="210"/>
      <c r="AN999" s="210"/>
      <c r="AO999" s="210"/>
      <c r="AP999" s="210"/>
      <c r="AQ999" s="210"/>
      <c r="AR999" s="210"/>
      <c r="AS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F999" s="210"/>
      <c r="BG999" s="210"/>
      <c r="BH999" s="210"/>
      <c r="BI999" s="210"/>
      <c r="BJ999" s="210"/>
      <c r="BK999" s="210"/>
      <c r="BL999" s="210"/>
      <c r="BM999" s="56"/>
    </row>
    <row r="1000" spans="1:65">
      <c r="A1000" s="30"/>
      <c r="B1000" s="3" t="s">
        <v>275</v>
      </c>
      <c r="C1000" s="29"/>
      <c r="D1000" s="24" t="s">
        <v>725</v>
      </c>
      <c r="E1000" s="24">
        <v>0.1</v>
      </c>
      <c r="F1000" s="24">
        <v>0.10002706004114931</v>
      </c>
      <c r="G1000" s="24">
        <v>0.1</v>
      </c>
      <c r="H1000" s="24">
        <v>0.11924999999999999</v>
      </c>
      <c r="I1000" s="24">
        <v>0.1</v>
      </c>
      <c r="J1000" s="24">
        <v>0.1</v>
      </c>
      <c r="K1000" s="24">
        <v>0.1</v>
      </c>
      <c r="L1000" s="24">
        <v>9.8949999999999996E-2</v>
      </c>
      <c r="M1000" s="24">
        <v>0.08</v>
      </c>
      <c r="N1000" s="209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  <c r="AH1000" s="210"/>
      <c r="AI1000" s="210"/>
      <c r="AJ1000" s="210"/>
      <c r="AK1000" s="210"/>
      <c r="AL1000" s="210"/>
      <c r="AM1000" s="210"/>
      <c r="AN1000" s="210"/>
      <c r="AO1000" s="210"/>
      <c r="AP1000" s="210"/>
      <c r="AQ1000" s="210"/>
      <c r="AR1000" s="210"/>
      <c r="AS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F1000" s="210"/>
      <c r="BG1000" s="210"/>
      <c r="BH1000" s="210"/>
      <c r="BI1000" s="210"/>
      <c r="BJ1000" s="210"/>
      <c r="BK1000" s="210"/>
      <c r="BL1000" s="210"/>
      <c r="BM1000" s="56"/>
    </row>
    <row r="1001" spans="1:65">
      <c r="A1001" s="30"/>
      <c r="B1001" s="3" t="s">
        <v>276</v>
      </c>
      <c r="C1001" s="29"/>
      <c r="D1001" s="24" t="s">
        <v>725</v>
      </c>
      <c r="E1001" s="24">
        <v>7.5277265270908122E-3</v>
      </c>
      <c r="F1001" s="24">
        <v>1.1234516195625464E-3</v>
      </c>
      <c r="G1001" s="24" t="s">
        <v>725</v>
      </c>
      <c r="H1001" s="24">
        <v>4.0508846770386676E-3</v>
      </c>
      <c r="I1001" s="24">
        <v>5.1639777949432268E-3</v>
      </c>
      <c r="J1001" s="24">
        <v>4.0824829046386341E-3</v>
      </c>
      <c r="K1001" s="24">
        <v>5.1639777949432268E-3</v>
      </c>
      <c r="L1001" s="24">
        <v>5.8927073574037226E-3</v>
      </c>
      <c r="M1001" s="24">
        <v>8.3666002653407564E-3</v>
      </c>
      <c r="N1001" s="209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  <c r="AH1001" s="210"/>
      <c r="AI1001" s="210"/>
      <c r="AJ1001" s="210"/>
      <c r="AK1001" s="210"/>
      <c r="AL1001" s="210"/>
      <c r="AM1001" s="210"/>
      <c r="AN1001" s="210"/>
      <c r="AO1001" s="210"/>
      <c r="AP1001" s="210"/>
      <c r="AQ1001" s="210"/>
      <c r="AR1001" s="210"/>
      <c r="AS1001" s="210"/>
      <c r="AT1001" s="210"/>
      <c r="AU1001" s="210"/>
      <c r="AV1001" s="210"/>
      <c r="AW1001" s="210"/>
      <c r="AX1001" s="210"/>
      <c r="AY1001" s="210"/>
      <c r="AZ1001" s="210"/>
      <c r="BA1001" s="210"/>
      <c r="BB1001" s="210"/>
      <c r="BC1001" s="210"/>
      <c r="BD1001" s="210"/>
      <c r="BE1001" s="210"/>
      <c r="BF1001" s="210"/>
      <c r="BG1001" s="210"/>
      <c r="BH1001" s="210"/>
      <c r="BI1001" s="210"/>
      <c r="BJ1001" s="210"/>
      <c r="BK1001" s="210"/>
      <c r="BL1001" s="210"/>
      <c r="BM1001" s="56"/>
    </row>
    <row r="1002" spans="1:65">
      <c r="A1002" s="30"/>
      <c r="B1002" s="3" t="s">
        <v>86</v>
      </c>
      <c r="C1002" s="29"/>
      <c r="D1002" s="13" t="s">
        <v>725</v>
      </c>
      <c r="E1002" s="13">
        <v>7.6553151122957422E-2</v>
      </c>
      <c r="F1002" s="13">
        <v>1.1208571652193348E-2</v>
      </c>
      <c r="G1002" s="13" t="s">
        <v>725</v>
      </c>
      <c r="H1002" s="13">
        <v>3.4179873523037557E-2</v>
      </c>
      <c r="I1002" s="13">
        <v>5.3420459947688556E-2</v>
      </c>
      <c r="J1002" s="13">
        <v>4.151677530140984E-2</v>
      </c>
      <c r="K1002" s="13">
        <v>5.3420459947688556E-2</v>
      </c>
      <c r="L1002" s="13">
        <v>5.8056230122204164E-2</v>
      </c>
      <c r="M1002" s="13">
        <v>9.8430591356950065E-2</v>
      </c>
      <c r="N1002" s="15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277</v>
      </c>
      <c r="C1003" s="29"/>
      <c r="D1003" s="13" t="s">
        <v>725</v>
      </c>
      <c r="E1003" s="13">
        <v>-1.8244674987137888E-3</v>
      </c>
      <c r="F1003" s="13">
        <v>1.7443405068222395E-2</v>
      </c>
      <c r="G1003" s="13">
        <v>1.5093761865714761E-2</v>
      </c>
      <c r="H1003" s="13">
        <v>0.20305529010451617</v>
      </c>
      <c r="I1003" s="13">
        <v>-1.8742696863142339E-2</v>
      </c>
      <c r="J1003" s="13">
        <v>-1.8244674987137888E-3</v>
      </c>
      <c r="K1003" s="13">
        <v>-1.8742696863142339E-2</v>
      </c>
      <c r="L1003" s="13">
        <v>3.0320168293700434E-2</v>
      </c>
      <c r="M1003" s="13">
        <v>-0.1371703024141423</v>
      </c>
      <c r="N1003" s="15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278</v>
      </c>
      <c r="C1004" s="47"/>
      <c r="D1004" s="45">
        <v>9.52</v>
      </c>
      <c r="E1004" s="45">
        <v>0.17</v>
      </c>
      <c r="F1004" s="45">
        <v>0.55000000000000004</v>
      </c>
      <c r="G1004" s="45">
        <v>7.85</v>
      </c>
      <c r="H1004" s="45">
        <v>4.21</v>
      </c>
      <c r="I1004" s="45">
        <v>0.17</v>
      </c>
      <c r="J1004" s="45">
        <v>0.17</v>
      </c>
      <c r="K1004" s="45">
        <v>0.17</v>
      </c>
      <c r="L1004" s="45">
        <v>0.8</v>
      </c>
      <c r="M1004" s="45">
        <v>2.5</v>
      </c>
      <c r="N1004" s="15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BM1005" s="55"/>
    </row>
    <row r="1006" spans="1:65" ht="15">
      <c r="B1006" s="8" t="s">
        <v>528</v>
      </c>
      <c r="BM1006" s="28" t="s">
        <v>66</v>
      </c>
    </row>
    <row r="1007" spans="1:65" ht="15">
      <c r="A1007" s="25" t="s">
        <v>32</v>
      </c>
      <c r="B1007" s="18" t="s">
        <v>110</v>
      </c>
      <c r="C1007" s="15" t="s">
        <v>111</v>
      </c>
      <c r="D1007" s="16" t="s">
        <v>236</v>
      </c>
      <c r="E1007" s="17" t="s">
        <v>236</v>
      </c>
      <c r="F1007" s="17" t="s">
        <v>236</v>
      </c>
      <c r="G1007" s="17" t="s">
        <v>236</v>
      </c>
      <c r="H1007" s="17" t="s">
        <v>236</v>
      </c>
      <c r="I1007" s="17" t="s">
        <v>236</v>
      </c>
      <c r="J1007" s="17" t="s">
        <v>236</v>
      </c>
      <c r="K1007" s="17" t="s">
        <v>236</v>
      </c>
      <c r="L1007" s="17" t="s">
        <v>236</v>
      </c>
      <c r="M1007" s="17" t="s">
        <v>236</v>
      </c>
      <c r="N1007" s="17" t="s">
        <v>236</v>
      </c>
      <c r="O1007" s="17" t="s">
        <v>236</v>
      </c>
      <c r="P1007" s="17" t="s">
        <v>236</v>
      </c>
      <c r="Q1007" s="17" t="s">
        <v>236</v>
      </c>
      <c r="R1007" s="17" t="s">
        <v>236</v>
      </c>
      <c r="S1007" s="17" t="s">
        <v>236</v>
      </c>
      <c r="T1007" s="17" t="s">
        <v>236</v>
      </c>
      <c r="U1007" s="17" t="s">
        <v>236</v>
      </c>
      <c r="V1007" s="17" t="s">
        <v>236</v>
      </c>
      <c r="W1007" s="17" t="s">
        <v>236</v>
      </c>
      <c r="X1007" s="17" t="s">
        <v>236</v>
      </c>
      <c r="Y1007" s="17" t="s">
        <v>236</v>
      </c>
      <c r="Z1007" s="17" t="s">
        <v>236</v>
      </c>
      <c r="AA1007" s="17" t="s">
        <v>236</v>
      </c>
      <c r="AB1007" s="15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237</v>
      </c>
      <c r="C1008" s="9" t="s">
        <v>237</v>
      </c>
      <c r="D1008" s="151" t="s">
        <v>239</v>
      </c>
      <c r="E1008" s="152" t="s">
        <v>241</v>
      </c>
      <c r="F1008" s="152" t="s">
        <v>242</v>
      </c>
      <c r="G1008" s="152" t="s">
        <v>243</v>
      </c>
      <c r="H1008" s="152" t="s">
        <v>244</v>
      </c>
      <c r="I1008" s="152" t="s">
        <v>245</v>
      </c>
      <c r="J1008" s="152" t="s">
        <v>246</v>
      </c>
      <c r="K1008" s="152" t="s">
        <v>247</v>
      </c>
      <c r="L1008" s="152" t="s">
        <v>248</v>
      </c>
      <c r="M1008" s="152" t="s">
        <v>249</v>
      </c>
      <c r="N1008" s="152" t="s">
        <v>250</v>
      </c>
      <c r="O1008" s="152" t="s">
        <v>251</v>
      </c>
      <c r="P1008" s="152" t="s">
        <v>252</v>
      </c>
      <c r="Q1008" s="152" t="s">
        <v>253</v>
      </c>
      <c r="R1008" s="152" t="s">
        <v>254</v>
      </c>
      <c r="S1008" s="152" t="s">
        <v>255</v>
      </c>
      <c r="T1008" s="152" t="s">
        <v>256</v>
      </c>
      <c r="U1008" s="152" t="s">
        <v>257</v>
      </c>
      <c r="V1008" s="152" t="s">
        <v>258</v>
      </c>
      <c r="W1008" s="152" t="s">
        <v>260</v>
      </c>
      <c r="X1008" s="152" t="s">
        <v>261</v>
      </c>
      <c r="Y1008" s="152" t="s">
        <v>263</v>
      </c>
      <c r="Z1008" s="152" t="s">
        <v>264</v>
      </c>
      <c r="AA1008" s="152" t="s">
        <v>266</v>
      </c>
      <c r="AB1008" s="15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289</v>
      </c>
      <c r="E1009" s="11" t="s">
        <v>289</v>
      </c>
      <c r="F1009" s="11" t="s">
        <v>289</v>
      </c>
      <c r="G1009" s="11" t="s">
        <v>289</v>
      </c>
      <c r="H1009" s="11" t="s">
        <v>289</v>
      </c>
      <c r="I1009" s="11" t="s">
        <v>290</v>
      </c>
      <c r="J1009" s="11" t="s">
        <v>290</v>
      </c>
      <c r="K1009" s="11" t="s">
        <v>289</v>
      </c>
      <c r="L1009" s="11" t="s">
        <v>290</v>
      </c>
      <c r="M1009" s="11" t="s">
        <v>289</v>
      </c>
      <c r="N1009" s="11" t="s">
        <v>289</v>
      </c>
      <c r="O1009" s="11" t="s">
        <v>290</v>
      </c>
      <c r="P1009" s="11" t="s">
        <v>290</v>
      </c>
      <c r="Q1009" s="11" t="s">
        <v>290</v>
      </c>
      <c r="R1009" s="11" t="s">
        <v>290</v>
      </c>
      <c r="S1009" s="11" t="s">
        <v>290</v>
      </c>
      <c r="T1009" s="11" t="s">
        <v>290</v>
      </c>
      <c r="U1009" s="11" t="s">
        <v>289</v>
      </c>
      <c r="V1009" s="11" t="s">
        <v>289</v>
      </c>
      <c r="W1009" s="11" t="s">
        <v>289</v>
      </c>
      <c r="X1009" s="11" t="s">
        <v>289</v>
      </c>
      <c r="Y1009" s="11" t="s">
        <v>290</v>
      </c>
      <c r="Z1009" s="11" t="s">
        <v>114</v>
      </c>
      <c r="AA1009" s="11" t="s">
        <v>289</v>
      </c>
      <c r="AB1009" s="15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</v>
      </c>
    </row>
    <row r="1010" spans="1:65">
      <c r="A1010" s="30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15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148">
        <v>3.2</v>
      </c>
      <c r="E1011" s="22">
        <v>4.0999999999999996</v>
      </c>
      <c r="F1011" s="22">
        <v>4.7</v>
      </c>
      <c r="G1011" s="22">
        <v>4.67</v>
      </c>
      <c r="H1011" s="22">
        <v>4.7940888312569001</v>
      </c>
      <c r="I1011" s="22">
        <v>4.5999999999999996</v>
      </c>
      <c r="J1011" s="22">
        <v>4.41</v>
      </c>
      <c r="K1011" s="148">
        <v>5.3780000000000001</v>
      </c>
      <c r="L1011" s="22">
        <v>4.5</v>
      </c>
      <c r="M1011" s="22">
        <v>4.75</v>
      </c>
      <c r="N1011" s="22">
        <v>4.67</v>
      </c>
      <c r="O1011" s="22">
        <v>4.5</v>
      </c>
      <c r="P1011" s="22">
        <v>4.4000000000000004</v>
      </c>
      <c r="Q1011" s="22">
        <v>4.4000000000000004</v>
      </c>
      <c r="R1011" s="22">
        <v>4.9000000000000004</v>
      </c>
      <c r="S1011" s="22">
        <v>4.4000000000000004</v>
      </c>
      <c r="T1011" s="22">
        <v>4.58</v>
      </c>
      <c r="U1011" s="148">
        <v>4.9400000000000004</v>
      </c>
      <c r="V1011" s="22">
        <v>4.8</v>
      </c>
      <c r="W1011" s="22">
        <v>4.5</v>
      </c>
      <c r="X1011" s="22">
        <v>4.2431999999999999</v>
      </c>
      <c r="Y1011" s="148">
        <v>3</v>
      </c>
      <c r="Z1011" s="22">
        <v>4.7706536111522508</v>
      </c>
      <c r="AA1011" s="148">
        <v>4.01</v>
      </c>
      <c r="AB1011" s="15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>
        <v>1</v>
      </c>
      <c r="C1012" s="9">
        <v>2</v>
      </c>
      <c r="D1012" s="149">
        <v>3.2</v>
      </c>
      <c r="E1012" s="11">
        <v>4.3</v>
      </c>
      <c r="F1012" s="11">
        <v>4.7</v>
      </c>
      <c r="G1012" s="11">
        <v>4.63</v>
      </c>
      <c r="H1012" s="11">
        <v>4.4427187869799809</v>
      </c>
      <c r="I1012" s="11">
        <v>4.5999999999999996</v>
      </c>
      <c r="J1012" s="11">
        <v>4.46</v>
      </c>
      <c r="K1012" s="149">
        <v>5.3742000000000001</v>
      </c>
      <c r="L1012" s="11">
        <v>4.63</v>
      </c>
      <c r="M1012" s="11">
        <v>4.76</v>
      </c>
      <c r="N1012" s="11">
        <v>4.41</v>
      </c>
      <c r="O1012" s="11">
        <v>4.5999999999999996</v>
      </c>
      <c r="P1012" s="11">
        <v>4.4000000000000004</v>
      </c>
      <c r="Q1012" s="11">
        <v>4.4000000000000004</v>
      </c>
      <c r="R1012" s="11">
        <v>4.5</v>
      </c>
      <c r="S1012" s="11">
        <v>4.5</v>
      </c>
      <c r="T1012" s="11">
        <v>4.4400000000000004</v>
      </c>
      <c r="U1012" s="149">
        <v>5.53</v>
      </c>
      <c r="V1012" s="11">
        <v>4.6500000000000004</v>
      </c>
      <c r="W1012" s="11">
        <v>4.3</v>
      </c>
      <c r="X1012" s="11">
        <v>4.1525999999999996</v>
      </c>
      <c r="Y1012" s="149">
        <v>2</v>
      </c>
      <c r="Z1012" s="11">
        <v>4.7149532454713015</v>
      </c>
      <c r="AA1012" s="155">
        <v>3.81</v>
      </c>
      <c r="AB1012" s="15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33</v>
      </c>
    </row>
    <row r="1013" spans="1:65">
      <c r="A1013" s="30"/>
      <c r="B1013" s="19">
        <v>1</v>
      </c>
      <c r="C1013" s="9">
        <v>3</v>
      </c>
      <c r="D1013" s="149">
        <v>3.1</v>
      </c>
      <c r="E1013" s="11">
        <v>4.2</v>
      </c>
      <c r="F1013" s="11">
        <v>4.3</v>
      </c>
      <c r="G1013" s="11">
        <v>4.67</v>
      </c>
      <c r="H1013" s="11">
        <v>4.6712337410788596</v>
      </c>
      <c r="I1013" s="11">
        <v>4.5999999999999996</v>
      </c>
      <c r="J1013" s="11">
        <v>4.54</v>
      </c>
      <c r="K1013" s="149">
        <v>5.2327000000000004</v>
      </c>
      <c r="L1013" s="11">
        <v>4.41</v>
      </c>
      <c r="M1013" s="11">
        <v>4.8</v>
      </c>
      <c r="N1013" s="11">
        <v>4.42</v>
      </c>
      <c r="O1013" s="11">
        <v>4.8</v>
      </c>
      <c r="P1013" s="11">
        <v>4.5</v>
      </c>
      <c r="Q1013" s="11">
        <v>4.5</v>
      </c>
      <c r="R1013" s="11">
        <v>4.7</v>
      </c>
      <c r="S1013" s="11">
        <v>4.5999999999999996</v>
      </c>
      <c r="T1013" s="11">
        <v>4.53</v>
      </c>
      <c r="U1013" s="149">
        <v>5.38</v>
      </c>
      <c r="V1013" s="11">
        <v>4.5999999999999996</v>
      </c>
      <c r="W1013" s="11">
        <v>4.4000000000000004</v>
      </c>
      <c r="X1013" s="11">
        <v>4.1540999999999997</v>
      </c>
      <c r="Y1013" s="149">
        <v>2</v>
      </c>
      <c r="Z1013" s="11">
        <v>4.690859599257541</v>
      </c>
      <c r="AA1013" s="149">
        <v>4.0199999999999996</v>
      </c>
      <c r="AB1013" s="15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16</v>
      </c>
    </row>
    <row r="1014" spans="1:65">
      <c r="A1014" s="30"/>
      <c r="B1014" s="19">
        <v>1</v>
      </c>
      <c r="C1014" s="9">
        <v>4</v>
      </c>
      <c r="D1014" s="149">
        <v>3.2</v>
      </c>
      <c r="E1014" s="11">
        <v>4.4000000000000004</v>
      </c>
      <c r="F1014" s="11">
        <v>4.5</v>
      </c>
      <c r="G1014" s="11">
        <v>4.67</v>
      </c>
      <c r="H1014" s="11">
        <v>4.7791698748616689</v>
      </c>
      <c r="I1014" s="11">
        <v>4.5999999999999996</v>
      </c>
      <c r="J1014" s="11">
        <v>4.6399999999999997</v>
      </c>
      <c r="K1014" s="149">
        <v>5.1859000000000002</v>
      </c>
      <c r="L1014" s="11">
        <v>4.45</v>
      </c>
      <c r="M1014" s="11">
        <v>4.8600000000000003</v>
      </c>
      <c r="N1014" s="11">
        <v>4.53</v>
      </c>
      <c r="O1014" s="11">
        <v>4.5</v>
      </c>
      <c r="P1014" s="11">
        <v>4.3</v>
      </c>
      <c r="Q1014" s="11">
        <v>4.7</v>
      </c>
      <c r="R1014" s="11">
        <v>4.7</v>
      </c>
      <c r="S1014" s="11">
        <v>4.5</v>
      </c>
      <c r="T1014" s="11">
        <v>4.3499999999999996</v>
      </c>
      <c r="U1014" s="149">
        <v>5.3</v>
      </c>
      <c r="V1014" s="11">
        <v>4.74</v>
      </c>
      <c r="W1014" s="11">
        <v>4.5</v>
      </c>
      <c r="X1014" s="11">
        <v>4.1338999999999997</v>
      </c>
      <c r="Y1014" s="149">
        <v>3</v>
      </c>
      <c r="Z1014" s="11">
        <v>4.6970448790051806</v>
      </c>
      <c r="AA1014" s="149">
        <v>4.01</v>
      </c>
      <c r="AB1014" s="15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4.5455084276203896</v>
      </c>
    </row>
    <row r="1015" spans="1:65">
      <c r="A1015" s="30"/>
      <c r="B1015" s="19">
        <v>1</v>
      </c>
      <c r="C1015" s="9">
        <v>5</v>
      </c>
      <c r="D1015" s="149">
        <v>3.1</v>
      </c>
      <c r="E1015" s="11">
        <v>4.5999999999999996</v>
      </c>
      <c r="F1015" s="11">
        <v>4.7</v>
      </c>
      <c r="G1015" s="11">
        <v>4.6500000000000004</v>
      </c>
      <c r="H1015" s="11">
        <v>4.7857456307964075</v>
      </c>
      <c r="I1015" s="11">
        <v>4.7</v>
      </c>
      <c r="J1015" s="11">
        <v>4.45</v>
      </c>
      <c r="K1015" s="149">
        <v>5.1731999999999996</v>
      </c>
      <c r="L1015" s="11">
        <v>4.68</v>
      </c>
      <c r="M1015" s="11">
        <v>4.7300000000000004</v>
      </c>
      <c r="N1015" s="11">
        <v>4.67</v>
      </c>
      <c r="O1015" s="11">
        <v>4.5999999999999996</v>
      </c>
      <c r="P1015" s="11">
        <v>4.3</v>
      </c>
      <c r="Q1015" s="11">
        <v>4.5999999999999996</v>
      </c>
      <c r="R1015" s="11">
        <v>4.7</v>
      </c>
      <c r="S1015" s="11">
        <v>4.3</v>
      </c>
      <c r="T1015" s="11">
        <v>4.54</v>
      </c>
      <c r="U1015" s="149">
        <v>5.33</v>
      </c>
      <c r="V1015" s="11">
        <v>4.68</v>
      </c>
      <c r="W1015" s="11">
        <v>4.4000000000000004</v>
      </c>
      <c r="X1015" s="155">
        <v>4.6014999999999997</v>
      </c>
      <c r="Y1015" s="149">
        <v>2</v>
      </c>
      <c r="Z1015" s="11">
        <v>4.678953088178158</v>
      </c>
      <c r="AA1015" s="149">
        <v>3.9899999999999998</v>
      </c>
      <c r="AB1015" s="15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65</v>
      </c>
    </row>
    <row r="1016" spans="1:65">
      <c r="A1016" s="30"/>
      <c r="B1016" s="19">
        <v>1</v>
      </c>
      <c r="C1016" s="9">
        <v>6</v>
      </c>
      <c r="D1016" s="149">
        <v>3.1</v>
      </c>
      <c r="E1016" s="11">
        <v>4.3</v>
      </c>
      <c r="F1016" s="11">
        <v>4.4000000000000004</v>
      </c>
      <c r="G1016" s="11">
        <v>4.7</v>
      </c>
      <c r="H1016" s="11">
        <v>4.6258653464538249</v>
      </c>
      <c r="I1016" s="11">
        <v>4.7</v>
      </c>
      <c r="J1016" s="11">
        <v>4.54</v>
      </c>
      <c r="K1016" s="149">
        <v>5.2393999999999998</v>
      </c>
      <c r="L1016" s="11">
        <v>4.5199999999999996</v>
      </c>
      <c r="M1016" s="11">
        <v>4.72</v>
      </c>
      <c r="N1016" s="11">
        <v>4.6500000000000004</v>
      </c>
      <c r="O1016" s="11">
        <v>4.5</v>
      </c>
      <c r="P1016" s="11">
        <v>4.5</v>
      </c>
      <c r="Q1016" s="11">
        <v>4.4000000000000004</v>
      </c>
      <c r="R1016" s="11">
        <v>4.8</v>
      </c>
      <c r="S1016" s="11">
        <v>4.5999999999999996</v>
      </c>
      <c r="T1016" s="11">
        <v>4.51</v>
      </c>
      <c r="U1016" s="149">
        <v>4.97</v>
      </c>
      <c r="V1016" s="11">
        <v>4.54</v>
      </c>
      <c r="W1016" s="11">
        <v>4.4000000000000004</v>
      </c>
      <c r="X1016" s="11">
        <v>4.1604999999999999</v>
      </c>
      <c r="Y1016" s="149">
        <v>3</v>
      </c>
      <c r="Z1016" s="11">
        <v>4.7735141142324036</v>
      </c>
      <c r="AA1016" s="149">
        <v>4.1100000000000003</v>
      </c>
      <c r="AB1016" s="15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20" t="s">
        <v>274</v>
      </c>
      <c r="C1017" s="12"/>
      <c r="D1017" s="23">
        <v>3.15</v>
      </c>
      <c r="E1017" s="23">
        <v>4.3166666666666673</v>
      </c>
      <c r="F1017" s="23">
        <v>4.55</v>
      </c>
      <c r="G1017" s="23">
        <v>4.665</v>
      </c>
      <c r="H1017" s="23">
        <v>4.68313703523794</v>
      </c>
      <c r="I1017" s="23">
        <v>4.6333333333333329</v>
      </c>
      <c r="J1017" s="23">
        <v>4.5066666666666668</v>
      </c>
      <c r="K1017" s="23">
        <v>5.2639000000000005</v>
      </c>
      <c r="L1017" s="23">
        <v>4.5316666666666663</v>
      </c>
      <c r="M1017" s="23">
        <v>4.7699999999999996</v>
      </c>
      <c r="N1017" s="23">
        <v>4.5583333333333336</v>
      </c>
      <c r="O1017" s="23">
        <v>4.583333333333333</v>
      </c>
      <c r="P1017" s="23">
        <v>4.4000000000000004</v>
      </c>
      <c r="Q1017" s="23">
        <v>4.5</v>
      </c>
      <c r="R1017" s="23">
        <v>4.7166666666666668</v>
      </c>
      <c r="S1017" s="23">
        <v>4.4833333333333334</v>
      </c>
      <c r="T1017" s="23">
        <v>4.4916666666666663</v>
      </c>
      <c r="U1017" s="23">
        <v>5.2416666666666671</v>
      </c>
      <c r="V1017" s="23">
        <v>4.668333333333333</v>
      </c>
      <c r="W1017" s="23">
        <v>4.416666666666667</v>
      </c>
      <c r="X1017" s="23">
        <v>4.2409666666666661</v>
      </c>
      <c r="Y1017" s="23">
        <v>2.5</v>
      </c>
      <c r="Z1017" s="23">
        <v>4.7209964228828056</v>
      </c>
      <c r="AA1017" s="23">
        <v>3.9916666666666667</v>
      </c>
      <c r="AB1017" s="15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275</v>
      </c>
      <c r="C1018" s="29"/>
      <c r="D1018" s="11">
        <v>3.1500000000000004</v>
      </c>
      <c r="E1018" s="11">
        <v>4.3</v>
      </c>
      <c r="F1018" s="11">
        <v>4.5999999999999996</v>
      </c>
      <c r="G1018" s="11">
        <v>4.67</v>
      </c>
      <c r="H1018" s="11">
        <v>4.7252018079702642</v>
      </c>
      <c r="I1018" s="11">
        <v>4.5999999999999996</v>
      </c>
      <c r="J1018" s="11">
        <v>4.5</v>
      </c>
      <c r="K1018" s="11">
        <v>5.2360500000000005</v>
      </c>
      <c r="L1018" s="11">
        <v>4.51</v>
      </c>
      <c r="M1018" s="11">
        <v>4.7549999999999999</v>
      </c>
      <c r="N1018" s="11">
        <v>4.59</v>
      </c>
      <c r="O1018" s="11">
        <v>4.55</v>
      </c>
      <c r="P1018" s="11">
        <v>4.4000000000000004</v>
      </c>
      <c r="Q1018" s="11">
        <v>4.45</v>
      </c>
      <c r="R1018" s="11">
        <v>4.7</v>
      </c>
      <c r="S1018" s="11">
        <v>4.5</v>
      </c>
      <c r="T1018" s="11">
        <v>4.5199999999999996</v>
      </c>
      <c r="U1018" s="11">
        <v>5.3149999999999995</v>
      </c>
      <c r="V1018" s="11">
        <v>4.665</v>
      </c>
      <c r="W1018" s="11">
        <v>4.4000000000000004</v>
      </c>
      <c r="X1018" s="11">
        <v>4.1572999999999993</v>
      </c>
      <c r="Y1018" s="11">
        <v>2.5</v>
      </c>
      <c r="Z1018" s="11">
        <v>4.7059990622382415</v>
      </c>
      <c r="AA1018" s="11">
        <v>4.01</v>
      </c>
      <c r="AB1018" s="15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276</v>
      </c>
      <c r="C1019" s="29"/>
      <c r="D1019" s="24">
        <v>5.4772255750516655E-2</v>
      </c>
      <c r="E1019" s="24">
        <v>0.17224014243685082</v>
      </c>
      <c r="F1019" s="24">
        <v>0.17606816861659016</v>
      </c>
      <c r="G1019" s="24">
        <v>2.345207879911718E-2</v>
      </c>
      <c r="H1019" s="24">
        <v>0.13658975075162755</v>
      </c>
      <c r="I1019" s="24">
        <v>5.1639777949432496E-2</v>
      </c>
      <c r="J1019" s="24">
        <v>8.3346665600170483E-2</v>
      </c>
      <c r="K1019" s="24">
        <v>9.0630105373435466E-2</v>
      </c>
      <c r="L1019" s="24">
        <v>0.104195329389885</v>
      </c>
      <c r="M1019" s="24">
        <v>5.215361924162127E-2</v>
      </c>
      <c r="N1019" s="24">
        <v>0.12270560976038002</v>
      </c>
      <c r="O1019" s="24">
        <v>0.11690451944500113</v>
      </c>
      <c r="P1019" s="24">
        <v>8.9442719099991672E-2</v>
      </c>
      <c r="Q1019" s="24">
        <v>0.126491106406735</v>
      </c>
      <c r="R1019" s="24">
        <v>0.13291601358251265</v>
      </c>
      <c r="S1019" s="24">
        <v>0.11690451944500108</v>
      </c>
      <c r="T1019" s="24">
        <v>8.3286653592677659E-2</v>
      </c>
      <c r="U1019" s="24">
        <v>0.23591665194866315</v>
      </c>
      <c r="V1019" s="24">
        <v>9.3897106806688502E-2</v>
      </c>
      <c r="W1019" s="24">
        <v>7.5277265270908111E-2</v>
      </c>
      <c r="X1019" s="24">
        <v>0.18071077075444802</v>
      </c>
      <c r="Y1019" s="24">
        <v>0.54772255750516607</v>
      </c>
      <c r="Z1019" s="24">
        <v>4.125532894105876E-2</v>
      </c>
      <c r="AA1019" s="24">
        <v>9.8471654127808117E-2</v>
      </c>
      <c r="AB1019" s="209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56"/>
    </row>
    <row r="1020" spans="1:65">
      <c r="A1020" s="30"/>
      <c r="B1020" s="3" t="s">
        <v>86</v>
      </c>
      <c r="C1020" s="29"/>
      <c r="D1020" s="13">
        <v>1.7388017698576716E-2</v>
      </c>
      <c r="E1020" s="13">
        <v>3.9901191298112156E-2</v>
      </c>
      <c r="F1020" s="13">
        <v>3.8696300794854983E-2</v>
      </c>
      <c r="G1020" s="13">
        <v>5.0272409001323E-3</v>
      </c>
      <c r="H1020" s="13">
        <v>2.9166293816274738E-2</v>
      </c>
      <c r="I1020" s="13">
        <v>1.114527581642428E-2</v>
      </c>
      <c r="J1020" s="13">
        <v>1.8494082603588126E-2</v>
      </c>
      <c r="K1020" s="13">
        <v>1.7217292382726773E-2</v>
      </c>
      <c r="L1020" s="13">
        <v>2.2992717040798458E-2</v>
      </c>
      <c r="M1020" s="13">
        <v>1.0933672796985592E-2</v>
      </c>
      <c r="N1020" s="13">
        <v>2.6918963749991958E-2</v>
      </c>
      <c r="O1020" s="13">
        <v>2.5506440606182068E-2</v>
      </c>
      <c r="P1020" s="13">
        <v>2.032789070454356E-2</v>
      </c>
      <c r="Q1020" s="13">
        <v>2.810913475705222E-2</v>
      </c>
      <c r="R1020" s="13">
        <v>2.8180073551062751E-2</v>
      </c>
      <c r="S1020" s="13">
        <v>2.6075357497026261E-2</v>
      </c>
      <c r="T1020" s="13">
        <v>1.8542483174622114E-2</v>
      </c>
      <c r="U1020" s="13">
        <v>4.5007946317709976E-2</v>
      </c>
      <c r="V1020" s="13">
        <v>2.0113625163874726E-2</v>
      </c>
      <c r="W1020" s="13">
        <v>1.7043909117941458E-2</v>
      </c>
      <c r="X1020" s="13">
        <v>4.2610750085542146E-2</v>
      </c>
      <c r="Y1020" s="13">
        <v>0.21908902300206642</v>
      </c>
      <c r="Z1020" s="13">
        <v>8.7386909977505995E-3</v>
      </c>
      <c r="AA1020" s="13">
        <v>2.4669307923459234E-2</v>
      </c>
      <c r="AB1020" s="15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277</v>
      </c>
      <c r="C1021" s="29"/>
      <c r="D1021" s="13">
        <v>-0.30700821477762608</v>
      </c>
      <c r="E1021" s="13">
        <v>-5.034459062119101E-2</v>
      </c>
      <c r="F1021" s="13">
        <v>9.8813421009569247E-4</v>
      </c>
      <c r="G1021" s="13">
        <v>2.6287834305515734E-2</v>
      </c>
      <c r="H1021" s="13">
        <v>3.0277934758906611E-2</v>
      </c>
      <c r="I1021" s="13">
        <v>1.9321250221269626E-2</v>
      </c>
      <c r="J1021" s="13">
        <v>-8.5450861157145841E-3</v>
      </c>
      <c r="K1021" s="13">
        <v>0.15804427245462049</v>
      </c>
      <c r="L1021" s="13">
        <v>-3.0451513123626039E-3</v>
      </c>
      <c r="M1021" s="13">
        <v>4.9387560479594805E-2</v>
      </c>
      <c r="N1021" s="13">
        <v>2.8214458112132412E-3</v>
      </c>
      <c r="O1021" s="13">
        <v>8.3213806145652214E-3</v>
      </c>
      <c r="P1021" s="13">
        <v>-3.2011474610017188E-2</v>
      </c>
      <c r="Q1021" s="13">
        <v>-1.0011735396608601E-2</v>
      </c>
      <c r="R1021" s="13">
        <v>3.7654366232443559E-2</v>
      </c>
      <c r="S1021" s="13">
        <v>-1.3678358598843365E-2</v>
      </c>
      <c r="T1021" s="13">
        <v>-1.1845046997726039E-2</v>
      </c>
      <c r="U1021" s="13">
        <v>0.15315299710283936</v>
      </c>
      <c r="V1021" s="13">
        <v>2.7021158945962576E-2</v>
      </c>
      <c r="W1021" s="13">
        <v>-2.8344851407782423E-2</v>
      </c>
      <c r="X1021" s="13">
        <v>-6.6998393205741746E-2</v>
      </c>
      <c r="Y1021" s="13">
        <v>-0.45000651966478256</v>
      </c>
      <c r="Z1021" s="13">
        <v>3.8606901308570585E-2</v>
      </c>
      <c r="AA1021" s="13">
        <v>-0.12184374306476942</v>
      </c>
      <c r="AB1021" s="15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278</v>
      </c>
      <c r="C1022" s="47"/>
      <c r="D1022" s="45">
        <v>7.09</v>
      </c>
      <c r="E1022" s="45">
        <v>1.18</v>
      </c>
      <c r="F1022" s="45">
        <v>0</v>
      </c>
      <c r="G1022" s="45">
        <v>0.57999999999999996</v>
      </c>
      <c r="H1022" s="45">
        <v>0.67</v>
      </c>
      <c r="I1022" s="45">
        <v>0.42</v>
      </c>
      <c r="J1022" s="45">
        <v>0.22</v>
      </c>
      <c r="K1022" s="45">
        <v>3.62</v>
      </c>
      <c r="L1022" s="45">
        <v>0.09</v>
      </c>
      <c r="M1022" s="45">
        <v>1.1100000000000001</v>
      </c>
      <c r="N1022" s="45">
        <v>0.04</v>
      </c>
      <c r="O1022" s="45">
        <v>0.17</v>
      </c>
      <c r="P1022" s="45">
        <v>0.76</v>
      </c>
      <c r="Q1022" s="45">
        <v>0.25</v>
      </c>
      <c r="R1022" s="45">
        <v>0.84</v>
      </c>
      <c r="S1022" s="45">
        <v>0.34</v>
      </c>
      <c r="T1022" s="45">
        <v>0.3</v>
      </c>
      <c r="U1022" s="45">
        <v>3.5</v>
      </c>
      <c r="V1022" s="45">
        <v>0.6</v>
      </c>
      <c r="W1022" s="45">
        <v>0.68</v>
      </c>
      <c r="X1022" s="45">
        <v>1.57</v>
      </c>
      <c r="Y1022" s="45" t="s">
        <v>279</v>
      </c>
      <c r="Z1022" s="45">
        <v>0.87</v>
      </c>
      <c r="AA1022" s="45">
        <v>2.83</v>
      </c>
      <c r="AB1022" s="15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 t="s">
        <v>296</v>
      </c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BM1023" s="55"/>
    </row>
    <row r="1024" spans="1:65">
      <c r="BM1024" s="55"/>
    </row>
    <row r="1025" spans="1:65" ht="15">
      <c r="B1025" s="8" t="s">
        <v>529</v>
      </c>
      <c r="BM1025" s="28" t="s">
        <v>66</v>
      </c>
    </row>
    <row r="1026" spans="1:65" ht="15">
      <c r="A1026" s="25" t="s">
        <v>65</v>
      </c>
      <c r="B1026" s="18" t="s">
        <v>110</v>
      </c>
      <c r="C1026" s="15" t="s">
        <v>111</v>
      </c>
      <c r="D1026" s="16" t="s">
        <v>236</v>
      </c>
      <c r="E1026" s="17" t="s">
        <v>236</v>
      </c>
      <c r="F1026" s="17" t="s">
        <v>236</v>
      </c>
      <c r="G1026" s="17" t="s">
        <v>236</v>
      </c>
      <c r="H1026" s="17" t="s">
        <v>236</v>
      </c>
      <c r="I1026" s="17" t="s">
        <v>236</v>
      </c>
      <c r="J1026" s="17" t="s">
        <v>236</v>
      </c>
      <c r="K1026" s="17" t="s">
        <v>236</v>
      </c>
      <c r="L1026" s="17" t="s">
        <v>236</v>
      </c>
      <c r="M1026" s="17" t="s">
        <v>236</v>
      </c>
      <c r="N1026" s="17" t="s">
        <v>236</v>
      </c>
      <c r="O1026" s="17" t="s">
        <v>236</v>
      </c>
      <c r="P1026" s="17" t="s">
        <v>236</v>
      </c>
      <c r="Q1026" s="17" t="s">
        <v>236</v>
      </c>
      <c r="R1026" s="17" t="s">
        <v>236</v>
      </c>
      <c r="S1026" s="17" t="s">
        <v>236</v>
      </c>
      <c r="T1026" s="17" t="s">
        <v>236</v>
      </c>
      <c r="U1026" s="17" t="s">
        <v>236</v>
      </c>
      <c r="V1026" s="17" t="s">
        <v>236</v>
      </c>
      <c r="W1026" s="17" t="s">
        <v>236</v>
      </c>
      <c r="X1026" s="17" t="s">
        <v>236</v>
      </c>
      <c r="Y1026" s="17" t="s">
        <v>236</v>
      </c>
      <c r="Z1026" s="17" t="s">
        <v>236</v>
      </c>
      <c r="AA1026" s="17" t="s">
        <v>236</v>
      </c>
      <c r="AB1026" s="17" t="s">
        <v>236</v>
      </c>
      <c r="AC1026" s="15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 t="s">
        <v>237</v>
      </c>
      <c r="C1027" s="9" t="s">
        <v>237</v>
      </c>
      <c r="D1027" s="151" t="s">
        <v>239</v>
      </c>
      <c r="E1027" s="152" t="s">
        <v>241</v>
      </c>
      <c r="F1027" s="152" t="s">
        <v>242</v>
      </c>
      <c r="G1027" s="152" t="s">
        <v>243</v>
      </c>
      <c r="H1027" s="152" t="s">
        <v>244</v>
      </c>
      <c r="I1027" s="152" t="s">
        <v>245</v>
      </c>
      <c r="J1027" s="152" t="s">
        <v>246</v>
      </c>
      <c r="K1027" s="152" t="s">
        <v>248</v>
      </c>
      <c r="L1027" s="152" t="s">
        <v>249</v>
      </c>
      <c r="M1027" s="152" t="s">
        <v>250</v>
      </c>
      <c r="N1027" s="152" t="s">
        <v>251</v>
      </c>
      <c r="O1027" s="152" t="s">
        <v>252</v>
      </c>
      <c r="P1027" s="152" t="s">
        <v>253</v>
      </c>
      <c r="Q1027" s="152" t="s">
        <v>254</v>
      </c>
      <c r="R1027" s="152" t="s">
        <v>255</v>
      </c>
      <c r="S1027" s="152" t="s">
        <v>256</v>
      </c>
      <c r="T1027" s="152" t="s">
        <v>257</v>
      </c>
      <c r="U1027" s="152" t="s">
        <v>258</v>
      </c>
      <c r="V1027" s="152" t="s">
        <v>259</v>
      </c>
      <c r="W1027" s="152" t="s">
        <v>260</v>
      </c>
      <c r="X1027" s="152" t="s">
        <v>261</v>
      </c>
      <c r="Y1027" s="152" t="s">
        <v>263</v>
      </c>
      <c r="Z1027" s="152" t="s">
        <v>264</v>
      </c>
      <c r="AA1027" s="152" t="s">
        <v>265</v>
      </c>
      <c r="AB1027" s="152" t="s">
        <v>266</v>
      </c>
      <c r="AC1027" s="15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 t="s">
        <v>3</v>
      </c>
    </row>
    <row r="1028" spans="1:65">
      <c r="A1028" s="30"/>
      <c r="B1028" s="19"/>
      <c r="C1028" s="9"/>
      <c r="D1028" s="10" t="s">
        <v>114</v>
      </c>
      <c r="E1028" s="11" t="s">
        <v>289</v>
      </c>
      <c r="F1028" s="11" t="s">
        <v>289</v>
      </c>
      <c r="G1028" s="11" t="s">
        <v>114</v>
      </c>
      <c r="H1028" s="11" t="s">
        <v>289</v>
      </c>
      <c r="I1028" s="11" t="s">
        <v>290</v>
      </c>
      <c r="J1028" s="11" t="s">
        <v>290</v>
      </c>
      <c r="K1028" s="11" t="s">
        <v>290</v>
      </c>
      <c r="L1028" s="11" t="s">
        <v>114</v>
      </c>
      <c r="M1028" s="11" t="s">
        <v>114</v>
      </c>
      <c r="N1028" s="11" t="s">
        <v>290</v>
      </c>
      <c r="O1028" s="11" t="s">
        <v>290</v>
      </c>
      <c r="P1028" s="11" t="s">
        <v>290</v>
      </c>
      <c r="Q1028" s="11" t="s">
        <v>290</v>
      </c>
      <c r="R1028" s="11" t="s">
        <v>290</v>
      </c>
      <c r="S1028" s="11" t="s">
        <v>290</v>
      </c>
      <c r="T1028" s="11" t="s">
        <v>114</v>
      </c>
      <c r="U1028" s="11" t="s">
        <v>114</v>
      </c>
      <c r="V1028" s="11" t="s">
        <v>114</v>
      </c>
      <c r="W1028" s="11" t="s">
        <v>290</v>
      </c>
      <c r="X1028" s="11" t="s">
        <v>114</v>
      </c>
      <c r="Y1028" s="11" t="s">
        <v>290</v>
      </c>
      <c r="Z1028" s="11" t="s">
        <v>114</v>
      </c>
      <c r="AA1028" s="11" t="s">
        <v>114</v>
      </c>
      <c r="AB1028" s="11" t="s">
        <v>114</v>
      </c>
      <c r="AC1028" s="15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/>
      <c r="C1029" s="9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15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</v>
      </c>
    </row>
    <row r="1030" spans="1:65">
      <c r="A1030" s="30"/>
      <c r="B1030" s="18">
        <v>1</v>
      </c>
      <c r="C1030" s="14">
        <v>1</v>
      </c>
      <c r="D1030" s="214">
        <v>14</v>
      </c>
      <c r="E1030" s="214">
        <v>14</v>
      </c>
      <c r="F1030" s="214">
        <v>13</v>
      </c>
      <c r="G1030" s="214">
        <v>14</v>
      </c>
      <c r="H1030" s="214">
        <v>13.07366269344385</v>
      </c>
      <c r="I1030" s="214">
        <v>14</v>
      </c>
      <c r="J1030" s="214">
        <v>12.7</v>
      </c>
      <c r="K1030" s="214">
        <v>12.7</v>
      </c>
      <c r="L1030" s="214">
        <v>14</v>
      </c>
      <c r="M1030" s="214">
        <v>14</v>
      </c>
      <c r="N1030" s="214">
        <v>13</v>
      </c>
      <c r="O1030" s="214">
        <v>13</v>
      </c>
      <c r="P1030" s="214">
        <v>12</v>
      </c>
      <c r="Q1030" s="214">
        <v>13</v>
      </c>
      <c r="R1030" s="214">
        <v>13</v>
      </c>
      <c r="S1030" s="214">
        <v>14</v>
      </c>
      <c r="T1030" s="214">
        <v>15</v>
      </c>
      <c r="U1030" s="214">
        <v>14.8</v>
      </c>
      <c r="V1030" s="215">
        <v>19.34</v>
      </c>
      <c r="W1030" s="214">
        <v>12</v>
      </c>
      <c r="X1030" s="215" t="s">
        <v>104</v>
      </c>
      <c r="Y1030" s="214">
        <v>13</v>
      </c>
      <c r="Z1030" s="214">
        <v>15.0226036287411</v>
      </c>
      <c r="AA1030" s="214">
        <v>13.33</v>
      </c>
      <c r="AB1030" s="214">
        <v>15</v>
      </c>
      <c r="AC1030" s="216"/>
      <c r="AD1030" s="217"/>
      <c r="AE1030" s="217"/>
      <c r="AF1030" s="217"/>
      <c r="AG1030" s="217"/>
      <c r="AH1030" s="217"/>
      <c r="AI1030" s="217"/>
      <c r="AJ1030" s="217"/>
      <c r="AK1030" s="217"/>
      <c r="AL1030" s="217"/>
      <c r="AM1030" s="217"/>
      <c r="AN1030" s="217"/>
      <c r="AO1030" s="217"/>
      <c r="AP1030" s="217"/>
      <c r="AQ1030" s="217"/>
      <c r="AR1030" s="217"/>
      <c r="AS1030" s="217"/>
      <c r="AT1030" s="217"/>
      <c r="AU1030" s="217"/>
      <c r="AV1030" s="217"/>
      <c r="AW1030" s="217"/>
      <c r="AX1030" s="217"/>
      <c r="AY1030" s="217"/>
      <c r="AZ1030" s="217"/>
      <c r="BA1030" s="217"/>
      <c r="BB1030" s="217"/>
      <c r="BC1030" s="217"/>
      <c r="BD1030" s="217"/>
      <c r="BE1030" s="217"/>
      <c r="BF1030" s="217"/>
      <c r="BG1030" s="217"/>
      <c r="BH1030" s="217"/>
      <c r="BI1030" s="217"/>
      <c r="BJ1030" s="217"/>
      <c r="BK1030" s="217"/>
      <c r="BL1030" s="217"/>
      <c r="BM1030" s="218">
        <v>1</v>
      </c>
    </row>
    <row r="1031" spans="1:65">
      <c r="A1031" s="30"/>
      <c r="B1031" s="19">
        <v>1</v>
      </c>
      <c r="C1031" s="9">
        <v>2</v>
      </c>
      <c r="D1031" s="219">
        <v>14</v>
      </c>
      <c r="E1031" s="219">
        <v>14</v>
      </c>
      <c r="F1031" s="219">
        <v>13</v>
      </c>
      <c r="G1031" s="219">
        <v>14</v>
      </c>
      <c r="H1031" s="219">
        <v>12.622950687708489</v>
      </c>
      <c r="I1031" s="219">
        <v>15</v>
      </c>
      <c r="J1031" s="219">
        <v>12.4</v>
      </c>
      <c r="K1031" s="219">
        <v>12.55</v>
      </c>
      <c r="L1031" s="219">
        <v>15</v>
      </c>
      <c r="M1031" s="219">
        <v>13</v>
      </c>
      <c r="N1031" s="219">
        <v>13</v>
      </c>
      <c r="O1031" s="219">
        <v>12</v>
      </c>
      <c r="P1031" s="219">
        <v>13</v>
      </c>
      <c r="Q1031" s="219">
        <v>12</v>
      </c>
      <c r="R1031" s="219">
        <v>13</v>
      </c>
      <c r="S1031" s="219">
        <v>14</v>
      </c>
      <c r="T1031" s="219">
        <v>15</v>
      </c>
      <c r="U1031" s="219">
        <v>14.7</v>
      </c>
      <c r="V1031" s="220">
        <v>20.21</v>
      </c>
      <c r="W1031" s="219">
        <v>12</v>
      </c>
      <c r="X1031" s="220" t="s">
        <v>104</v>
      </c>
      <c r="Y1031" s="219">
        <v>14</v>
      </c>
      <c r="Z1031" s="219">
        <v>15.008795124234423</v>
      </c>
      <c r="AA1031" s="219">
        <v>13.66</v>
      </c>
      <c r="AB1031" s="219">
        <v>15</v>
      </c>
      <c r="AC1031" s="216"/>
      <c r="AD1031" s="217"/>
      <c r="AE1031" s="217"/>
      <c r="AF1031" s="217"/>
      <c r="AG1031" s="217"/>
      <c r="AH1031" s="217"/>
      <c r="AI1031" s="217"/>
      <c r="AJ1031" s="217"/>
      <c r="AK1031" s="217"/>
      <c r="AL1031" s="217"/>
      <c r="AM1031" s="217"/>
      <c r="AN1031" s="217"/>
      <c r="AO1031" s="217"/>
      <c r="AP1031" s="217"/>
      <c r="AQ1031" s="217"/>
      <c r="AR1031" s="217"/>
      <c r="AS1031" s="217"/>
      <c r="AT1031" s="217"/>
      <c r="AU1031" s="217"/>
      <c r="AV1031" s="217"/>
      <c r="AW1031" s="217"/>
      <c r="AX1031" s="217"/>
      <c r="AY1031" s="217"/>
      <c r="AZ1031" s="217"/>
      <c r="BA1031" s="217"/>
      <c r="BB1031" s="217"/>
      <c r="BC1031" s="217"/>
      <c r="BD1031" s="217"/>
      <c r="BE1031" s="217"/>
      <c r="BF1031" s="217"/>
      <c r="BG1031" s="217"/>
      <c r="BH1031" s="217"/>
      <c r="BI1031" s="217"/>
      <c r="BJ1031" s="217"/>
      <c r="BK1031" s="217"/>
      <c r="BL1031" s="217"/>
      <c r="BM1031" s="218">
        <v>34</v>
      </c>
    </row>
    <row r="1032" spans="1:65">
      <c r="A1032" s="30"/>
      <c r="B1032" s="19">
        <v>1</v>
      </c>
      <c r="C1032" s="9">
        <v>3</v>
      </c>
      <c r="D1032" s="219">
        <v>14</v>
      </c>
      <c r="E1032" s="219">
        <v>14</v>
      </c>
      <c r="F1032" s="219">
        <v>13</v>
      </c>
      <c r="G1032" s="219">
        <v>14</v>
      </c>
      <c r="H1032" s="219">
        <v>12.752625254107656</v>
      </c>
      <c r="I1032" s="219">
        <v>15</v>
      </c>
      <c r="J1032" s="219">
        <v>12.6</v>
      </c>
      <c r="K1032" s="219">
        <v>12.9</v>
      </c>
      <c r="L1032" s="219">
        <v>15</v>
      </c>
      <c r="M1032" s="219">
        <v>13</v>
      </c>
      <c r="N1032" s="219">
        <v>13</v>
      </c>
      <c r="O1032" s="219">
        <v>13</v>
      </c>
      <c r="P1032" s="219">
        <v>13</v>
      </c>
      <c r="Q1032" s="219">
        <v>13</v>
      </c>
      <c r="R1032" s="219">
        <v>13</v>
      </c>
      <c r="S1032" s="219">
        <v>14</v>
      </c>
      <c r="T1032" s="219">
        <v>15</v>
      </c>
      <c r="U1032" s="219">
        <v>14.3</v>
      </c>
      <c r="V1032" s="220">
        <v>19.62</v>
      </c>
      <c r="W1032" s="219">
        <v>12</v>
      </c>
      <c r="X1032" s="220" t="s">
        <v>104</v>
      </c>
      <c r="Y1032" s="219">
        <v>14</v>
      </c>
      <c r="Z1032" s="219">
        <v>14.971728195607096</v>
      </c>
      <c r="AA1032" s="219">
        <v>13.59</v>
      </c>
      <c r="AB1032" s="219">
        <v>15</v>
      </c>
      <c r="AC1032" s="216"/>
      <c r="AD1032" s="217"/>
      <c r="AE1032" s="217"/>
      <c r="AF1032" s="217"/>
      <c r="AG1032" s="217"/>
      <c r="AH1032" s="217"/>
      <c r="AI1032" s="217"/>
      <c r="AJ1032" s="217"/>
      <c r="AK1032" s="217"/>
      <c r="AL1032" s="217"/>
      <c r="AM1032" s="217"/>
      <c r="AN1032" s="217"/>
      <c r="AO1032" s="217"/>
      <c r="AP1032" s="217"/>
      <c r="AQ1032" s="217"/>
      <c r="AR1032" s="217"/>
      <c r="AS1032" s="217"/>
      <c r="AT1032" s="217"/>
      <c r="AU1032" s="217"/>
      <c r="AV1032" s="217"/>
      <c r="AW1032" s="217"/>
      <c r="AX1032" s="217"/>
      <c r="AY1032" s="217"/>
      <c r="AZ1032" s="217"/>
      <c r="BA1032" s="217"/>
      <c r="BB1032" s="217"/>
      <c r="BC1032" s="217"/>
      <c r="BD1032" s="217"/>
      <c r="BE1032" s="217"/>
      <c r="BF1032" s="217"/>
      <c r="BG1032" s="217"/>
      <c r="BH1032" s="217"/>
      <c r="BI1032" s="217"/>
      <c r="BJ1032" s="217"/>
      <c r="BK1032" s="217"/>
      <c r="BL1032" s="217"/>
      <c r="BM1032" s="218">
        <v>16</v>
      </c>
    </row>
    <row r="1033" spans="1:65">
      <c r="A1033" s="30"/>
      <c r="B1033" s="19">
        <v>1</v>
      </c>
      <c r="C1033" s="9">
        <v>4</v>
      </c>
      <c r="D1033" s="219">
        <v>15</v>
      </c>
      <c r="E1033" s="219">
        <v>14</v>
      </c>
      <c r="F1033" s="219">
        <v>13</v>
      </c>
      <c r="G1033" s="219">
        <v>14</v>
      </c>
      <c r="H1033" s="219">
        <v>13.003138562625242</v>
      </c>
      <c r="I1033" s="219">
        <v>14</v>
      </c>
      <c r="J1033" s="221">
        <v>13.1</v>
      </c>
      <c r="K1033" s="219">
        <v>12.33</v>
      </c>
      <c r="L1033" s="219">
        <v>15</v>
      </c>
      <c r="M1033" s="219">
        <v>13</v>
      </c>
      <c r="N1033" s="219">
        <v>13</v>
      </c>
      <c r="O1033" s="219">
        <v>12</v>
      </c>
      <c r="P1033" s="219">
        <v>13</v>
      </c>
      <c r="Q1033" s="219">
        <v>13</v>
      </c>
      <c r="R1033" s="219">
        <v>13</v>
      </c>
      <c r="S1033" s="219">
        <v>14</v>
      </c>
      <c r="T1033" s="219">
        <v>15</v>
      </c>
      <c r="U1033" s="219">
        <v>14.9</v>
      </c>
      <c r="V1033" s="220">
        <v>18.25</v>
      </c>
      <c r="W1033" s="219">
        <v>12</v>
      </c>
      <c r="X1033" s="220" t="s">
        <v>104</v>
      </c>
      <c r="Y1033" s="219">
        <v>14</v>
      </c>
      <c r="Z1033" s="219">
        <v>14.916723545475257</v>
      </c>
      <c r="AA1033" s="219">
        <v>13.32</v>
      </c>
      <c r="AB1033" s="219">
        <v>14</v>
      </c>
      <c r="AC1033" s="216"/>
      <c r="AD1033" s="217"/>
      <c r="AE1033" s="217"/>
      <c r="AF1033" s="217"/>
      <c r="AG1033" s="217"/>
      <c r="AH1033" s="217"/>
      <c r="AI1033" s="217"/>
      <c r="AJ1033" s="217"/>
      <c r="AK1033" s="217"/>
      <c r="AL1033" s="217"/>
      <c r="AM1033" s="217"/>
      <c r="AN1033" s="217"/>
      <c r="AO1033" s="217"/>
      <c r="AP1033" s="217"/>
      <c r="AQ1033" s="217"/>
      <c r="AR1033" s="217"/>
      <c r="AS1033" s="217"/>
      <c r="AT1033" s="217"/>
      <c r="AU1033" s="217"/>
      <c r="AV1033" s="217"/>
      <c r="AW1033" s="217"/>
      <c r="AX1033" s="217"/>
      <c r="AY1033" s="217"/>
      <c r="AZ1033" s="217"/>
      <c r="BA1033" s="217"/>
      <c r="BB1033" s="217"/>
      <c r="BC1033" s="217"/>
      <c r="BD1033" s="217"/>
      <c r="BE1033" s="217"/>
      <c r="BF1033" s="217"/>
      <c r="BG1033" s="217"/>
      <c r="BH1033" s="217"/>
      <c r="BI1033" s="217"/>
      <c r="BJ1033" s="217"/>
      <c r="BK1033" s="217"/>
      <c r="BL1033" s="217"/>
      <c r="BM1033" s="218">
        <v>13.573539557082301</v>
      </c>
    </row>
    <row r="1034" spans="1:65">
      <c r="A1034" s="30"/>
      <c r="B1034" s="19">
        <v>1</v>
      </c>
      <c r="C1034" s="9">
        <v>5</v>
      </c>
      <c r="D1034" s="219">
        <v>14</v>
      </c>
      <c r="E1034" s="219">
        <v>14</v>
      </c>
      <c r="F1034" s="219">
        <v>14</v>
      </c>
      <c r="G1034" s="219">
        <v>13</v>
      </c>
      <c r="H1034" s="219">
        <v>12.564189142649095</v>
      </c>
      <c r="I1034" s="219">
        <v>14</v>
      </c>
      <c r="J1034" s="219">
        <v>12.5</v>
      </c>
      <c r="K1034" s="219">
        <v>13.37</v>
      </c>
      <c r="L1034" s="219">
        <v>15</v>
      </c>
      <c r="M1034" s="219">
        <v>14</v>
      </c>
      <c r="N1034" s="219">
        <v>13</v>
      </c>
      <c r="O1034" s="219">
        <v>12</v>
      </c>
      <c r="P1034" s="219">
        <v>13</v>
      </c>
      <c r="Q1034" s="219">
        <v>12</v>
      </c>
      <c r="R1034" s="219">
        <v>13</v>
      </c>
      <c r="S1034" s="219">
        <v>14</v>
      </c>
      <c r="T1034" s="219">
        <v>15</v>
      </c>
      <c r="U1034" s="219">
        <v>14.3</v>
      </c>
      <c r="V1034" s="220">
        <v>18.09</v>
      </c>
      <c r="W1034" s="219">
        <v>12</v>
      </c>
      <c r="X1034" s="220" t="s">
        <v>104</v>
      </c>
      <c r="Y1034" s="219">
        <v>14</v>
      </c>
      <c r="Z1034" s="219">
        <v>14.81335671036682</v>
      </c>
      <c r="AA1034" s="219">
        <v>13.98</v>
      </c>
      <c r="AB1034" s="219">
        <v>15</v>
      </c>
      <c r="AC1034" s="216"/>
      <c r="AD1034" s="217"/>
      <c r="AE1034" s="217"/>
      <c r="AF1034" s="217"/>
      <c r="AG1034" s="217"/>
      <c r="AH1034" s="217"/>
      <c r="AI1034" s="217"/>
      <c r="AJ1034" s="217"/>
      <c r="AK1034" s="217"/>
      <c r="AL1034" s="217"/>
      <c r="AM1034" s="217"/>
      <c r="AN1034" s="217"/>
      <c r="AO1034" s="217"/>
      <c r="AP1034" s="217"/>
      <c r="AQ1034" s="217"/>
      <c r="AR1034" s="217"/>
      <c r="AS1034" s="217"/>
      <c r="AT1034" s="217"/>
      <c r="AU1034" s="217"/>
      <c r="AV1034" s="217"/>
      <c r="AW1034" s="217"/>
      <c r="AX1034" s="217"/>
      <c r="AY1034" s="217"/>
      <c r="AZ1034" s="217"/>
      <c r="BA1034" s="217"/>
      <c r="BB1034" s="217"/>
      <c r="BC1034" s="217"/>
      <c r="BD1034" s="217"/>
      <c r="BE1034" s="217"/>
      <c r="BF1034" s="217"/>
      <c r="BG1034" s="217"/>
      <c r="BH1034" s="217"/>
      <c r="BI1034" s="217"/>
      <c r="BJ1034" s="217"/>
      <c r="BK1034" s="217"/>
      <c r="BL1034" s="217"/>
      <c r="BM1034" s="218">
        <v>66</v>
      </c>
    </row>
    <row r="1035" spans="1:65">
      <c r="A1035" s="30"/>
      <c r="B1035" s="19">
        <v>1</v>
      </c>
      <c r="C1035" s="9">
        <v>6</v>
      </c>
      <c r="D1035" s="219">
        <v>14</v>
      </c>
      <c r="E1035" s="219">
        <v>14</v>
      </c>
      <c r="F1035" s="219">
        <v>13</v>
      </c>
      <c r="G1035" s="219">
        <v>13</v>
      </c>
      <c r="H1035" s="219">
        <v>12.677027787424045</v>
      </c>
      <c r="I1035" s="219">
        <v>14</v>
      </c>
      <c r="J1035" s="219">
        <v>12.5</v>
      </c>
      <c r="K1035" s="219">
        <v>12.27</v>
      </c>
      <c r="L1035" s="219">
        <v>15</v>
      </c>
      <c r="M1035" s="219">
        <v>14</v>
      </c>
      <c r="N1035" s="219">
        <v>13</v>
      </c>
      <c r="O1035" s="219">
        <v>13</v>
      </c>
      <c r="P1035" s="219">
        <v>13</v>
      </c>
      <c r="Q1035" s="219">
        <v>13</v>
      </c>
      <c r="R1035" s="219">
        <v>13</v>
      </c>
      <c r="S1035" s="219">
        <v>14</v>
      </c>
      <c r="T1035" s="219">
        <v>14</v>
      </c>
      <c r="U1035" s="219">
        <v>14</v>
      </c>
      <c r="V1035" s="220">
        <v>19.54</v>
      </c>
      <c r="W1035" s="219">
        <v>12</v>
      </c>
      <c r="X1035" s="220" t="s">
        <v>104</v>
      </c>
      <c r="Y1035" s="219">
        <v>14</v>
      </c>
      <c r="Z1035" s="219">
        <v>14.821657544974467</v>
      </c>
      <c r="AA1035" s="219">
        <v>13.66</v>
      </c>
      <c r="AB1035" s="219">
        <v>15</v>
      </c>
      <c r="AC1035" s="216"/>
      <c r="AD1035" s="217"/>
      <c r="AE1035" s="217"/>
      <c r="AF1035" s="217"/>
      <c r="AG1035" s="217"/>
      <c r="AH1035" s="217"/>
      <c r="AI1035" s="217"/>
      <c r="AJ1035" s="217"/>
      <c r="AK1035" s="217"/>
      <c r="AL1035" s="217"/>
      <c r="AM1035" s="217"/>
      <c r="AN1035" s="217"/>
      <c r="AO1035" s="217"/>
      <c r="AP1035" s="217"/>
      <c r="AQ1035" s="217"/>
      <c r="AR1035" s="217"/>
      <c r="AS1035" s="217"/>
      <c r="AT1035" s="217"/>
      <c r="AU1035" s="217"/>
      <c r="AV1035" s="217"/>
      <c r="AW1035" s="217"/>
      <c r="AX1035" s="217"/>
      <c r="AY1035" s="217"/>
      <c r="AZ1035" s="217"/>
      <c r="BA1035" s="217"/>
      <c r="BB1035" s="217"/>
      <c r="BC1035" s="217"/>
      <c r="BD1035" s="217"/>
      <c r="BE1035" s="217"/>
      <c r="BF1035" s="217"/>
      <c r="BG1035" s="217"/>
      <c r="BH1035" s="217"/>
      <c r="BI1035" s="217"/>
      <c r="BJ1035" s="217"/>
      <c r="BK1035" s="217"/>
      <c r="BL1035" s="217"/>
      <c r="BM1035" s="222"/>
    </row>
    <row r="1036" spans="1:65">
      <c r="A1036" s="30"/>
      <c r="B1036" s="20" t="s">
        <v>274</v>
      </c>
      <c r="C1036" s="12"/>
      <c r="D1036" s="223">
        <v>14.166666666666666</v>
      </c>
      <c r="E1036" s="223">
        <v>14</v>
      </c>
      <c r="F1036" s="223">
        <v>13.166666666666666</v>
      </c>
      <c r="G1036" s="223">
        <v>13.666666666666666</v>
      </c>
      <c r="H1036" s="223">
        <v>12.782265687993066</v>
      </c>
      <c r="I1036" s="223">
        <v>14.333333333333334</v>
      </c>
      <c r="J1036" s="223">
        <v>12.633333333333335</v>
      </c>
      <c r="K1036" s="223">
        <v>12.686666666666666</v>
      </c>
      <c r="L1036" s="223">
        <v>14.833333333333334</v>
      </c>
      <c r="M1036" s="223">
        <v>13.5</v>
      </c>
      <c r="N1036" s="223">
        <v>13</v>
      </c>
      <c r="O1036" s="223">
        <v>12.5</v>
      </c>
      <c r="P1036" s="223">
        <v>12.833333333333334</v>
      </c>
      <c r="Q1036" s="223">
        <v>12.666666666666666</v>
      </c>
      <c r="R1036" s="223">
        <v>13</v>
      </c>
      <c r="S1036" s="223">
        <v>14</v>
      </c>
      <c r="T1036" s="223">
        <v>14.833333333333334</v>
      </c>
      <c r="U1036" s="223">
        <v>14.5</v>
      </c>
      <c r="V1036" s="223">
        <v>19.175000000000001</v>
      </c>
      <c r="W1036" s="223">
        <v>12</v>
      </c>
      <c r="X1036" s="223" t="s">
        <v>725</v>
      </c>
      <c r="Y1036" s="223">
        <v>13.833333333333334</v>
      </c>
      <c r="Z1036" s="223">
        <v>14.925810791566528</v>
      </c>
      <c r="AA1036" s="223">
        <v>13.589999999999998</v>
      </c>
      <c r="AB1036" s="223">
        <v>14.833333333333334</v>
      </c>
      <c r="AC1036" s="216"/>
      <c r="AD1036" s="217"/>
      <c r="AE1036" s="217"/>
      <c r="AF1036" s="217"/>
      <c r="AG1036" s="217"/>
      <c r="AH1036" s="217"/>
      <c r="AI1036" s="217"/>
      <c r="AJ1036" s="217"/>
      <c r="AK1036" s="217"/>
      <c r="AL1036" s="217"/>
      <c r="AM1036" s="217"/>
      <c r="AN1036" s="217"/>
      <c r="AO1036" s="217"/>
      <c r="AP1036" s="217"/>
      <c r="AQ1036" s="217"/>
      <c r="AR1036" s="217"/>
      <c r="AS1036" s="217"/>
      <c r="AT1036" s="217"/>
      <c r="AU1036" s="217"/>
      <c r="AV1036" s="217"/>
      <c r="AW1036" s="217"/>
      <c r="AX1036" s="217"/>
      <c r="AY1036" s="217"/>
      <c r="AZ1036" s="217"/>
      <c r="BA1036" s="217"/>
      <c r="BB1036" s="217"/>
      <c r="BC1036" s="217"/>
      <c r="BD1036" s="217"/>
      <c r="BE1036" s="217"/>
      <c r="BF1036" s="217"/>
      <c r="BG1036" s="217"/>
      <c r="BH1036" s="217"/>
      <c r="BI1036" s="217"/>
      <c r="BJ1036" s="217"/>
      <c r="BK1036" s="217"/>
      <c r="BL1036" s="217"/>
      <c r="BM1036" s="222"/>
    </row>
    <row r="1037" spans="1:65">
      <c r="A1037" s="30"/>
      <c r="B1037" s="3" t="s">
        <v>275</v>
      </c>
      <c r="C1037" s="29"/>
      <c r="D1037" s="219">
        <v>14</v>
      </c>
      <c r="E1037" s="219">
        <v>14</v>
      </c>
      <c r="F1037" s="219">
        <v>13</v>
      </c>
      <c r="G1037" s="219">
        <v>14</v>
      </c>
      <c r="H1037" s="219">
        <v>12.71482652076585</v>
      </c>
      <c r="I1037" s="219">
        <v>14</v>
      </c>
      <c r="J1037" s="219">
        <v>12.55</v>
      </c>
      <c r="K1037" s="219">
        <v>12.625</v>
      </c>
      <c r="L1037" s="219">
        <v>15</v>
      </c>
      <c r="M1037" s="219">
        <v>13.5</v>
      </c>
      <c r="N1037" s="219">
        <v>13</v>
      </c>
      <c r="O1037" s="219">
        <v>12.5</v>
      </c>
      <c r="P1037" s="219">
        <v>13</v>
      </c>
      <c r="Q1037" s="219">
        <v>13</v>
      </c>
      <c r="R1037" s="219">
        <v>13</v>
      </c>
      <c r="S1037" s="219">
        <v>14</v>
      </c>
      <c r="T1037" s="219">
        <v>15</v>
      </c>
      <c r="U1037" s="219">
        <v>14.5</v>
      </c>
      <c r="V1037" s="219">
        <v>19.439999999999998</v>
      </c>
      <c r="W1037" s="219">
        <v>12</v>
      </c>
      <c r="X1037" s="219" t="s">
        <v>725</v>
      </c>
      <c r="Y1037" s="219">
        <v>14</v>
      </c>
      <c r="Z1037" s="219">
        <v>14.944225870541176</v>
      </c>
      <c r="AA1037" s="219">
        <v>13.625</v>
      </c>
      <c r="AB1037" s="219">
        <v>15</v>
      </c>
      <c r="AC1037" s="216"/>
      <c r="AD1037" s="217"/>
      <c r="AE1037" s="217"/>
      <c r="AF1037" s="217"/>
      <c r="AG1037" s="217"/>
      <c r="AH1037" s="217"/>
      <c r="AI1037" s="217"/>
      <c r="AJ1037" s="217"/>
      <c r="AK1037" s="217"/>
      <c r="AL1037" s="217"/>
      <c r="AM1037" s="217"/>
      <c r="AN1037" s="217"/>
      <c r="AO1037" s="217"/>
      <c r="AP1037" s="217"/>
      <c r="AQ1037" s="217"/>
      <c r="AR1037" s="217"/>
      <c r="AS1037" s="217"/>
      <c r="AT1037" s="217"/>
      <c r="AU1037" s="217"/>
      <c r="AV1037" s="217"/>
      <c r="AW1037" s="217"/>
      <c r="AX1037" s="217"/>
      <c r="AY1037" s="217"/>
      <c r="AZ1037" s="217"/>
      <c r="BA1037" s="217"/>
      <c r="BB1037" s="217"/>
      <c r="BC1037" s="217"/>
      <c r="BD1037" s="217"/>
      <c r="BE1037" s="217"/>
      <c r="BF1037" s="217"/>
      <c r="BG1037" s="217"/>
      <c r="BH1037" s="217"/>
      <c r="BI1037" s="217"/>
      <c r="BJ1037" s="217"/>
      <c r="BK1037" s="217"/>
      <c r="BL1037" s="217"/>
      <c r="BM1037" s="222"/>
    </row>
    <row r="1038" spans="1:65">
      <c r="A1038" s="30"/>
      <c r="B1038" s="3" t="s">
        <v>276</v>
      </c>
      <c r="C1038" s="29"/>
      <c r="D1038" s="24">
        <v>0.40824829046386302</v>
      </c>
      <c r="E1038" s="24">
        <v>0</v>
      </c>
      <c r="F1038" s="24">
        <v>0.40824829046386302</v>
      </c>
      <c r="G1038" s="24">
        <v>0.51639777949432231</v>
      </c>
      <c r="H1038" s="24">
        <v>0.2090881448173913</v>
      </c>
      <c r="I1038" s="24">
        <v>0.51639777949432231</v>
      </c>
      <c r="J1038" s="24">
        <v>0.25033311140691428</v>
      </c>
      <c r="K1038" s="24">
        <v>0.40795424580051437</v>
      </c>
      <c r="L1038" s="24">
        <v>0.40824829046386302</v>
      </c>
      <c r="M1038" s="24">
        <v>0.54772255750516607</v>
      </c>
      <c r="N1038" s="24">
        <v>0</v>
      </c>
      <c r="O1038" s="24">
        <v>0.54772255750516607</v>
      </c>
      <c r="P1038" s="24">
        <v>0.40824829046386302</v>
      </c>
      <c r="Q1038" s="24">
        <v>0.51639777949432231</v>
      </c>
      <c r="R1038" s="24">
        <v>0</v>
      </c>
      <c r="S1038" s="24">
        <v>0</v>
      </c>
      <c r="T1038" s="24">
        <v>0.40824829046386302</v>
      </c>
      <c r="U1038" s="24">
        <v>0.35213633723318016</v>
      </c>
      <c r="V1038" s="24">
        <v>0.83217185725065257</v>
      </c>
      <c r="W1038" s="24">
        <v>0</v>
      </c>
      <c r="X1038" s="24" t="s">
        <v>725</v>
      </c>
      <c r="Y1038" s="24">
        <v>0.40824829046386302</v>
      </c>
      <c r="Z1038" s="24">
        <v>9.1586088448108949E-2</v>
      </c>
      <c r="AA1038" s="24">
        <v>0.24592681838303043</v>
      </c>
      <c r="AB1038" s="24">
        <v>0.40824829046386302</v>
      </c>
      <c r="AC1038" s="15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86</v>
      </c>
      <c r="C1039" s="29"/>
      <c r="D1039" s="13">
        <v>2.8817526385684449E-2</v>
      </c>
      <c r="E1039" s="13">
        <v>0</v>
      </c>
      <c r="F1039" s="13">
        <v>3.1006199275736432E-2</v>
      </c>
      <c r="G1039" s="13">
        <v>3.7785203377633345E-2</v>
      </c>
      <c r="H1039" s="13">
        <v>1.6357674759788228E-2</v>
      </c>
      <c r="I1039" s="13">
        <v>3.6027752057743417E-2</v>
      </c>
      <c r="J1039" s="13">
        <v>1.9815285863344138E-2</v>
      </c>
      <c r="K1039" s="13">
        <v>3.2156141287481427E-2</v>
      </c>
      <c r="L1039" s="13">
        <v>2.7522356660485147E-2</v>
      </c>
      <c r="M1039" s="13">
        <v>4.0572041296678969E-2</v>
      </c>
      <c r="N1039" s="13">
        <v>0</v>
      </c>
      <c r="O1039" s="13">
        <v>4.3817804600413283E-2</v>
      </c>
      <c r="P1039" s="13">
        <v>3.1811555101080233E-2</v>
      </c>
      <c r="Q1039" s="13">
        <v>4.0768245749551763E-2</v>
      </c>
      <c r="R1039" s="13">
        <v>0</v>
      </c>
      <c r="S1039" s="13">
        <v>0</v>
      </c>
      <c r="T1039" s="13">
        <v>2.7522356660485147E-2</v>
      </c>
      <c r="U1039" s="13">
        <v>2.4285264636771046E-2</v>
      </c>
      <c r="V1039" s="13">
        <v>4.3398793076957105E-2</v>
      </c>
      <c r="W1039" s="13">
        <v>0</v>
      </c>
      <c r="X1039" s="13" t="s">
        <v>725</v>
      </c>
      <c r="Y1039" s="13">
        <v>2.9511924611845517E-2</v>
      </c>
      <c r="Z1039" s="13">
        <v>6.1360879973004533E-3</v>
      </c>
      <c r="AA1039" s="13">
        <v>1.8096160293085393E-2</v>
      </c>
      <c r="AB1039" s="13">
        <v>2.7522356660485147E-2</v>
      </c>
      <c r="AC1039" s="15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277</v>
      </c>
      <c r="C1040" s="29"/>
      <c r="D1040" s="13">
        <v>4.36973058567387E-2</v>
      </c>
      <c r="E1040" s="13">
        <v>3.1418514023130006E-2</v>
      </c>
      <c r="F1040" s="13">
        <v>-2.9975445144913571E-2</v>
      </c>
      <c r="G1040" s="13">
        <v>6.86093035591262E-3</v>
      </c>
      <c r="H1040" s="13">
        <v>-5.8295322731525046E-2</v>
      </c>
      <c r="I1040" s="13">
        <v>5.5976097690347393E-2</v>
      </c>
      <c r="J1040" s="13">
        <v>-6.9267579012461167E-2</v>
      </c>
      <c r="K1040" s="13">
        <v>-6.5338365625706607E-2</v>
      </c>
      <c r="L1040" s="13">
        <v>9.2812473191173472E-2</v>
      </c>
      <c r="M1040" s="13">
        <v>-5.4178614776960732E-3</v>
      </c>
      <c r="N1040" s="13">
        <v>-4.2254236978522153E-2</v>
      </c>
      <c r="O1040" s="13">
        <v>-7.9090612479348232E-2</v>
      </c>
      <c r="P1040" s="13">
        <v>-5.4533028812130846E-2</v>
      </c>
      <c r="Q1040" s="13">
        <v>-6.681182064573965E-2</v>
      </c>
      <c r="R1040" s="13">
        <v>-4.2254236978522153E-2</v>
      </c>
      <c r="S1040" s="13">
        <v>3.1418514023130006E-2</v>
      </c>
      <c r="T1040" s="13">
        <v>9.2812473191173472E-2</v>
      </c>
      <c r="U1040" s="13">
        <v>6.8254889523956086E-2</v>
      </c>
      <c r="V1040" s="13">
        <v>0.41267500045667993</v>
      </c>
      <c r="W1040" s="13">
        <v>-0.11592698798017431</v>
      </c>
      <c r="X1040" s="13" t="s">
        <v>725</v>
      </c>
      <c r="Y1040" s="13">
        <v>1.9139722189521313E-2</v>
      </c>
      <c r="Z1040" s="13">
        <v>9.9625541944853291E-2</v>
      </c>
      <c r="AA1040" s="13">
        <v>1.2126861124523991E-3</v>
      </c>
      <c r="AB1040" s="13">
        <v>9.2812473191173472E-2</v>
      </c>
      <c r="AC1040" s="15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46" t="s">
        <v>278</v>
      </c>
      <c r="C1041" s="47"/>
      <c r="D1041" s="45">
        <v>0.48</v>
      </c>
      <c r="E1041" s="45">
        <v>0.34</v>
      </c>
      <c r="F1041" s="45">
        <v>0.35</v>
      </c>
      <c r="G1041" s="45">
        <v>0.06</v>
      </c>
      <c r="H1041" s="45">
        <v>0.67</v>
      </c>
      <c r="I1041" s="45">
        <v>0.62</v>
      </c>
      <c r="J1041" s="45">
        <v>0.8</v>
      </c>
      <c r="K1041" s="45">
        <v>0.75</v>
      </c>
      <c r="L1041" s="45">
        <v>1.04</v>
      </c>
      <c r="M1041" s="45">
        <v>0.08</v>
      </c>
      <c r="N1041" s="45">
        <v>0.49</v>
      </c>
      <c r="O1041" s="45">
        <v>0.91</v>
      </c>
      <c r="P1041" s="45">
        <v>0.63</v>
      </c>
      <c r="Q1041" s="45">
        <v>0.77</v>
      </c>
      <c r="R1041" s="45">
        <v>0.49</v>
      </c>
      <c r="S1041" s="45">
        <v>0.34</v>
      </c>
      <c r="T1041" s="45">
        <v>1.04</v>
      </c>
      <c r="U1041" s="45">
        <v>0.76</v>
      </c>
      <c r="V1041" s="45">
        <v>4.66</v>
      </c>
      <c r="W1041" s="45">
        <v>1.33</v>
      </c>
      <c r="X1041" s="45">
        <v>11.3</v>
      </c>
      <c r="Y1041" s="45">
        <v>0.2</v>
      </c>
      <c r="Z1041" s="45">
        <v>1.1200000000000001</v>
      </c>
      <c r="AA1041" s="45">
        <v>0</v>
      </c>
      <c r="AB1041" s="45">
        <v>1.04</v>
      </c>
      <c r="AC1041" s="15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1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BM1042" s="55"/>
    </row>
    <row r="1043" spans="1:65" ht="15">
      <c r="B1043" s="8" t="s">
        <v>530</v>
      </c>
      <c r="BM1043" s="28" t="s">
        <v>66</v>
      </c>
    </row>
    <row r="1044" spans="1:65" ht="15">
      <c r="A1044" s="25" t="s">
        <v>35</v>
      </c>
      <c r="B1044" s="18" t="s">
        <v>110</v>
      </c>
      <c r="C1044" s="15" t="s">
        <v>111</v>
      </c>
      <c r="D1044" s="16" t="s">
        <v>236</v>
      </c>
      <c r="E1044" s="17" t="s">
        <v>236</v>
      </c>
      <c r="F1044" s="17" t="s">
        <v>236</v>
      </c>
      <c r="G1044" s="17" t="s">
        <v>236</v>
      </c>
      <c r="H1044" s="17" t="s">
        <v>236</v>
      </c>
      <c r="I1044" s="17" t="s">
        <v>236</v>
      </c>
      <c r="J1044" s="17" t="s">
        <v>236</v>
      </c>
      <c r="K1044" s="17" t="s">
        <v>236</v>
      </c>
      <c r="L1044" s="17" t="s">
        <v>236</v>
      </c>
      <c r="M1044" s="17" t="s">
        <v>236</v>
      </c>
      <c r="N1044" s="17" t="s">
        <v>236</v>
      </c>
      <c r="O1044" s="17" t="s">
        <v>236</v>
      </c>
      <c r="P1044" s="17" t="s">
        <v>236</v>
      </c>
      <c r="Q1044" s="17" t="s">
        <v>236</v>
      </c>
      <c r="R1044" s="17" t="s">
        <v>236</v>
      </c>
      <c r="S1044" s="17" t="s">
        <v>236</v>
      </c>
      <c r="T1044" s="17" t="s">
        <v>236</v>
      </c>
      <c r="U1044" s="17" t="s">
        <v>236</v>
      </c>
      <c r="V1044" s="17" t="s">
        <v>236</v>
      </c>
      <c r="W1044" s="17" t="s">
        <v>236</v>
      </c>
      <c r="X1044" s="17" t="s">
        <v>236</v>
      </c>
      <c r="Y1044" s="17" t="s">
        <v>236</v>
      </c>
      <c r="Z1044" s="17" t="s">
        <v>236</v>
      </c>
      <c r="AA1044" s="17" t="s">
        <v>236</v>
      </c>
      <c r="AB1044" s="15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 t="s">
        <v>237</v>
      </c>
      <c r="C1045" s="9" t="s">
        <v>237</v>
      </c>
      <c r="D1045" s="151" t="s">
        <v>239</v>
      </c>
      <c r="E1045" s="152" t="s">
        <v>241</v>
      </c>
      <c r="F1045" s="152" t="s">
        <v>242</v>
      </c>
      <c r="G1045" s="152" t="s">
        <v>243</v>
      </c>
      <c r="H1045" s="152" t="s">
        <v>244</v>
      </c>
      <c r="I1045" s="152" t="s">
        <v>245</v>
      </c>
      <c r="J1045" s="152" t="s">
        <v>246</v>
      </c>
      <c r="K1045" s="152" t="s">
        <v>248</v>
      </c>
      <c r="L1045" s="152" t="s">
        <v>249</v>
      </c>
      <c r="M1045" s="152" t="s">
        <v>250</v>
      </c>
      <c r="N1045" s="152" t="s">
        <v>251</v>
      </c>
      <c r="O1045" s="152" t="s">
        <v>252</v>
      </c>
      <c r="P1045" s="152" t="s">
        <v>253</v>
      </c>
      <c r="Q1045" s="152" t="s">
        <v>254</v>
      </c>
      <c r="R1045" s="152" t="s">
        <v>255</v>
      </c>
      <c r="S1045" s="152" t="s">
        <v>256</v>
      </c>
      <c r="T1045" s="152" t="s">
        <v>257</v>
      </c>
      <c r="U1045" s="152" t="s">
        <v>258</v>
      </c>
      <c r="V1045" s="152" t="s">
        <v>259</v>
      </c>
      <c r="W1045" s="152" t="s">
        <v>260</v>
      </c>
      <c r="X1045" s="152" t="s">
        <v>261</v>
      </c>
      <c r="Y1045" s="152" t="s">
        <v>263</v>
      </c>
      <c r="Z1045" s="152" t="s">
        <v>264</v>
      </c>
      <c r="AA1045" s="152" t="s">
        <v>266</v>
      </c>
      <c r="AB1045" s="15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 t="s">
        <v>3</v>
      </c>
    </row>
    <row r="1046" spans="1:65">
      <c r="A1046" s="30"/>
      <c r="B1046" s="19"/>
      <c r="C1046" s="9"/>
      <c r="D1046" s="10" t="s">
        <v>289</v>
      </c>
      <c r="E1046" s="11" t="s">
        <v>289</v>
      </c>
      <c r="F1046" s="11" t="s">
        <v>289</v>
      </c>
      <c r="G1046" s="11" t="s">
        <v>289</v>
      </c>
      <c r="H1046" s="11" t="s">
        <v>289</v>
      </c>
      <c r="I1046" s="11" t="s">
        <v>290</v>
      </c>
      <c r="J1046" s="11" t="s">
        <v>290</v>
      </c>
      <c r="K1046" s="11" t="s">
        <v>290</v>
      </c>
      <c r="L1046" s="11" t="s">
        <v>289</v>
      </c>
      <c r="M1046" s="11" t="s">
        <v>289</v>
      </c>
      <c r="N1046" s="11" t="s">
        <v>290</v>
      </c>
      <c r="O1046" s="11" t="s">
        <v>290</v>
      </c>
      <c r="P1046" s="11" t="s">
        <v>290</v>
      </c>
      <c r="Q1046" s="11" t="s">
        <v>290</v>
      </c>
      <c r="R1046" s="11" t="s">
        <v>290</v>
      </c>
      <c r="S1046" s="11" t="s">
        <v>290</v>
      </c>
      <c r="T1046" s="11" t="s">
        <v>289</v>
      </c>
      <c r="U1046" s="11" t="s">
        <v>289</v>
      </c>
      <c r="V1046" s="11" t="s">
        <v>114</v>
      </c>
      <c r="W1046" s="11" t="s">
        <v>289</v>
      </c>
      <c r="X1046" s="11" t="s">
        <v>114</v>
      </c>
      <c r="Y1046" s="11" t="s">
        <v>290</v>
      </c>
      <c r="Z1046" s="11" t="s">
        <v>114</v>
      </c>
      <c r="AA1046" s="11" t="s">
        <v>289</v>
      </c>
      <c r="AB1046" s="15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</v>
      </c>
    </row>
    <row r="1047" spans="1:65">
      <c r="A1047" s="30"/>
      <c r="B1047" s="19"/>
      <c r="C1047" s="9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15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3</v>
      </c>
    </row>
    <row r="1048" spans="1:65">
      <c r="A1048" s="30"/>
      <c r="B1048" s="18">
        <v>1</v>
      </c>
      <c r="C1048" s="14">
        <v>1</v>
      </c>
      <c r="D1048" s="22">
        <v>5.4</v>
      </c>
      <c r="E1048" s="22">
        <v>4.9000000000000004</v>
      </c>
      <c r="F1048" s="22">
        <v>5.6</v>
      </c>
      <c r="G1048" s="22">
        <v>5.6</v>
      </c>
      <c r="H1048" s="148" t="s">
        <v>95</v>
      </c>
      <c r="I1048" s="22">
        <v>5.8</v>
      </c>
      <c r="J1048" s="22">
        <v>5.5</v>
      </c>
      <c r="K1048" s="22">
        <v>5.4</v>
      </c>
      <c r="L1048" s="22">
        <v>6</v>
      </c>
      <c r="M1048" s="22">
        <v>5.8</v>
      </c>
      <c r="N1048" s="22">
        <v>5.7</v>
      </c>
      <c r="O1048" s="22">
        <v>5.6</v>
      </c>
      <c r="P1048" s="22">
        <v>5.4</v>
      </c>
      <c r="Q1048" s="22">
        <v>5.8</v>
      </c>
      <c r="R1048" s="22">
        <v>5.4</v>
      </c>
      <c r="S1048" s="22">
        <v>5.88</v>
      </c>
      <c r="T1048" s="148">
        <v>7.1</v>
      </c>
      <c r="U1048" s="22">
        <v>5.76</v>
      </c>
      <c r="V1048" s="148" t="s">
        <v>103</v>
      </c>
      <c r="W1048" s="22">
        <v>5.2</v>
      </c>
      <c r="X1048" s="148">
        <v>9.5581999999999994</v>
      </c>
      <c r="Y1048" s="148">
        <v>3</v>
      </c>
      <c r="Z1048" s="22">
        <v>5.4346128167568422</v>
      </c>
      <c r="AA1048" s="22">
        <v>5.0999999999999996</v>
      </c>
      <c r="AB1048" s="15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>
        <v>1</v>
      </c>
      <c r="C1049" s="9">
        <v>2</v>
      </c>
      <c r="D1049" s="11">
        <v>6.2</v>
      </c>
      <c r="E1049" s="11">
        <v>5.9</v>
      </c>
      <c r="F1049" s="11">
        <v>5.8</v>
      </c>
      <c r="G1049" s="11">
        <v>5.5</v>
      </c>
      <c r="H1049" s="149" t="s">
        <v>95</v>
      </c>
      <c r="I1049" s="11">
        <v>5.5</v>
      </c>
      <c r="J1049" s="11">
        <v>5.6</v>
      </c>
      <c r="K1049" s="11">
        <v>5.43</v>
      </c>
      <c r="L1049" s="11">
        <v>5.6</v>
      </c>
      <c r="M1049" s="11">
        <v>5.6</v>
      </c>
      <c r="N1049" s="11">
        <v>5.6</v>
      </c>
      <c r="O1049" s="11">
        <v>5.4</v>
      </c>
      <c r="P1049" s="11">
        <v>5.2</v>
      </c>
      <c r="Q1049" s="11">
        <v>5.5</v>
      </c>
      <c r="R1049" s="11">
        <v>5.4</v>
      </c>
      <c r="S1049" s="11">
        <v>5.69</v>
      </c>
      <c r="T1049" s="149">
        <v>7.2</v>
      </c>
      <c r="U1049" s="11">
        <v>5.58</v>
      </c>
      <c r="V1049" s="149" t="s">
        <v>103</v>
      </c>
      <c r="W1049" s="11">
        <v>5.2</v>
      </c>
      <c r="X1049" s="149">
        <v>8.3493999999999993</v>
      </c>
      <c r="Y1049" s="149">
        <v>4</v>
      </c>
      <c r="Z1049" s="11">
        <v>5.3655129003043802</v>
      </c>
      <c r="AA1049" s="11">
        <v>5.0999999999999996</v>
      </c>
      <c r="AB1049" s="15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35</v>
      </c>
    </row>
    <row r="1050" spans="1:65">
      <c r="A1050" s="30"/>
      <c r="B1050" s="19">
        <v>1</v>
      </c>
      <c r="C1050" s="9">
        <v>3</v>
      </c>
      <c r="D1050" s="11">
        <v>5.8</v>
      </c>
      <c r="E1050" s="11">
        <v>5.6</v>
      </c>
      <c r="F1050" s="11">
        <v>5.3</v>
      </c>
      <c r="G1050" s="11">
        <v>5.6</v>
      </c>
      <c r="H1050" s="149" t="s">
        <v>95</v>
      </c>
      <c r="I1050" s="11">
        <v>5.7</v>
      </c>
      <c r="J1050" s="11">
        <v>5.7</v>
      </c>
      <c r="K1050" s="11">
        <v>4.95</v>
      </c>
      <c r="L1050" s="11">
        <v>5.7</v>
      </c>
      <c r="M1050" s="11">
        <v>5.5</v>
      </c>
      <c r="N1050" s="11">
        <v>5.8</v>
      </c>
      <c r="O1050" s="11">
        <v>5.6</v>
      </c>
      <c r="P1050" s="11">
        <v>5.4</v>
      </c>
      <c r="Q1050" s="11">
        <v>5.5</v>
      </c>
      <c r="R1050" s="11">
        <v>5.6</v>
      </c>
      <c r="S1050" s="11">
        <v>5.79</v>
      </c>
      <c r="T1050" s="149">
        <v>7</v>
      </c>
      <c r="U1050" s="11">
        <v>5.6</v>
      </c>
      <c r="V1050" s="149" t="s">
        <v>103</v>
      </c>
      <c r="W1050" s="11">
        <v>5.0999999999999996</v>
      </c>
      <c r="X1050" s="149">
        <v>9.6715</v>
      </c>
      <c r="Y1050" s="149">
        <v>5</v>
      </c>
      <c r="Z1050" s="11">
        <v>5.2835359928009993</v>
      </c>
      <c r="AA1050" s="11">
        <v>4.9000000000000004</v>
      </c>
      <c r="AB1050" s="15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16</v>
      </c>
    </row>
    <row r="1051" spans="1:65">
      <c r="A1051" s="30"/>
      <c r="B1051" s="19">
        <v>1</v>
      </c>
      <c r="C1051" s="9">
        <v>4</v>
      </c>
      <c r="D1051" s="11">
        <v>6.3</v>
      </c>
      <c r="E1051" s="11">
        <v>5.2</v>
      </c>
      <c r="F1051" s="11">
        <v>5.3</v>
      </c>
      <c r="G1051" s="11">
        <v>5.6</v>
      </c>
      <c r="H1051" s="149" t="s">
        <v>95</v>
      </c>
      <c r="I1051" s="11">
        <v>5.7</v>
      </c>
      <c r="J1051" s="11">
        <v>5.9</v>
      </c>
      <c r="K1051" s="11">
        <v>5</v>
      </c>
      <c r="L1051" s="11">
        <v>5.7</v>
      </c>
      <c r="M1051" s="11">
        <v>5.7</v>
      </c>
      <c r="N1051" s="11">
        <v>5.6</v>
      </c>
      <c r="O1051" s="11">
        <v>5.4</v>
      </c>
      <c r="P1051" s="11">
        <v>5.5</v>
      </c>
      <c r="Q1051" s="11">
        <v>5.6</v>
      </c>
      <c r="R1051" s="11">
        <v>5.5</v>
      </c>
      <c r="S1051" s="11">
        <v>5.53</v>
      </c>
      <c r="T1051" s="149">
        <v>7</v>
      </c>
      <c r="U1051" s="11">
        <v>5.69</v>
      </c>
      <c r="V1051" s="149" t="s">
        <v>103</v>
      </c>
      <c r="W1051" s="11">
        <v>5</v>
      </c>
      <c r="X1051" s="11"/>
      <c r="Y1051" s="149">
        <v>4</v>
      </c>
      <c r="Z1051" s="11">
        <v>5.3541795424400869</v>
      </c>
      <c r="AA1051" s="11">
        <v>5</v>
      </c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5.5111911191560923</v>
      </c>
    </row>
    <row r="1052" spans="1:65">
      <c r="A1052" s="30"/>
      <c r="B1052" s="19">
        <v>1</v>
      </c>
      <c r="C1052" s="9">
        <v>5</v>
      </c>
      <c r="D1052" s="155">
        <v>6.5</v>
      </c>
      <c r="E1052" s="11">
        <v>5.6</v>
      </c>
      <c r="F1052" s="11">
        <v>5.5</v>
      </c>
      <c r="G1052" s="11">
        <v>5.7</v>
      </c>
      <c r="H1052" s="149" t="s">
        <v>95</v>
      </c>
      <c r="I1052" s="11">
        <v>5.7</v>
      </c>
      <c r="J1052" s="11">
        <v>5.6</v>
      </c>
      <c r="K1052" s="11">
        <v>5.35</v>
      </c>
      <c r="L1052" s="11">
        <v>6</v>
      </c>
      <c r="M1052" s="11">
        <v>5.8</v>
      </c>
      <c r="N1052" s="11">
        <v>5.6</v>
      </c>
      <c r="O1052" s="11">
        <v>5.4</v>
      </c>
      <c r="P1052" s="11">
        <v>5.5</v>
      </c>
      <c r="Q1052" s="11">
        <v>5.5</v>
      </c>
      <c r="R1052" s="11">
        <v>5.3</v>
      </c>
      <c r="S1052" s="11">
        <v>5.87</v>
      </c>
      <c r="T1052" s="149">
        <v>7.1</v>
      </c>
      <c r="U1052" s="11">
        <v>5.58</v>
      </c>
      <c r="V1052" s="149" t="s">
        <v>103</v>
      </c>
      <c r="W1052" s="11">
        <v>5</v>
      </c>
      <c r="X1052" s="149">
        <v>6.0784000000000002</v>
      </c>
      <c r="Y1052" s="149">
        <v>6</v>
      </c>
      <c r="Z1052" s="11">
        <v>5.3059042615824001</v>
      </c>
      <c r="AA1052" s="11">
        <v>4.8</v>
      </c>
      <c r="AB1052" s="15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67</v>
      </c>
    </row>
    <row r="1053" spans="1:65">
      <c r="A1053" s="30"/>
      <c r="B1053" s="19">
        <v>1</v>
      </c>
      <c r="C1053" s="9">
        <v>6</v>
      </c>
      <c r="D1053" s="11">
        <v>5.8</v>
      </c>
      <c r="E1053" s="11">
        <v>4.9000000000000004</v>
      </c>
      <c r="F1053" s="11">
        <v>5.2</v>
      </c>
      <c r="G1053" s="11">
        <v>5.5</v>
      </c>
      <c r="H1053" s="149" t="s">
        <v>95</v>
      </c>
      <c r="I1053" s="11">
        <v>5.6</v>
      </c>
      <c r="J1053" s="11">
        <v>5.7</v>
      </c>
      <c r="K1053" s="11">
        <v>5.0999999999999996</v>
      </c>
      <c r="L1053" s="11">
        <v>5.6</v>
      </c>
      <c r="M1053" s="11">
        <v>5.7</v>
      </c>
      <c r="N1053" s="11">
        <v>5.6</v>
      </c>
      <c r="O1053" s="11">
        <v>5.7</v>
      </c>
      <c r="P1053" s="11">
        <v>5.3</v>
      </c>
      <c r="Q1053" s="11">
        <v>5.7</v>
      </c>
      <c r="R1053" s="11">
        <v>5.5</v>
      </c>
      <c r="S1053" s="11">
        <v>5.79</v>
      </c>
      <c r="T1053" s="149">
        <v>7</v>
      </c>
      <c r="U1053" s="11">
        <v>5.72</v>
      </c>
      <c r="V1053" s="149" t="s">
        <v>103</v>
      </c>
      <c r="W1053" s="11">
        <v>4.8</v>
      </c>
      <c r="X1053" s="11"/>
      <c r="Y1053" s="149">
        <v>4</v>
      </c>
      <c r="Z1053" s="11">
        <v>5.4220420699098275</v>
      </c>
      <c r="AA1053" s="11">
        <v>5.2</v>
      </c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20" t="s">
        <v>274</v>
      </c>
      <c r="C1054" s="12"/>
      <c r="D1054" s="23">
        <v>6</v>
      </c>
      <c r="E1054" s="23">
        <v>5.3499999999999988</v>
      </c>
      <c r="F1054" s="23">
        <v>5.45</v>
      </c>
      <c r="G1054" s="23">
        <v>5.583333333333333</v>
      </c>
      <c r="H1054" s="23" t="s">
        <v>725</v>
      </c>
      <c r="I1054" s="23">
        <v>5.666666666666667</v>
      </c>
      <c r="J1054" s="23">
        <v>5.6666666666666679</v>
      </c>
      <c r="K1054" s="23">
        <v>5.205000000000001</v>
      </c>
      <c r="L1054" s="23">
        <v>5.7666666666666666</v>
      </c>
      <c r="M1054" s="23">
        <v>5.6833333333333336</v>
      </c>
      <c r="N1054" s="23">
        <v>5.6500000000000012</v>
      </c>
      <c r="O1054" s="23">
        <v>5.5166666666666666</v>
      </c>
      <c r="P1054" s="23">
        <v>5.3833333333333329</v>
      </c>
      <c r="Q1054" s="23">
        <v>5.6000000000000005</v>
      </c>
      <c r="R1054" s="23">
        <v>5.45</v>
      </c>
      <c r="S1054" s="23">
        <v>5.7583333333333337</v>
      </c>
      <c r="T1054" s="23">
        <v>7.0666666666666664</v>
      </c>
      <c r="U1054" s="23">
        <v>5.6550000000000002</v>
      </c>
      <c r="V1054" s="23" t="s">
        <v>725</v>
      </c>
      <c r="W1054" s="23">
        <v>5.05</v>
      </c>
      <c r="X1054" s="23">
        <v>8.4143749999999997</v>
      </c>
      <c r="Y1054" s="23">
        <v>4.333333333333333</v>
      </c>
      <c r="Z1054" s="23">
        <v>5.3609645972990885</v>
      </c>
      <c r="AA1054" s="23">
        <v>5.0166666666666666</v>
      </c>
      <c r="AB1054" s="15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275</v>
      </c>
      <c r="C1055" s="29"/>
      <c r="D1055" s="11">
        <v>6</v>
      </c>
      <c r="E1055" s="11">
        <v>5.4</v>
      </c>
      <c r="F1055" s="11">
        <v>5.4</v>
      </c>
      <c r="G1055" s="11">
        <v>5.6</v>
      </c>
      <c r="H1055" s="11" t="s">
        <v>725</v>
      </c>
      <c r="I1055" s="11">
        <v>5.7</v>
      </c>
      <c r="J1055" s="11">
        <v>5.65</v>
      </c>
      <c r="K1055" s="11">
        <v>5.2249999999999996</v>
      </c>
      <c r="L1055" s="11">
        <v>5.7</v>
      </c>
      <c r="M1055" s="11">
        <v>5.7</v>
      </c>
      <c r="N1055" s="11">
        <v>5.6</v>
      </c>
      <c r="O1055" s="11">
        <v>5.5</v>
      </c>
      <c r="P1055" s="11">
        <v>5.4</v>
      </c>
      <c r="Q1055" s="11">
        <v>5.55</v>
      </c>
      <c r="R1055" s="11">
        <v>5.45</v>
      </c>
      <c r="S1055" s="11">
        <v>5.79</v>
      </c>
      <c r="T1055" s="11">
        <v>7.05</v>
      </c>
      <c r="U1055" s="11">
        <v>5.6449999999999996</v>
      </c>
      <c r="V1055" s="11" t="s">
        <v>725</v>
      </c>
      <c r="W1055" s="11">
        <v>5.05</v>
      </c>
      <c r="X1055" s="11">
        <v>8.9537999999999993</v>
      </c>
      <c r="Y1055" s="11">
        <v>4</v>
      </c>
      <c r="Z1055" s="11">
        <v>5.3598462213722335</v>
      </c>
      <c r="AA1055" s="11">
        <v>5.05</v>
      </c>
      <c r="AB1055" s="15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276</v>
      </c>
      <c r="C1056" s="29"/>
      <c r="D1056" s="24">
        <v>0.40496913462633166</v>
      </c>
      <c r="E1056" s="24">
        <v>0.4135214625627065</v>
      </c>
      <c r="F1056" s="24">
        <v>0.2258317958127242</v>
      </c>
      <c r="G1056" s="24">
        <v>7.5277265270908111E-2</v>
      </c>
      <c r="H1056" s="24" t="s">
        <v>725</v>
      </c>
      <c r="I1056" s="24">
        <v>0.10327955589886449</v>
      </c>
      <c r="J1056" s="24">
        <v>0.13662601021279486</v>
      </c>
      <c r="K1056" s="24">
        <v>0.2134244597041304</v>
      </c>
      <c r="L1056" s="24">
        <v>0.18618986725025266</v>
      </c>
      <c r="M1056" s="24">
        <v>0.1169045194450012</v>
      </c>
      <c r="N1056" s="24">
        <v>8.3666002653407678E-2</v>
      </c>
      <c r="O1056" s="24">
        <v>0.13291601358251234</v>
      </c>
      <c r="P1056" s="24">
        <v>0.1169045194450012</v>
      </c>
      <c r="Q1056" s="24">
        <v>0.12649110640673514</v>
      </c>
      <c r="R1056" s="24">
        <v>0.10488088481701503</v>
      </c>
      <c r="S1056" s="24">
        <v>0.13121229617176372</v>
      </c>
      <c r="T1056" s="24">
        <v>8.1649658092772609E-2</v>
      </c>
      <c r="U1056" s="24">
        <v>7.8421935706790569E-2</v>
      </c>
      <c r="V1056" s="24" t="s">
        <v>725</v>
      </c>
      <c r="W1056" s="24">
        <v>0.15165750888103111</v>
      </c>
      <c r="X1056" s="24">
        <v>1.6683025152831195</v>
      </c>
      <c r="Y1056" s="24">
        <v>1.0327955589886442</v>
      </c>
      <c r="Z1056" s="24">
        <v>6.0412037348920089E-2</v>
      </c>
      <c r="AA1056" s="24">
        <v>0.1471960144387974</v>
      </c>
      <c r="AB1056" s="209"/>
      <c r="AC1056" s="210"/>
      <c r="AD1056" s="210"/>
      <c r="AE1056" s="210"/>
      <c r="AF1056" s="210"/>
      <c r="AG1056" s="210"/>
      <c r="AH1056" s="210"/>
      <c r="AI1056" s="210"/>
      <c r="AJ1056" s="210"/>
      <c r="AK1056" s="210"/>
      <c r="AL1056" s="210"/>
      <c r="AM1056" s="210"/>
      <c r="AN1056" s="210"/>
      <c r="AO1056" s="210"/>
      <c r="AP1056" s="210"/>
      <c r="AQ1056" s="210"/>
      <c r="AR1056" s="210"/>
      <c r="AS1056" s="210"/>
      <c r="AT1056" s="210"/>
      <c r="AU1056" s="210"/>
      <c r="AV1056" s="210"/>
      <c r="AW1056" s="210"/>
      <c r="AX1056" s="210"/>
      <c r="AY1056" s="210"/>
      <c r="AZ1056" s="210"/>
      <c r="BA1056" s="210"/>
      <c r="BB1056" s="210"/>
      <c r="BC1056" s="210"/>
      <c r="BD1056" s="210"/>
      <c r="BE1056" s="210"/>
      <c r="BF1056" s="210"/>
      <c r="BG1056" s="210"/>
      <c r="BH1056" s="210"/>
      <c r="BI1056" s="210"/>
      <c r="BJ1056" s="210"/>
      <c r="BK1056" s="210"/>
      <c r="BL1056" s="210"/>
      <c r="BM1056" s="56"/>
    </row>
    <row r="1057" spans="1:65">
      <c r="A1057" s="30"/>
      <c r="B1057" s="3" t="s">
        <v>86</v>
      </c>
      <c r="C1057" s="29"/>
      <c r="D1057" s="13">
        <v>6.7494855771055282E-2</v>
      </c>
      <c r="E1057" s="13">
        <v>7.7293731320132078E-2</v>
      </c>
      <c r="F1057" s="13">
        <v>4.1437026754628292E-2</v>
      </c>
      <c r="G1057" s="13">
        <v>1.3482495272401453E-2</v>
      </c>
      <c r="H1057" s="13" t="s">
        <v>725</v>
      </c>
      <c r="I1057" s="13">
        <v>1.8225803982152556E-2</v>
      </c>
      <c r="J1057" s="13">
        <v>2.4110472390493205E-2</v>
      </c>
      <c r="K1057" s="13">
        <v>4.1003738655932827E-2</v>
      </c>
      <c r="L1057" s="13">
        <v>3.2287260216806821E-2</v>
      </c>
      <c r="M1057" s="13">
        <v>2.056971016627587E-2</v>
      </c>
      <c r="N1057" s="13">
        <v>1.4808142062550027E-2</v>
      </c>
      <c r="O1057" s="13">
        <v>2.4093537205289246E-2</v>
      </c>
      <c r="P1057" s="13">
        <v>2.1716009804024994E-2</v>
      </c>
      <c r="Q1057" s="13">
        <v>2.2587697572631273E-2</v>
      </c>
      <c r="R1057" s="13">
        <v>1.9244199048993584E-2</v>
      </c>
      <c r="S1057" s="13">
        <v>2.278650584748429E-2</v>
      </c>
      <c r="T1057" s="13">
        <v>1.1554196899920653E-2</v>
      </c>
      <c r="U1057" s="13">
        <v>1.3867716305356421E-2</v>
      </c>
      <c r="V1057" s="13" t="s">
        <v>725</v>
      </c>
      <c r="W1057" s="13">
        <v>3.0031189877431905E-2</v>
      </c>
      <c r="X1057" s="13">
        <v>0.19826814413228785</v>
      </c>
      <c r="Y1057" s="13">
        <v>0.23833743668968713</v>
      </c>
      <c r="Z1057" s="13">
        <v>1.1268874519215502E-2</v>
      </c>
      <c r="AA1057" s="13">
        <v>2.9341398227002803E-2</v>
      </c>
      <c r="AB1057" s="15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277</v>
      </c>
      <c r="C1058" s="29"/>
      <c r="D1058" s="13">
        <v>8.8693872209381297E-2</v>
      </c>
      <c r="E1058" s="13">
        <v>-2.9247963946635203E-2</v>
      </c>
      <c r="F1058" s="13">
        <v>-1.1103066076478596E-2</v>
      </c>
      <c r="G1058" s="13">
        <v>1.3090131083729695E-2</v>
      </c>
      <c r="H1058" s="13" t="s">
        <v>725</v>
      </c>
      <c r="I1058" s="13">
        <v>2.8210879308860237E-2</v>
      </c>
      <c r="J1058" s="13">
        <v>2.8210879308860459E-2</v>
      </c>
      <c r="K1058" s="13">
        <v>-5.5558065858361538E-2</v>
      </c>
      <c r="L1058" s="13">
        <v>4.63557771790164E-2</v>
      </c>
      <c r="M1058" s="13">
        <v>3.1235028953886301E-2</v>
      </c>
      <c r="N1058" s="13">
        <v>2.5186729663834395E-2</v>
      </c>
      <c r="O1058" s="13">
        <v>9.9353250362566037E-4</v>
      </c>
      <c r="P1058" s="13">
        <v>-2.3199664656582963E-2</v>
      </c>
      <c r="Q1058" s="13">
        <v>1.6114280728755981E-2</v>
      </c>
      <c r="R1058" s="13">
        <v>-1.1103066076478596E-2</v>
      </c>
      <c r="S1058" s="13">
        <v>4.484370235650359E-2</v>
      </c>
      <c r="T1058" s="13">
        <v>0.28223944949104918</v>
      </c>
      <c r="U1058" s="13">
        <v>2.6093974557341859E-2</v>
      </c>
      <c r="V1058" s="13" t="s">
        <v>725</v>
      </c>
      <c r="W1058" s="13">
        <v>-8.3682657557104134E-2</v>
      </c>
      <c r="X1058" s="13">
        <v>0.52677975016196887</v>
      </c>
      <c r="Y1058" s="13">
        <v>-0.21372109229322467</v>
      </c>
      <c r="Z1058" s="13">
        <v>-2.725844896484142E-2</v>
      </c>
      <c r="AA1058" s="13">
        <v>-8.9730956847156151E-2</v>
      </c>
      <c r="AB1058" s="15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46" t="s">
        <v>278</v>
      </c>
      <c r="C1059" s="47"/>
      <c r="D1059" s="45">
        <v>1.53</v>
      </c>
      <c r="E1059" s="45">
        <v>0.86</v>
      </c>
      <c r="F1059" s="45">
        <v>0.49</v>
      </c>
      <c r="G1059" s="45">
        <v>0</v>
      </c>
      <c r="H1059" s="45">
        <v>2.15</v>
      </c>
      <c r="I1059" s="45">
        <v>0.31</v>
      </c>
      <c r="J1059" s="45">
        <v>0.31</v>
      </c>
      <c r="K1059" s="45">
        <v>1.39</v>
      </c>
      <c r="L1059" s="45">
        <v>0.67</v>
      </c>
      <c r="M1059" s="45">
        <v>0.37</v>
      </c>
      <c r="N1059" s="45">
        <v>0.25</v>
      </c>
      <c r="O1059" s="45">
        <v>0.25</v>
      </c>
      <c r="P1059" s="45">
        <v>0.74</v>
      </c>
      <c r="Q1059" s="45">
        <v>0.06</v>
      </c>
      <c r="R1059" s="45">
        <v>0.49</v>
      </c>
      <c r="S1059" s="45">
        <v>0.64</v>
      </c>
      <c r="T1059" s="45">
        <v>5.46</v>
      </c>
      <c r="U1059" s="45">
        <v>0.26</v>
      </c>
      <c r="V1059" s="45">
        <v>11.34</v>
      </c>
      <c r="W1059" s="45">
        <v>1.96</v>
      </c>
      <c r="X1059" s="45">
        <v>10.41</v>
      </c>
      <c r="Y1059" s="45" t="s">
        <v>279</v>
      </c>
      <c r="Z1059" s="45">
        <v>0.82</v>
      </c>
      <c r="AA1059" s="45">
        <v>2.08</v>
      </c>
      <c r="AB1059" s="15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1" t="s">
        <v>296</v>
      </c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BM1060" s="55"/>
    </row>
    <row r="1061" spans="1:65">
      <c r="BM1061" s="55"/>
    </row>
    <row r="1062" spans="1:65" ht="15">
      <c r="B1062" s="8" t="s">
        <v>531</v>
      </c>
      <c r="BM1062" s="28" t="s">
        <v>66</v>
      </c>
    </row>
    <row r="1063" spans="1:65" ht="15">
      <c r="A1063" s="25" t="s">
        <v>38</v>
      </c>
      <c r="B1063" s="18" t="s">
        <v>110</v>
      </c>
      <c r="C1063" s="15" t="s">
        <v>111</v>
      </c>
      <c r="D1063" s="16" t="s">
        <v>236</v>
      </c>
      <c r="E1063" s="17" t="s">
        <v>236</v>
      </c>
      <c r="F1063" s="17" t="s">
        <v>236</v>
      </c>
      <c r="G1063" s="17" t="s">
        <v>236</v>
      </c>
      <c r="H1063" s="17" t="s">
        <v>236</v>
      </c>
      <c r="I1063" s="17" t="s">
        <v>236</v>
      </c>
      <c r="J1063" s="17" t="s">
        <v>236</v>
      </c>
      <c r="K1063" s="17" t="s">
        <v>236</v>
      </c>
      <c r="L1063" s="17" t="s">
        <v>236</v>
      </c>
      <c r="M1063" s="17" t="s">
        <v>236</v>
      </c>
      <c r="N1063" s="17" t="s">
        <v>236</v>
      </c>
      <c r="O1063" s="17" t="s">
        <v>236</v>
      </c>
      <c r="P1063" s="17" t="s">
        <v>236</v>
      </c>
      <c r="Q1063" s="17" t="s">
        <v>236</v>
      </c>
      <c r="R1063" s="17" t="s">
        <v>236</v>
      </c>
      <c r="S1063" s="17" t="s">
        <v>236</v>
      </c>
      <c r="T1063" s="17" t="s">
        <v>236</v>
      </c>
      <c r="U1063" s="17" t="s">
        <v>236</v>
      </c>
      <c r="V1063" s="17" t="s">
        <v>236</v>
      </c>
      <c r="W1063" s="17" t="s">
        <v>236</v>
      </c>
      <c r="X1063" s="17" t="s">
        <v>236</v>
      </c>
      <c r="Y1063" s="17" t="s">
        <v>236</v>
      </c>
      <c r="Z1063" s="17" t="s">
        <v>236</v>
      </c>
      <c r="AA1063" s="17" t="s">
        <v>236</v>
      </c>
      <c r="AB1063" s="17" t="s">
        <v>236</v>
      </c>
      <c r="AC1063" s="15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 t="s">
        <v>237</v>
      </c>
      <c r="C1064" s="9" t="s">
        <v>237</v>
      </c>
      <c r="D1064" s="151" t="s">
        <v>239</v>
      </c>
      <c r="E1064" s="152" t="s">
        <v>241</v>
      </c>
      <c r="F1064" s="152" t="s">
        <v>242</v>
      </c>
      <c r="G1064" s="152" t="s">
        <v>243</v>
      </c>
      <c r="H1064" s="152" t="s">
        <v>244</v>
      </c>
      <c r="I1064" s="152" t="s">
        <v>245</v>
      </c>
      <c r="J1064" s="152" t="s">
        <v>246</v>
      </c>
      <c r="K1064" s="152" t="s">
        <v>247</v>
      </c>
      <c r="L1064" s="152" t="s">
        <v>248</v>
      </c>
      <c r="M1064" s="152" t="s">
        <v>249</v>
      </c>
      <c r="N1064" s="152" t="s">
        <v>250</v>
      </c>
      <c r="O1064" s="152" t="s">
        <v>251</v>
      </c>
      <c r="P1064" s="152" t="s">
        <v>252</v>
      </c>
      <c r="Q1064" s="152" t="s">
        <v>253</v>
      </c>
      <c r="R1064" s="152" t="s">
        <v>254</v>
      </c>
      <c r="S1064" s="152" t="s">
        <v>255</v>
      </c>
      <c r="T1064" s="152" t="s">
        <v>256</v>
      </c>
      <c r="U1064" s="152" t="s">
        <v>257</v>
      </c>
      <c r="V1064" s="152" t="s">
        <v>258</v>
      </c>
      <c r="W1064" s="152" t="s">
        <v>260</v>
      </c>
      <c r="X1064" s="152" t="s">
        <v>261</v>
      </c>
      <c r="Y1064" s="152" t="s">
        <v>263</v>
      </c>
      <c r="Z1064" s="152" t="s">
        <v>264</v>
      </c>
      <c r="AA1064" s="152" t="s">
        <v>265</v>
      </c>
      <c r="AB1064" s="152" t="s">
        <v>266</v>
      </c>
      <c r="AC1064" s="15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 t="s">
        <v>3</v>
      </c>
    </row>
    <row r="1065" spans="1:65">
      <c r="A1065" s="30"/>
      <c r="B1065" s="19"/>
      <c r="C1065" s="9"/>
      <c r="D1065" s="10" t="s">
        <v>289</v>
      </c>
      <c r="E1065" s="11" t="s">
        <v>289</v>
      </c>
      <c r="F1065" s="11" t="s">
        <v>289</v>
      </c>
      <c r="G1065" s="11" t="s">
        <v>289</v>
      </c>
      <c r="H1065" s="11" t="s">
        <v>289</v>
      </c>
      <c r="I1065" s="11" t="s">
        <v>290</v>
      </c>
      <c r="J1065" s="11" t="s">
        <v>290</v>
      </c>
      <c r="K1065" s="11" t="s">
        <v>289</v>
      </c>
      <c r="L1065" s="11" t="s">
        <v>290</v>
      </c>
      <c r="M1065" s="11" t="s">
        <v>289</v>
      </c>
      <c r="N1065" s="11" t="s">
        <v>289</v>
      </c>
      <c r="O1065" s="11" t="s">
        <v>290</v>
      </c>
      <c r="P1065" s="11" t="s">
        <v>290</v>
      </c>
      <c r="Q1065" s="11" t="s">
        <v>290</v>
      </c>
      <c r="R1065" s="11" t="s">
        <v>290</v>
      </c>
      <c r="S1065" s="11" t="s">
        <v>290</v>
      </c>
      <c r="T1065" s="11" t="s">
        <v>290</v>
      </c>
      <c r="U1065" s="11" t="s">
        <v>289</v>
      </c>
      <c r="V1065" s="11" t="s">
        <v>289</v>
      </c>
      <c r="W1065" s="11" t="s">
        <v>289</v>
      </c>
      <c r="X1065" s="11" t="s">
        <v>289</v>
      </c>
      <c r="Y1065" s="11" t="s">
        <v>290</v>
      </c>
      <c r="Z1065" s="11" t="s">
        <v>114</v>
      </c>
      <c r="AA1065" s="11" t="s">
        <v>114</v>
      </c>
      <c r="AB1065" s="11" t="s">
        <v>289</v>
      </c>
      <c r="AC1065" s="15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/>
      <c r="C1066" s="9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15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8">
        <v>1</v>
      </c>
      <c r="C1067" s="14">
        <v>1</v>
      </c>
      <c r="D1067" s="214">
        <v>11</v>
      </c>
      <c r="E1067" s="214">
        <v>11.1</v>
      </c>
      <c r="F1067" s="214">
        <v>11.9</v>
      </c>
      <c r="G1067" s="214">
        <v>12.08</v>
      </c>
      <c r="H1067" s="214">
        <v>11.96444252946498</v>
      </c>
      <c r="I1067" s="214">
        <v>11.4</v>
      </c>
      <c r="J1067" s="214">
        <v>12.6</v>
      </c>
      <c r="K1067" s="214">
        <v>11.7441</v>
      </c>
      <c r="L1067" s="214">
        <v>11.9</v>
      </c>
      <c r="M1067" s="214">
        <v>12</v>
      </c>
      <c r="N1067" s="215">
        <v>13.14</v>
      </c>
      <c r="O1067" s="214">
        <v>13</v>
      </c>
      <c r="P1067" s="214">
        <v>11.8</v>
      </c>
      <c r="Q1067" s="214">
        <v>11.4</v>
      </c>
      <c r="R1067" s="214">
        <v>12.5</v>
      </c>
      <c r="S1067" s="214">
        <v>11.2</v>
      </c>
      <c r="T1067" s="214">
        <v>12.06</v>
      </c>
      <c r="U1067" s="238">
        <v>8.7899999999999991</v>
      </c>
      <c r="V1067" s="215">
        <v>14.1</v>
      </c>
      <c r="W1067" s="214">
        <v>12.2</v>
      </c>
      <c r="X1067" s="214">
        <v>12.1258</v>
      </c>
      <c r="Y1067" s="215">
        <v>13</v>
      </c>
      <c r="Z1067" s="214">
        <v>12.495483080040676</v>
      </c>
      <c r="AA1067" s="215">
        <v>9.9689999999999994</v>
      </c>
      <c r="AB1067" s="214">
        <v>11.65</v>
      </c>
      <c r="AC1067" s="216"/>
      <c r="AD1067" s="217"/>
      <c r="AE1067" s="217"/>
      <c r="AF1067" s="217"/>
      <c r="AG1067" s="217"/>
      <c r="AH1067" s="217"/>
      <c r="AI1067" s="217"/>
      <c r="AJ1067" s="217"/>
      <c r="AK1067" s="217"/>
      <c r="AL1067" s="217"/>
      <c r="AM1067" s="217"/>
      <c r="AN1067" s="217"/>
      <c r="AO1067" s="217"/>
      <c r="AP1067" s="217"/>
      <c r="AQ1067" s="217"/>
      <c r="AR1067" s="217"/>
      <c r="AS1067" s="217"/>
      <c r="AT1067" s="217"/>
      <c r="AU1067" s="217"/>
      <c r="AV1067" s="217"/>
      <c r="AW1067" s="217"/>
      <c r="AX1067" s="217"/>
      <c r="AY1067" s="217"/>
      <c r="AZ1067" s="217"/>
      <c r="BA1067" s="217"/>
      <c r="BB1067" s="217"/>
      <c r="BC1067" s="217"/>
      <c r="BD1067" s="217"/>
      <c r="BE1067" s="217"/>
      <c r="BF1067" s="217"/>
      <c r="BG1067" s="217"/>
      <c r="BH1067" s="217"/>
      <c r="BI1067" s="217"/>
      <c r="BJ1067" s="217"/>
      <c r="BK1067" s="217"/>
      <c r="BL1067" s="217"/>
      <c r="BM1067" s="218">
        <v>1</v>
      </c>
    </row>
    <row r="1068" spans="1:65">
      <c r="A1068" s="30"/>
      <c r="B1068" s="19">
        <v>1</v>
      </c>
      <c r="C1068" s="9">
        <v>2</v>
      </c>
      <c r="D1068" s="219">
        <v>11.3</v>
      </c>
      <c r="E1068" s="219">
        <v>11.4</v>
      </c>
      <c r="F1068" s="219">
        <v>11.6</v>
      </c>
      <c r="G1068" s="219">
        <v>11.94</v>
      </c>
      <c r="H1068" s="219">
        <v>11.799497670918228</v>
      </c>
      <c r="I1068" s="219">
        <v>11.5</v>
      </c>
      <c r="J1068" s="219">
        <v>12.3</v>
      </c>
      <c r="K1068" s="219">
        <v>11.600099999999999</v>
      </c>
      <c r="L1068" s="219">
        <v>12.6</v>
      </c>
      <c r="M1068" s="219">
        <v>12.1</v>
      </c>
      <c r="N1068" s="220">
        <v>13.37</v>
      </c>
      <c r="O1068" s="219">
        <v>12.2</v>
      </c>
      <c r="P1068" s="219">
        <v>11.7</v>
      </c>
      <c r="Q1068" s="219">
        <v>11</v>
      </c>
      <c r="R1068" s="219">
        <v>11.9</v>
      </c>
      <c r="S1068" s="219">
        <v>11</v>
      </c>
      <c r="T1068" s="219">
        <v>11.81</v>
      </c>
      <c r="U1068" s="219">
        <v>10.81</v>
      </c>
      <c r="V1068" s="220">
        <v>13.4</v>
      </c>
      <c r="W1068" s="219">
        <v>12.3</v>
      </c>
      <c r="X1068" s="219">
        <v>12.2888</v>
      </c>
      <c r="Y1068" s="220">
        <v>14</v>
      </c>
      <c r="Z1068" s="219">
        <v>12.737002623717489</v>
      </c>
      <c r="AA1068" s="220">
        <v>10.379</v>
      </c>
      <c r="AB1068" s="219">
        <v>11.52</v>
      </c>
      <c r="AC1068" s="216"/>
      <c r="AD1068" s="217"/>
      <c r="AE1068" s="217"/>
      <c r="AF1068" s="217"/>
      <c r="AG1068" s="217"/>
      <c r="AH1068" s="217"/>
      <c r="AI1068" s="217"/>
      <c r="AJ1068" s="217"/>
      <c r="AK1068" s="217"/>
      <c r="AL1068" s="217"/>
      <c r="AM1068" s="217"/>
      <c r="AN1068" s="217"/>
      <c r="AO1068" s="217"/>
      <c r="AP1068" s="217"/>
      <c r="AQ1068" s="217"/>
      <c r="AR1068" s="217"/>
      <c r="AS1068" s="217"/>
      <c r="AT1068" s="217"/>
      <c r="AU1068" s="217"/>
      <c r="AV1068" s="217"/>
      <c r="AW1068" s="217"/>
      <c r="AX1068" s="217"/>
      <c r="AY1068" s="217"/>
      <c r="AZ1068" s="217"/>
      <c r="BA1068" s="217"/>
      <c r="BB1068" s="217"/>
      <c r="BC1068" s="217"/>
      <c r="BD1068" s="217"/>
      <c r="BE1068" s="217"/>
      <c r="BF1068" s="217"/>
      <c r="BG1068" s="217"/>
      <c r="BH1068" s="217"/>
      <c r="BI1068" s="217"/>
      <c r="BJ1068" s="217"/>
      <c r="BK1068" s="217"/>
      <c r="BL1068" s="217"/>
      <c r="BM1068" s="218">
        <v>36</v>
      </c>
    </row>
    <row r="1069" spans="1:65">
      <c r="A1069" s="30"/>
      <c r="B1069" s="19">
        <v>1</v>
      </c>
      <c r="C1069" s="9">
        <v>3</v>
      </c>
      <c r="D1069" s="219">
        <v>12.3</v>
      </c>
      <c r="E1069" s="219">
        <v>11.8</v>
      </c>
      <c r="F1069" s="219">
        <v>11.4</v>
      </c>
      <c r="G1069" s="219">
        <v>11.86</v>
      </c>
      <c r="H1069" s="219">
        <v>11.984293712156799</v>
      </c>
      <c r="I1069" s="219">
        <v>11.5</v>
      </c>
      <c r="J1069" s="219">
        <v>12.5</v>
      </c>
      <c r="K1069" s="219">
        <v>11.7523</v>
      </c>
      <c r="L1069" s="219">
        <v>11.9</v>
      </c>
      <c r="M1069" s="219">
        <v>11.9</v>
      </c>
      <c r="N1069" s="220">
        <v>13.43</v>
      </c>
      <c r="O1069" s="219">
        <v>12.6</v>
      </c>
      <c r="P1069" s="219">
        <v>12.1</v>
      </c>
      <c r="Q1069" s="219">
        <v>11.6</v>
      </c>
      <c r="R1069" s="219">
        <v>12</v>
      </c>
      <c r="S1069" s="219">
        <v>11.2</v>
      </c>
      <c r="T1069" s="219">
        <v>11.95</v>
      </c>
      <c r="U1069" s="219">
        <v>11.23</v>
      </c>
      <c r="V1069" s="220">
        <v>13.5</v>
      </c>
      <c r="W1069" s="219">
        <v>12.2</v>
      </c>
      <c r="X1069" s="219">
        <v>12.1752</v>
      </c>
      <c r="Y1069" s="220">
        <v>14</v>
      </c>
      <c r="Z1069" s="219">
        <v>12.42452064307345</v>
      </c>
      <c r="AA1069" s="220">
        <v>10.257999999999999</v>
      </c>
      <c r="AB1069" s="219">
        <v>11.79</v>
      </c>
      <c r="AC1069" s="216"/>
      <c r="AD1069" s="217"/>
      <c r="AE1069" s="217"/>
      <c r="AF1069" s="217"/>
      <c r="AG1069" s="217"/>
      <c r="AH1069" s="217"/>
      <c r="AI1069" s="217"/>
      <c r="AJ1069" s="217"/>
      <c r="AK1069" s="217"/>
      <c r="AL1069" s="217"/>
      <c r="AM1069" s="217"/>
      <c r="AN1069" s="217"/>
      <c r="AO1069" s="217"/>
      <c r="AP1069" s="217"/>
      <c r="AQ1069" s="217"/>
      <c r="AR1069" s="217"/>
      <c r="AS1069" s="217"/>
      <c r="AT1069" s="217"/>
      <c r="AU1069" s="217"/>
      <c r="AV1069" s="217"/>
      <c r="AW1069" s="217"/>
      <c r="AX1069" s="217"/>
      <c r="AY1069" s="217"/>
      <c r="AZ1069" s="217"/>
      <c r="BA1069" s="217"/>
      <c r="BB1069" s="217"/>
      <c r="BC1069" s="217"/>
      <c r="BD1069" s="217"/>
      <c r="BE1069" s="217"/>
      <c r="BF1069" s="217"/>
      <c r="BG1069" s="217"/>
      <c r="BH1069" s="217"/>
      <c r="BI1069" s="217"/>
      <c r="BJ1069" s="217"/>
      <c r="BK1069" s="217"/>
      <c r="BL1069" s="217"/>
      <c r="BM1069" s="218">
        <v>16</v>
      </c>
    </row>
    <row r="1070" spans="1:65">
      <c r="A1070" s="30"/>
      <c r="B1070" s="19">
        <v>1</v>
      </c>
      <c r="C1070" s="9">
        <v>4</v>
      </c>
      <c r="D1070" s="219">
        <v>11.3</v>
      </c>
      <c r="E1070" s="219">
        <v>12.1</v>
      </c>
      <c r="F1070" s="219">
        <v>11.9</v>
      </c>
      <c r="G1070" s="219">
        <v>11.85</v>
      </c>
      <c r="H1070" s="219">
        <v>11.889399926188199</v>
      </c>
      <c r="I1070" s="219">
        <v>11.8</v>
      </c>
      <c r="J1070" s="219">
        <v>13</v>
      </c>
      <c r="K1070" s="219">
        <v>11.446200000000001</v>
      </c>
      <c r="L1070" s="219">
        <v>11.3</v>
      </c>
      <c r="M1070" s="219">
        <v>11.9</v>
      </c>
      <c r="N1070" s="220">
        <v>13.29</v>
      </c>
      <c r="O1070" s="219">
        <v>12.6</v>
      </c>
      <c r="P1070" s="219">
        <v>11.6</v>
      </c>
      <c r="Q1070" s="219">
        <v>11.9</v>
      </c>
      <c r="R1070" s="219">
        <v>12.5</v>
      </c>
      <c r="S1070" s="219">
        <v>11.1</v>
      </c>
      <c r="T1070" s="221">
        <v>11.28</v>
      </c>
      <c r="U1070" s="219">
        <v>11.3</v>
      </c>
      <c r="V1070" s="220">
        <v>13.9</v>
      </c>
      <c r="W1070" s="219">
        <v>12.6</v>
      </c>
      <c r="X1070" s="219">
        <v>12.1982</v>
      </c>
      <c r="Y1070" s="220">
        <v>13</v>
      </c>
      <c r="Z1070" s="219">
        <v>12.236308360377745</v>
      </c>
      <c r="AA1070" s="220">
        <v>10.063000000000001</v>
      </c>
      <c r="AB1070" s="221">
        <v>12.49</v>
      </c>
      <c r="AC1070" s="216"/>
      <c r="AD1070" s="217"/>
      <c r="AE1070" s="217"/>
      <c r="AF1070" s="217"/>
      <c r="AG1070" s="217"/>
      <c r="AH1070" s="217"/>
      <c r="AI1070" s="217"/>
      <c r="AJ1070" s="217"/>
      <c r="AK1070" s="217"/>
      <c r="AL1070" s="217"/>
      <c r="AM1070" s="217"/>
      <c r="AN1070" s="217"/>
      <c r="AO1070" s="217"/>
      <c r="AP1070" s="217"/>
      <c r="AQ1070" s="217"/>
      <c r="AR1070" s="217"/>
      <c r="AS1070" s="217"/>
      <c r="AT1070" s="217"/>
      <c r="AU1070" s="217"/>
      <c r="AV1070" s="217"/>
      <c r="AW1070" s="217"/>
      <c r="AX1070" s="217"/>
      <c r="AY1070" s="217"/>
      <c r="AZ1070" s="217"/>
      <c r="BA1070" s="217"/>
      <c r="BB1070" s="217"/>
      <c r="BC1070" s="217"/>
      <c r="BD1070" s="217"/>
      <c r="BE1070" s="217"/>
      <c r="BF1070" s="217"/>
      <c r="BG1070" s="217"/>
      <c r="BH1070" s="217"/>
      <c r="BI1070" s="217"/>
      <c r="BJ1070" s="217"/>
      <c r="BK1070" s="217"/>
      <c r="BL1070" s="217"/>
      <c r="BM1070" s="218">
        <v>11.873586054926994</v>
      </c>
    </row>
    <row r="1071" spans="1:65">
      <c r="A1071" s="30"/>
      <c r="B1071" s="19">
        <v>1</v>
      </c>
      <c r="C1071" s="9">
        <v>5</v>
      </c>
      <c r="D1071" s="219">
        <v>10.7</v>
      </c>
      <c r="E1071" s="219">
        <v>12.9</v>
      </c>
      <c r="F1071" s="219">
        <v>12.2</v>
      </c>
      <c r="G1071" s="219">
        <v>12.07</v>
      </c>
      <c r="H1071" s="219">
        <v>11.61396430261764</v>
      </c>
      <c r="I1071" s="219">
        <v>11.3</v>
      </c>
      <c r="J1071" s="219">
        <v>12.8</v>
      </c>
      <c r="K1071" s="219">
        <v>11.6889</v>
      </c>
      <c r="L1071" s="219">
        <v>12.3</v>
      </c>
      <c r="M1071" s="219">
        <v>11.9</v>
      </c>
      <c r="N1071" s="221">
        <v>12.16</v>
      </c>
      <c r="O1071" s="219">
        <v>12.6</v>
      </c>
      <c r="P1071" s="219">
        <v>11.5</v>
      </c>
      <c r="Q1071" s="219">
        <v>11.8</v>
      </c>
      <c r="R1071" s="219">
        <v>12.3</v>
      </c>
      <c r="S1071" s="221">
        <v>10.7</v>
      </c>
      <c r="T1071" s="219">
        <v>11.88</v>
      </c>
      <c r="U1071" s="219">
        <v>11.12</v>
      </c>
      <c r="V1071" s="220">
        <v>13.6</v>
      </c>
      <c r="W1071" s="219">
        <v>12</v>
      </c>
      <c r="X1071" s="219">
        <v>12.5222</v>
      </c>
      <c r="Y1071" s="220">
        <v>13</v>
      </c>
      <c r="Z1071" s="219">
        <v>12.396469850915127</v>
      </c>
      <c r="AA1071" s="220">
        <v>10.398</v>
      </c>
      <c r="AB1071" s="219">
        <v>11.55</v>
      </c>
      <c r="AC1071" s="216"/>
      <c r="AD1071" s="217"/>
      <c r="AE1071" s="217"/>
      <c r="AF1071" s="217"/>
      <c r="AG1071" s="217"/>
      <c r="AH1071" s="217"/>
      <c r="AI1071" s="217"/>
      <c r="AJ1071" s="217"/>
      <c r="AK1071" s="217"/>
      <c r="AL1071" s="217"/>
      <c r="AM1071" s="217"/>
      <c r="AN1071" s="217"/>
      <c r="AO1071" s="217"/>
      <c r="AP1071" s="217"/>
      <c r="AQ1071" s="217"/>
      <c r="AR1071" s="217"/>
      <c r="AS1071" s="217"/>
      <c r="AT1071" s="217"/>
      <c r="AU1071" s="217"/>
      <c r="AV1071" s="217"/>
      <c r="AW1071" s="217"/>
      <c r="AX1071" s="217"/>
      <c r="AY1071" s="217"/>
      <c r="AZ1071" s="217"/>
      <c r="BA1071" s="217"/>
      <c r="BB1071" s="217"/>
      <c r="BC1071" s="217"/>
      <c r="BD1071" s="217"/>
      <c r="BE1071" s="217"/>
      <c r="BF1071" s="217"/>
      <c r="BG1071" s="217"/>
      <c r="BH1071" s="217"/>
      <c r="BI1071" s="217"/>
      <c r="BJ1071" s="217"/>
      <c r="BK1071" s="217"/>
      <c r="BL1071" s="217"/>
      <c r="BM1071" s="218">
        <v>68</v>
      </c>
    </row>
    <row r="1072" spans="1:65">
      <c r="A1072" s="30"/>
      <c r="B1072" s="19">
        <v>1</v>
      </c>
      <c r="C1072" s="9">
        <v>6</v>
      </c>
      <c r="D1072" s="219">
        <v>10.8</v>
      </c>
      <c r="E1072" s="219">
        <v>12.6</v>
      </c>
      <c r="F1072" s="219">
        <v>11.3</v>
      </c>
      <c r="G1072" s="219">
        <v>11.68</v>
      </c>
      <c r="H1072" s="219">
        <v>11.698201375251045</v>
      </c>
      <c r="I1072" s="219">
        <v>11.6</v>
      </c>
      <c r="J1072" s="219">
        <v>13</v>
      </c>
      <c r="K1072" s="219">
        <v>11.745100000000001</v>
      </c>
      <c r="L1072" s="219">
        <v>11.3</v>
      </c>
      <c r="M1072" s="219">
        <v>11.9</v>
      </c>
      <c r="N1072" s="220">
        <v>13.04</v>
      </c>
      <c r="O1072" s="219">
        <v>12.6</v>
      </c>
      <c r="P1072" s="219">
        <v>12.3</v>
      </c>
      <c r="Q1072" s="219">
        <v>11.2</v>
      </c>
      <c r="R1072" s="219">
        <v>12.2</v>
      </c>
      <c r="S1072" s="219">
        <v>11.1</v>
      </c>
      <c r="T1072" s="219">
        <v>11.73</v>
      </c>
      <c r="U1072" s="221">
        <v>10.220000000000001</v>
      </c>
      <c r="V1072" s="220">
        <v>13.4</v>
      </c>
      <c r="W1072" s="219">
        <v>12.5</v>
      </c>
      <c r="X1072" s="219">
        <v>12.048400000000001</v>
      </c>
      <c r="Y1072" s="220">
        <v>14</v>
      </c>
      <c r="Z1072" s="219">
        <v>12.670958846079794</v>
      </c>
      <c r="AA1072" s="220">
        <v>10.244</v>
      </c>
      <c r="AB1072" s="219">
        <v>11.84</v>
      </c>
      <c r="AC1072" s="216"/>
      <c r="AD1072" s="217"/>
      <c r="AE1072" s="217"/>
      <c r="AF1072" s="217"/>
      <c r="AG1072" s="217"/>
      <c r="AH1072" s="217"/>
      <c r="AI1072" s="217"/>
      <c r="AJ1072" s="217"/>
      <c r="AK1072" s="217"/>
      <c r="AL1072" s="217"/>
      <c r="AM1072" s="217"/>
      <c r="AN1072" s="217"/>
      <c r="AO1072" s="217"/>
      <c r="AP1072" s="217"/>
      <c r="AQ1072" s="217"/>
      <c r="AR1072" s="217"/>
      <c r="AS1072" s="217"/>
      <c r="AT1072" s="217"/>
      <c r="AU1072" s="217"/>
      <c r="AV1072" s="217"/>
      <c r="AW1072" s="217"/>
      <c r="AX1072" s="217"/>
      <c r="AY1072" s="217"/>
      <c r="AZ1072" s="217"/>
      <c r="BA1072" s="217"/>
      <c r="BB1072" s="217"/>
      <c r="BC1072" s="217"/>
      <c r="BD1072" s="217"/>
      <c r="BE1072" s="217"/>
      <c r="BF1072" s="217"/>
      <c r="BG1072" s="217"/>
      <c r="BH1072" s="217"/>
      <c r="BI1072" s="217"/>
      <c r="BJ1072" s="217"/>
      <c r="BK1072" s="217"/>
      <c r="BL1072" s="217"/>
      <c r="BM1072" s="222"/>
    </row>
    <row r="1073" spans="1:65">
      <c r="A1073" s="30"/>
      <c r="B1073" s="20" t="s">
        <v>274</v>
      </c>
      <c r="C1073" s="12"/>
      <c r="D1073" s="223">
        <v>11.233333333333334</v>
      </c>
      <c r="E1073" s="223">
        <v>11.983333333333333</v>
      </c>
      <c r="F1073" s="223">
        <v>11.716666666666667</v>
      </c>
      <c r="G1073" s="223">
        <v>11.913333333333332</v>
      </c>
      <c r="H1073" s="223">
        <v>11.824966586099483</v>
      </c>
      <c r="I1073" s="223">
        <v>11.516666666666666</v>
      </c>
      <c r="J1073" s="223">
        <v>12.700000000000001</v>
      </c>
      <c r="K1073" s="223">
        <v>11.662783333333332</v>
      </c>
      <c r="L1073" s="223">
        <v>11.883333333333333</v>
      </c>
      <c r="M1073" s="223">
        <v>11.950000000000001</v>
      </c>
      <c r="N1073" s="223">
        <v>13.071666666666667</v>
      </c>
      <c r="O1073" s="223">
        <v>12.6</v>
      </c>
      <c r="P1073" s="223">
        <v>11.833333333333334</v>
      </c>
      <c r="Q1073" s="223">
        <v>11.483333333333334</v>
      </c>
      <c r="R1073" s="223">
        <v>12.233333333333334</v>
      </c>
      <c r="S1073" s="223">
        <v>11.049999999999999</v>
      </c>
      <c r="T1073" s="223">
        <v>11.785000000000002</v>
      </c>
      <c r="U1073" s="223">
        <v>10.578333333333333</v>
      </c>
      <c r="V1073" s="223">
        <v>13.65</v>
      </c>
      <c r="W1073" s="223">
        <v>12.300000000000002</v>
      </c>
      <c r="X1073" s="223">
        <v>12.226433333333333</v>
      </c>
      <c r="Y1073" s="223">
        <v>13.5</v>
      </c>
      <c r="Z1073" s="223">
        <v>12.493457234034047</v>
      </c>
      <c r="AA1073" s="223">
        <v>10.218499999999999</v>
      </c>
      <c r="AB1073" s="223">
        <v>11.806666666666667</v>
      </c>
      <c r="AC1073" s="216"/>
      <c r="AD1073" s="217"/>
      <c r="AE1073" s="217"/>
      <c r="AF1073" s="217"/>
      <c r="AG1073" s="217"/>
      <c r="AH1073" s="217"/>
      <c r="AI1073" s="217"/>
      <c r="AJ1073" s="217"/>
      <c r="AK1073" s="217"/>
      <c r="AL1073" s="217"/>
      <c r="AM1073" s="217"/>
      <c r="AN1073" s="217"/>
      <c r="AO1073" s="217"/>
      <c r="AP1073" s="217"/>
      <c r="AQ1073" s="217"/>
      <c r="AR1073" s="217"/>
      <c r="AS1073" s="217"/>
      <c r="AT1073" s="217"/>
      <c r="AU1073" s="217"/>
      <c r="AV1073" s="217"/>
      <c r="AW1073" s="217"/>
      <c r="AX1073" s="217"/>
      <c r="AY1073" s="217"/>
      <c r="AZ1073" s="217"/>
      <c r="BA1073" s="217"/>
      <c r="BB1073" s="217"/>
      <c r="BC1073" s="217"/>
      <c r="BD1073" s="217"/>
      <c r="BE1073" s="217"/>
      <c r="BF1073" s="217"/>
      <c r="BG1073" s="217"/>
      <c r="BH1073" s="217"/>
      <c r="BI1073" s="217"/>
      <c r="BJ1073" s="217"/>
      <c r="BK1073" s="217"/>
      <c r="BL1073" s="217"/>
      <c r="BM1073" s="222"/>
    </row>
    <row r="1074" spans="1:65">
      <c r="A1074" s="30"/>
      <c r="B1074" s="3" t="s">
        <v>275</v>
      </c>
      <c r="C1074" s="29"/>
      <c r="D1074" s="219">
        <v>11.15</v>
      </c>
      <c r="E1074" s="219">
        <v>11.95</v>
      </c>
      <c r="F1074" s="219">
        <v>11.75</v>
      </c>
      <c r="G1074" s="219">
        <v>11.899999999999999</v>
      </c>
      <c r="H1074" s="219">
        <v>11.844448798553213</v>
      </c>
      <c r="I1074" s="219">
        <v>11.5</v>
      </c>
      <c r="J1074" s="219">
        <v>12.7</v>
      </c>
      <c r="K1074" s="219">
        <v>11.7165</v>
      </c>
      <c r="L1074" s="219">
        <v>11.9</v>
      </c>
      <c r="M1074" s="219">
        <v>11.9</v>
      </c>
      <c r="N1074" s="219">
        <v>13.215</v>
      </c>
      <c r="O1074" s="219">
        <v>12.6</v>
      </c>
      <c r="P1074" s="219">
        <v>11.75</v>
      </c>
      <c r="Q1074" s="219">
        <v>11.5</v>
      </c>
      <c r="R1074" s="219">
        <v>12.25</v>
      </c>
      <c r="S1074" s="219">
        <v>11.1</v>
      </c>
      <c r="T1074" s="219">
        <v>11.845000000000001</v>
      </c>
      <c r="U1074" s="219">
        <v>10.965</v>
      </c>
      <c r="V1074" s="219">
        <v>13.55</v>
      </c>
      <c r="W1074" s="219">
        <v>12.25</v>
      </c>
      <c r="X1074" s="219">
        <v>12.1867</v>
      </c>
      <c r="Y1074" s="219">
        <v>13.5</v>
      </c>
      <c r="Z1074" s="219">
        <v>12.460001861557064</v>
      </c>
      <c r="AA1074" s="219">
        <v>10.250999999999999</v>
      </c>
      <c r="AB1074" s="219">
        <v>11.719999999999999</v>
      </c>
      <c r="AC1074" s="216"/>
      <c r="AD1074" s="217"/>
      <c r="AE1074" s="217"/>
      <c r="AF1074" s="217"/>
      <c r="AG1074" s="217"/>
      <c r="AH1074" s="217"/>
      <c r="AI1074" s="217"/>
      <c r="AJ1074" s="217"/>
      <c r="AK1074" s="217"/>
      <c r="AL1074" s="217"/>
      <c r="AM1074" s="217"/>
      <c r="AN1074" s="217"/>
      <c r="AO1074" s="217"/>
      <c r="AP1074" s="217"/>
      <c r="AQ1074" s="217"/>
      <c r="AR1074" s="217"/>
      <c r="AS1074" s="217"/>
      <c r="AT1074" s="217"/>
      <c r="AU1074" s="217"/>
      <c r="AV1074" s="217"/>
      <c r="AW1074" s="217"/>
      <c r="AX1074" s="217"/>
      <c r="AY1074" s="217"/>
      <c r="AZ1074" s="217"/>
      <c r="BA1074" s="217"/>
      <c r="BB1074" s="217"/>
      <c r="BC1074" s="217"/>
      <c r="BD1074" s="217"/>
      <c r="BE1074" s="217"/>
      <c r="BF1074" s="217"/>
      <c r="BG1074" s="217"/>
      <c r="BH1074" s="217"/>
      <c r="BI1074" s="217"/>
      <c r="BJ1074" s="217"/>
      <c r="BK1074" s="217"/>
      <c r="BL1074" s="217"/>
      <c r="BM1074" s="222"/>
    </row>
    <row r="1075" spans="1:65">
      <c r="A1075" s="30"/>
      <c r="B1075" s="3" t="s">
        <v>276</v>
      </c>
      <c r="C1075" s="29"/>
      <c r="D1075" s="24">
        <v>0.57850381733111067</v>
      </c>
      <c r="E1075" s="24">
        <v>0.6911343333004567</v>
      </c>
      <c r="F1075" s="24">
        <v>0.34302575219167791</v>
      </c>
      <c r="G1075" s="24">
        <v>0.15121728296285028</v>
      </c>
      <c r="H1075" s="24">
        <v>0.14847920739745205</v>
      </c>
      <c r="I1075" s="24">
        <v>0.17224014243685082</v>
      </c>
      <c r="J1075" s="24">
        <v>0.2828427124746189</v>
      </c>
      <c r="K1075" s="24">
        <v>0.12076529992786256</v>
      </c>
      <c r="L1075" s="24">
        <v>0.52313159593611469</v>
      </c>
      <c r="M1075" s="24">
        <v>8.3666002653407262E-2</v>
      </c>
      <c r="N1075" s="24">
        <v>0.46944293227895811</v>
      </c>
      <c r="O1075" s="24">
        <v>0.25298221281347055</v>
      </c>
      <c r="P1075" s="24">
        <v>0.30767948691238228</v>
      </c>
      <c r="Q1075" s="24">
        <v>0.34880749227427277</v>
      </c>
      <c r="R1075" s="24">
        <v>0.25033311140691444</v>
      </c>
      <c r="S1075" s="24">
        <v>0.18708286933869706</v>
      </c>
      <c r="T1075" s="24">
        <v>0.27223151911562365</v>
      </c>
      <c r="U1075" s="24">
        <v>0.96115382050255993</v>
      </c>
      <c r="V1075" s="24">
        <v>0.28809720581775849</v>
      </c>
      <c r="W1075" s="24">
        <v>0.21908902300206648</v>
      </c>
      <c r="X1075" s="24">
        <v>0.16529515016075511</v>
      </c>
      <c r="Y1075" s="24">
        <v>0.54772255750516607</v>
      </c>
      <c r="Z1075" s="24">
        <v>0.18499169302818472</v>
      </c>
      <c r="AA1075" s="24">
        <v>0.17124339403317126</v>
      </c>
      <c r="AB1075" s="24">
        <v>0.35803165595609932</v>
      </c>
      <c r="AC1075" s="15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86</v>
      </c>
      <c r="C1076" s="29"/>
      <c r="D1076" s="13">
        <v>5.1498856142235365E-2</v>
      </c>
      <c r="E1076" s="13">
        <v>5.7674631429801677E-2</v>
      </c>
      <c r="F1076" s="13">
        <v>2.9276735606686592E-2</v>
      </c>
      <c r="G1076" s="13">
        <v>1.2693112727715469E-2</v>
      </c>
      <c r="H1076" s="13">
        <v>1.2556416655924654E-2</v>
      </c>
      <c r="I1076" s="13">
        <v>1.4955728721000072E-2</v>
      </c>
      <c r="J1076" s="13">
        <v>2.2271079722410936E-2</v>
      </c>
      <c r="K1076" s="13">
        <v>1.03547580775769E-2</v>
      </c>
      <c r="L1076" s="13">
        <v>4.4022294188172349E-2</v>
      </c>
      <c r="M1076" s="13">
        <v>7.001339134176339E-3</v>
      </c>
      <c r="N1076" s="13">
        <v>3.5913012797064242E-2</v>
      </c>
      <c r="O1076" s="13">
        <v>2.0077953397894487E-2</v>
      </c>
      <c r="P1076" s="13">
        <v>2.6001083401046388E-2</v>
      </c>
      <c r="Q1076" s="13">
        <v>3.0375108180633329E-2</v>
      </c>
      <c r="R1076" s="13">
        <v>2.0463197117731424E-2</v>
      </c>
      <c r="S1076" s="13">
        <v>1.6930576410741818E-2</v>
      </c>
      <c r="T1076" s="13">
        <v>2.3099831914775021E-2</v>
      </c>
      <c r="U1076" s="13">
        <v>9.0860610099501499E-2</v>
      </c>
      <c r="V1076" s="13">
        <v>2.110602240423139E-2</v>
      </c>
      <c r="W1076" s="13">
        <v>1.7812115691224914E-2</v>
      </c>
      <c r="X1076" s="13">
        <v>1.3519490570492494E-2</v>
      </c>
      <c r="Y1076" s="13">
        <v>4.0572041296678969E-2</v>
      </c>
      <c r="Z1076" s="13">
        <v>1.480708578600963E-2</v>
      </c>
      <c r="AA1076" s="13">
        <v>1.6758173316354777E-2</v>
      </c>
      <c r="AB1076" s="13">
        <v>3.0324533254328004E-2</v>
      </c>
      <c r="AC1076" s="15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277</v>
      </c>
      <c r="C1077" s="29"/>
      <c r="D1077" s="13">
        <v>-5.3922439154595936E-2</v>
      </c>
      <c r="E1077" s="13">
        <v>9.2429766288506521E-3</v>
      </c>
      <c r="F1077" s="13">
        <v>-1.3215837871930258E-2</v>
      </c>
      <c r="G1077" s="13">
        <v>3.3475378223957186E-3</v>
      </c>
      <c r="H1077" s="13">
        <v>-4.094758618213401E-3</v>
      </c>
      <c r="I1077" s="13">
        <v>-3.0059948747516163E-2</v>
      </c>
      <c r="J1077" s="13">
        <v>6.960104059970007E-2</v>
      </c>
      <c r="K1077" s="13">
        <v>-1.7753922076994444E-2</v>
      </c>
      <c r="L1077" s="13">
        <v>8.2092119105792172E-4</v>
      </c>
      <c r="M1077" s="13">
        <v>6.4356248162533713E-3</v>
      </c>
      <c r="N1077" s="13">
        <v>0.10090301331016382</v>
      </c>
      <c r="O1077" s="13">
        <v>6.1178985161907118E-2</v>
      </c>
      <c r="P1077" s="13">
        <v>-3.3901065278384435E-3</v>
      </c>
      <c r="Q1077" s="13">
        <v>-3.2867300560113666E-2</v>
      </c>
      <c r="R1077" s="13">
        <v>3.0298115223333255E-2</v>
      </c>
      <c r="S1077" s="13">
        <v>-6.9362874123883089E-2</v>
      </c>
      <c r="T1077" s="13">
        <v>-7.4607666561049557E-3</v>
      </c>
      <c r="U1077" s="13">
        <v>-0.10908690227213957</v>
      </c>
      <c r="V1077" s="13">
        <v>0.14961056725873267</v>
      </c>
      <c r="W1077" s="13">
        <v>3.5912818848528705E-2</v>
      </c>
      <c r="X1077" s="13">
        <v>2.9716993398125391E-2</v>
      </c>
      <c r="Y1077" s="13">
        <v>0.13697748410204325</v>
      </c>
      <c r="Z1077" s="13">
        <v>5.22058943472965E-2</v>
      </c>
      <c r="AA1077" s="13">
        <v>-0.13939226508913116</v>
      </c>
      <c r="AB1077" s="13">
        <v>-5.6359879779166455E-3</v>
      </c>
      <c r="AC1077" s="15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46" t="s">
        <v>278</v>
      </c>
      <c r="C1078" s="47"/>
      <c r="D1078" s="45">
        <v>1.1299999999999999</v>
      </c>
      <c r="E1078" s="45">
        <v>0.23</v>
      </c>
      <c r="F1078" s="45">
        <v>0.26</v>
      </c>
      <c r="G1078" s="45">
        <v>0.1</v>
      </c>
      <c r="H1078" s="45">
        <v>0.06</v>
      </c>
      <c r="I1078" s="45">
        <v>0.62</v>
      </c>
      <c r="J1078" s="45">
        <v>1.53</v>
      </c>
      <c r="K1078" s="45">
        <v>0.35</v>
      </c>
      <c r="L1078" s="45">
        <v>0.05</v>
      </c>
      <c r="M1078" s="45">
        <v>0.17</v>
      </c>
      <c r="N1078" s="45">
        <v>2.2000000000000002</v>
      </c>
      <c r="O1078" s="45">
        <v>1.35</v>
      </c>
      <c r="P1078" s="45">
        <v>0.05</v>
      </c>
      <c r="Q1078" s="45">
        <v>0.68</v>
      </c>
      <c r="R1078" s="45">
        <v>0.68</v>
      </c>
      <c r="S1078" s="45">
        <v>1.47</v>
      </c>
      <c r="T1078" s="45">
        <v>0.13</v>
      </c>
      <c r="U1078" s="45">
        <v>2.3199999999999998</v>
      </c>
      <c r="V1078" s="45">
        <v>3.25</v>
      </c>
      <c r="W1078" s="45">
        <v>0.8</v>
      </c>
      <c r="X1078" s="45">
        <v>0.67</v>
      </c>
      <c r="Y1078" s="45" t="s">
        <v>279</v>
      </c>
      <c r="Z1078" s="45">
        <v>1.1499999999999999</v>
      </c>
      <c r="AA1078" s="45">
        <v>2.98</v>
      </c>
      <c r="AB1078" s="45">
        <v>0.09</v>
      </c>
      <c r="AC1078" s="15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1" t="s">
        <v>296</v>
      </c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BM1079" s="55"/>
    </row>
    <row r="1080" spans="1:65">
      <c r="BM1080" s="55"/>
    </row>
    <row r="1081" spans="1:65" ht="15">
      <c r="B1081" s="8" t="s">
        <v>532</v>
      </c>
      <c r="BM1081" s="28" t="s">
        <v>66</v>
      </c>
    </row>
    <row r="1082" spans="1:65" ht="15">
      <c r="A1082" s="25" t="s">
        <v>41</v>
      </c>
      <c r="B1082" s="18" t="s">
        <v>110</v>
      </c>
      <c r="C1082" s="15" t="s">
        <v>111</v>
      </c>
      <c r="D1082" s="16" t="s">
        <v>236</v>
      </c>
      <c r="E1082" s="17" t="s">
        <v>236</v>
      </c>
      <c r="F1082" s="17" t="s">
        <v>236</v>
      </c>
      <c r="G1082" s="17" t="s">
        <v>236</v>
      </c>
      <c r="H1082" s="17" t="s">
        <v>236</v>
      </c>
      <c r="I1082" s="17" t="s">
        <v>236</v>
      </c>
      <c r="J1082" s="17" t="s">
        <v>236</v>
      </c>
      <c r="K1082" s="17" t="s">
        <v>236</v>
      </c>
      <c r="L1082" s="17" t="s">
        <v>236</v>
      </c>
      <c r="M1082" s="17" t="s">
        <v>236</v>
      </c>
      <c r="N1082" s="17" t="s">
        <v>236</v>
      </c>
      <c r="O1082" s="17" t="s">
        <v>236</v>
      </c>
      <c r="P1082" s="15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 t="s">
        <v>237</v>
      </c>
      <c r="C1083" s="9" t="s">
        <v>237</v>
      </c>
      <c r="D1083" s="151" t="s">
        <v>241</v>
      </c>
      <c r="E1083" s="152" t="s">
        <v>243</v>
      </c>
      <c r="F1083" s="152" t="s">
        <v>244</v>
      </c>
      <c r="G1083" s="152" t="s">
        <v>245</v>
      </c>
      <c r="H1083" s="152" t="s">
        <v>247</v>
      </c>
      <c r="I1083" s="152" t="s">
        <v>248</v>
      </c>
      <c r="J1083" s="152" t="s">
        <v>250</v>
      </c>
      <c r="K1083" s="152" t="s">
        <v>257</v>
      </c>
      <c r="L1083" s="152" t="s">
        <v>260</v>
      </c>
      <c r="M1083" s="152" t="s">
        <v>261</v>
      </c>
      <c r="N1083" s="152" t="s">
        <v>263</v>
      </c>
      <c r="O1083" s="152" t="s">
        <v>266</v>
      </c>
      <c r="P1083" s="15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 t="s">
        <v>3</v>
      </c>
    </row>
    <row r="1084" spans="1:65">
      <c r="A1084" s="30"/>
      <c r="B1084" s="19"/>
      <c r="C1084" s="9"/>
      <c r="D1084" s="10" t="s">
        <v>289</v>
      </c>
      <c r="E1084" s="11" t="s">
        <v>289</v>
      </c>
      <c r="F1084" s="11" t="s">
        <v>289</v>
      </c>
      <c r="G1084" s="11" t="s">
        <v>290</v>
      </c>
      <c r="H1084" s="11" t="s">
        <v>289</v>
      </c>
      <c r="I1084" s="11" t="s">
        <v>290</v>
      </c>
      <c r="J1084" s="11" t="s">
        <v>289</v>
      </c>
      <c r="K1084" s="11" t="s">
        <v>289</v>
      </c>
      <c r="L1084" s="11" t="s">
        <v>289</v>
      </c>
      <c r="M1084" s="11" t="s">
        <v>289</v>
      </c>
      <c r="N1084" s="11" t="s">
        <v>290</v>
      </c>
      <c r="O1084" s="11" t="s">
        <v>289</v>
      </c>
      <c r="P1084" s="15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</v>
      </c>
    </row>
    <row r="1085" spans="1:65">
      <c r="A1085" s="30"/>
      <c r="B1085" s="19"/>
      <c r="C1085" s="9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15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3</v>
      </c>
    </row>
    <row r="1086" spans="1:65">
      <c r="A1086" s="30"/>
      <c r="B1086" s="18">
        <v>1</v>
      </c>
      <c r="C1086" s="14">
        <v>1</v>
      </c>
      <c r="D1086" s="148">
        <v>0.5</v>
      </c>
      <c r="E1086" s="22">
        <v>0.55000000000000004</v>
      </c>
      <c r="F1086" s="22">
        <v>0.55376494483438266</v>
      </c>
      <c r="G1086" s="148">
        <v>0.6</v>
      </c>
      <c r="H1086" s="22">
        <v>0.61650000000000005</v>
      </c>
      <c r="I1086" s="22">
        <v>0.51</v>
      </c>
      <c r="J1086" s="22">
        <v>0.59</v>
      </c>
      <c r="K1086" s="148">
        <v>0.5</v>
      </c>
      <c r="L1086" s="22">
        <v>0.62</v>
      </c>
      <c r="M1086" s="22">
        <v>0.60570000000000002</v>
      </c>
      <c r="N1086" s="148">
        <v>0.7</v>
      </c>
      <c r="O1086" s="22">
        <v>0.5</v>
      </c>
      <c r="P1086" s="15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>
        <v>1</v>
      </c>
      <c r="C1087" s="9">
        <v>2</v>
      </c>
      <c r="D1087" s="149">
        <v>0.5</v>
      </c>
      <c r="E1087" s="11">
        <v>0.53</v>
      </c>
      <c r="F1087" s="11">
        <v>0.53344791369864275</v>
      </c>
      <c r="G1087" s="149">
        <v>0.6</v>
      </c>
      <c r="H1087" s="11">
        <v>0.62050000000000005</v>
      </c>
      <c r="I1087" s="11">
        <v>0.55000000000000004</v>
      </c>
      <c r="J1087" s="11">
        <v>0.52</v>
      </c>
      <c r="K1087" s="149">
        <v>0.6</v>
      </c>
      <c r="L1087" s="11">
        <v>0.61</v>
      </c>
      <c r="M1087" s="11">
        <v>0.58930000000000005</v>
      </c>
      <c r="N1087" s="149">
        <v>0.8</v>
      </c>
      <c r="O1087" s="11">
        <v>0.5</v>
      </c>
      <c r="P1087" s="15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37</v>
      </c>
    </row>
    <row r="1088" spans="1:65">
      <c r="A1088" s="30"/>
      <c r="B1088" s="19">
        <v>1</v>
      </c>
      <c r="C1088" s="9">
        <v>3</v>
      </c>
      <c r="D1088" s="149">
        <v>0.5</v>
      </c>
      <c r="E1088" s="11">
        <v>0.51</v>
      </c>
      <c r="F1088" s="11">
        <v>0.54401875426226876</v>
      </c>
      <c r="G1088" s="149">
        <v>0.6</v>
      </c>
      <c r="H1088" s="11">
        <v>0.65180000000000005</v>
      </c>
      <c r="I1088" s="11">
        <v>0.47</v>
      </c>
      <c r="J1088" s="11">
        <v>0.52</v>
      </c>
      <c r="K1088" s="149">
        <v>0.6</v>
      </c>
      <c r="L1088" s="11">
        <v>0.57999999999999996</v>
      </c>
      <c r="M1088" s="11">
        <v>0.59289999999999998</v>
      </c>
      <c r="N1088" s="149">
        <v>0.8</v>
      </c>
      <c r="O1088" s="11">
        <v>0.5</v>
      </c>
      <c r="P1088" s="15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16</v>
      </c>
    </row>
    <row r="1089" spans="1:65">
      <c r="A1089" s="30"/>
      <c r="B1089" s="19">
        <v>1</v>
      </c>
      <c r="C1089" s="9">
        <v>4</v>
      </c>
      <c r="D1089" s="149">
        <v>0.5</v>
      </c>
      <c r="E1089" s="11">
        <v>0.56000000000000005</v>
      </c>
      <c r="F1089" s="11">
        <v>0.55892888599642654</v>
      </c>
      <c r="G1089" s="149">
        <v>0.6</v>
      </c>
      <c r="H1089" s="11">
        <v>0.61260000000000003</v>
      </c>
      <c r="I1089" s="11">
        <v>0.49</v>
      </c>
      <c r="J1089" s="11">
        <v>0.55000000000000004</v>
      </c>
      <c r="K1089" s="149">
        <v>0.6</v>
      </c>
      <c r="L1089" s="11">
        <v>0.6</v>
      </c>
      <c r="M1089" s="11">
        <v>0.62139999999999995</v>
      </c>
      <c r="N1089" s="149">
        <v>0.7</v>
      </c>
      <c r="O1089" s="11">
        <v>0.5</v>
      </c>
      <c r="P1089" s="15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0.56452273327145785</v>
      </c>
    </row>
    <row r="1090" spans="1:65">
      <c r="A1090" s="30"/>
      <c r="B1090" s="19">
        <v>1</v>
      </c>
      <c r="C1090" s="9">
        <v>5</v>
      </c>
      <c r="D1090" s="149">
        <v>0.5</v>
      </c>
      <c r="E1090" s="11">
        <v>0.56999999999999995</v>
      </c>
      <c r="F1090" s="11">
        <v>0.55001055674614818</v>
      </c>
      <c r="G1090" s="149">
        <v>0.6</v>
      </c>
      <c r="H1090" s="11">
        <v>0.67069999999999996</v>
      </c>
      <c r="I1090" s="11">
        <v>0.52</v>
      </c>
      <c r="J1090" s="11">
        <v>0.57999999999999996</v>
      </c>
      <c r="K1090" s="149">
        <v>0.6</v>
      </c>
      <c r="L1090" s="11">
        <v>0.64</v>
      </c>
      <c r="M1090" s="11">
        <v>0.65249999999999997</v>
      </c>
      <c r="N1090" s="149">
        <v>0.7</v>
      </c>
      <c r="O1090" s="11">
        <v>0.5</v>
      </c>
      <c r="P1090" s="15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69</v>
      </c>
    </row>
    <row r="1091" spans="1:65">
      <c r="A1091" s="30"/>
      <c r="B1091" s="19">
        <v>1</v>
      </c>
      <c r="C1091" s="9">
        <v>6</v>
      </c>
      <c r="D1091" s="149">
        <v>0.5</v>
      </c>
      <c r="E1091" s="11">
        <v>0.52</v>
      </c>
      <c r="F1091" s="11">
        <v>0.53962014149211002</v>
      </c>
      <c r="G1091" s="149">
        <v>0.6</v>
      </c>
      <c r="H1091" s="11">
        <v>0.65449999999999997</v>
      </c>
      <c r="I1091" s="11">
        <v>0.49</v>
      </c>
      <c r="J1091" s="11">
        <v>0.56999999999999995</v>
      </c>
      <c r="K1091" s="149">
        <v>0.6</v>
      </c>
      <c r="L1091" s="11">
        <v>0.59</v>
      </c>
      <c r="M1091" s="11">
        <v>0.58889999999999998</v>
      </c>
      <c r="N1091" s="149">
        <v>0.8</v>
      </c>
      <c r="O1091" s="11">
        <v>0.6</v>
      </c>
      <c r="P1091" s="15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20" t="s">
        <v>274</v>
      </c>
      <c r="C1092" s="12"/>
      <c r="D1092" s="23">
        <v>0.5</v>
      </c>
      <c r="E1092" s="23">
        <v>0.54</v>
      </c>
      <c r="F1092" s="23">
        <v>0.54663186617166304</v>
      </c>
      <c r="G1092" s="23">
        <v>0.6</v>
      </c>
      <c r="H1092" s="23">
        <v>0.6377666666666667</v>
      </c>
      <c r="I1092" s="23">
        <v>0.505</v>
      </c>
      <c r="J1092" s="23">
        <v>0.55499999999999994</v>
      </c>
      <c r="K1092" s="23">
        <v>0.58333333333333337</v>
      </c>
      <c r="L1092" s="23">
        <v>0.60666666666666669</v>
      </c>
      <c r="M1092" s="23">
        <v>0.60844999999999994</v>
      </c>
      <c r="N1092" s="23">
        <v>0.75</v>
      </c>
      <c r="O1092" s="23">
        <v>0.51666666666666672</v>
      </c>
      <c r="P1092" s="15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275</v>
      </c>
      <c r="C1093" s="29"/>
      <c r="D1093" s="11">
        <v>0.5</v>
      </c>
      <c r="E1093" s="11">
        <v>0.54</v>
      </c>
      <c r="F1093" s="11">
        <v>0.54701465550420847</v>
      </c>
      <c r="G1093" s="11">
        <v>0.6</v>
      </c>
      <c r="H1093" s="11">
        <v>0.63614999999999999</v>
      </c>
      <c r="I1093" s="11">
        <v>0.5</v>
      </c>
      <c r="J1093" s="11">
        <v>0.56000000000000005</v>
      </c>
      <c r="K1093" s="11">
        <v>0.6</v>
      </c>
      <c r="L1093" s="11">
        <v>0.60499999999999998</v>
      </c>
      <c r="M1093" s="11">
        <v>0.59929999999999994</v>
      </c>
      <c r="N1093" s="11">
        <v>0.75</v>
      </c>
      <c r="O1093" s="11">
        <v>0.5</v>
      </c>
      <c r="P1093" s="15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276</v>
      </c>
      <c r="C1094" s="29"/>
      <c r="D1094" s="24">
        <v>0</v>
      </c>
      <c r="E1094" s="24">
        <v>2.3664319132398456E-2</v>
      </c>
      <c r="F1094" s="24">
        <v>9.4161807270359468E-3</v>
      </c>
      <c r="G1094" s="24">
        <v>0</v>
      </c>
      <c r="H1094" s="24">
        <v>2.4270613232192241E-2</v>
      </c>
      <c r="I1094" s="24">
        <v>2.8106938645110418E-2</v>
      </c>
      <c r="J1094" s="24">
        <v>3.0166206257996684E-2</v>
      </c>
      <c r="K1094" s="24">
        <v>4.0824829046386298E-2</v>
      </c>
      <c r="L1094" s="24">
        <v>2.1602468994692887E-2</v>
      </c>
      <c r="M1094" s="24">
        <v>2.4925468902309521E-2</v>
      </c>
      <c r="N1094" s="24">
        <v>5.4772255750516662E-2</v>
      </c>
      <c r="O1094" s="24">
        <v>4.0824829046386291E-2</v>
      </c>
      <c r="P1094" s="209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  <c r="AH1094" s="210"/>
      <c r="AI1094" s="210"/>
      <c r="AJ1094" s="210"/>
      <c r="AK1094" s="210"/>
      <c r="AL1094" s="210"/>
      <c r="AM1094" s="210"/>
      <c r="AN1094" s="210"/>
      <c r="AO1094" s="210"/>
      <c r="AP1094" s="210"/>
      <c r="AQ1094" s="210"/>
      <c r="AR1094" s="210"/>
      <c r="AS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F1094" s="210"/>
      <c r="BG1094" s="210"/>
      <c r="BH1094" s="210"/>
      <c r="BI1094" s="210"/>
      <c r="BJ1094" s="210"/>
      <c r="BK1094" s="210"/>
      <c r="BL1094" s="210"/>
      <c r="BM1094" s="56"/>
    </row>
    <row r="1095" spans="1:65">
      <c r="A1095" s="30"/>
      <c r="B1095" s="3" t="s">
        <v>86</v>
      </c>
      <c r="C1095" s="29"/>
      <c r="D1095" s="13">
        <v>0</v>
      </c>
      <c r="E1095" s="13">
        <v>4.3822813208145288E-2</v>
      </c>
      <c r="F1095" s="13">
        <v>1.7225817428065768E-2</v>
      </c>
      <c r="G1095" s="13">
        <v>0</v>
      </c>
      <c r="H1095" s="13">
        <v>3.8055631472626729E-2</v>
      </c>
      <c r="I1095" s="13">
        <v>5.56573042477434E-2</v>
      </c>
      <c r="J1095" s="13">
        <v>5.4353524789183219E-2</v>
      </c>
      <c r="K1095" s="13">
        <v>6.9985421222376512E-2</v>
      </c>
      <c r="L1095" s="13">
        <v>3.5608465375867392E-2</v>
      </c>
      <c r="M1095" s="13">
        <v>4.0965517137496139E-2</v>
      </c>
      <c r="N1095" s="13">
        <v>7.3029674334022215E-2</v>
      </c>
      <c r="O1095" s="13">
        <v>7.9015798154296032E-2</v>
      </c>
      <c r="P1095" s="15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277</v>
      </c>
      <c r="C1096" s="29"/>
      <c r="D1096" s="13">
        <v>-0.11429607608101633</v>
      </c>
      <c r="E1096" s="13">
        <v>-4.3439762167497564E-2</v>
      </c>
      <c r="F1096" s="13">
        <v>-3.1692022385202634E-2</v>
      </c>
      <c r="G1096" s="13">
        <v>6.2844708702780361E-2</v>
      </c>
      <c r="H1096" s="13">
        <v>0.12974487842279436</v>
      </c>
      <c r="I1096" s="13">
        <v>-0.10543903684182654</v>
      </c>
      <c r="J1096" s="13">
        <v>-1.6868644449928305E-2</v>
      </c>
      <c r="K1096" s="13">
        <v>3.3321244572147579E-2</v>
      </c>
      <c r="L1096" s="13">
        <v>7.4654094355033562E-2</v>
      </c>
      <c r="M1096" s="13">
        <v>7.7813105017010997E-2</v>
      </c>
      <c r="N1096" s="13">
        <v>0.3285558858784754</v>
      </c>
      <c r="O1096" s="13">
        <v>-8.4772611950383436E-2</v>
      </c>
      <c r="P1096" s="15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46" t="s">
        <v>278</v>
      </c>
      <c r="C1097" s="47"/>
      <c r="D1097" s="45" t="s">
        <v>279</v>
      </c>
      <c r="E1097" s="45">
        <v>0.18</v>
      </c>
      <c r="F1097" s="45">
        <v>7.0000000000000007E-2</v>
      </c>
      <c r="G1097" s="45" t="s">
        <v>279</v>
      </c>
      <c r="H1097" s="45">
        <v>1.47</v>
      </c>
      <c r="I1097" s="45">
        <v>0.77</v>
      </c>
      <c r="J1097" s="45">
        <v>7.0000000000000007E-2</v>
      </c>
      <c r="K1097" s="45" t="s">
        <v>279</v>
      </c>
      <c r="L1097" s="45">
        <v>0.94</v>
      </c>
      <c r="M1097" s="45">
        <v>0.97</v>
      </c>
      <c r="N1097" s="45" t="s">
        <v>279</v>
      </c>
      <c r="O1097" s="45">
        <v>0.57999999999999996</v>
      </c>
      <c r="P1097" s="15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1" t="s">
        <v>305</v>
      </c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BM1098" s="55"/>
    </row>
    <row r="1099" spans="1:65">
      <c r="BM1099" s="55"/>
    </row>
    <row r="1100" spans="1:65" ht="15">
      <c r="B1100" s="8" t="s">
        <v>533</v>
      </c>
      <c r="BM1100" s="28" t="s">
        <v>66</v>
      </c>
    </row>
    <row r="1101" spans="1:65" ht="15">
      <c r="A1101" s="25" t="s">
        <v>44</v>
      </c>
      <c r="B1101" s="18" t="s">
        <v>110</v>
      </c>
      <c r="C1101" s="15" t="s">
        <v>111</v>
      </c>
      <c r="D1101" s="16" t="s">
        <v>236</v>
      </c>
      <c r="E1101" s="17" t="s">
        <v>236</v>
      </c>
      <c r="F1101" s="17" t="s">
        <v>236</v>
      </c>
      <c r="G1101" s="17" t="s">
        <v>236</v>
      </c>
      <c r="H1101" s="17" t="s">
        <v>236</v>
      </c>
      <c r="I1101" s="17" t="s">
        <v>236</v>
      </c>
      <c r="J1101" s="17" t="s">
        <v>236</v>
      </c>
      <c r="K1101" s="17" t="s">
        <v>236</v>
      </c>
      <c r="L1101" s="17" t="s">
        <v>236</v>
      </c>
      <c r="M1101" s="17" t="s">
        <v>236</v>
      </c>
      <c r="N1101" s="17" t="s">
        <v>236</v>
      </c>
      <c r="O1101" s="17" t="s">
        <v>236</v>
      </c>
      <c r="P1101" s="17" t="s">
        <v>236</v>
      </c>
      <c r="Q1101" s="17" t="s">
        <v>236</v>
      </c>
      <c r="R1101" s="17" t="s">
        <v>236</v>
      </c>
      <c r="S1101" s="17" t="s">
        <v>236</v>
      </c>
      <c r="T1101" s="17" t="s">
        <v>236</v>
      </c>
      <c r="U1101" s="17" t="s">
        <v>236</v>
      </c>
      <c r="V1101" s="17" t="s">
        <v>236</v>
      </c>
      <c r="W1101" s="17" t="s">
        <v>236</v>
      </c>
      <c r="X1101" s="17" t="s">
        <v>236</v>
      </c>
      <c r="Y1101" s="17" t="s">
        <v>236</v>
      </c>
      <c r="Z1101" s="17" t="s">
        <v>236</v>
      </c>
      <c r="AA1101" s="17" t="s">
        <v>236</v>
      </c>
      <c r="AB1101" s="17" t="s">
        <v>236</v>
      </c>
      <c r="AC1101" s="17" t="s">
        <v>236</v>
      </c>
      <c r="AD1101" s="15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237</v>
      </c>
      <c r="C1102" s="9" t="s">
        <v>237</v>
      </c>
      <c r="D1102" s="151" t="s">
        <v>239</v>
      </c>
      <c r="E1102" s="152" t="s">
        <v>241</v>
      </c>
      <c r="F1102" s="152" t="s">
        <v>242</v>
      </c>
      <c r="G1102" s="152" t="s">
        <v>243</v>
      </c>
      <c r="H1102" s="152" t="s">
        <v>244</v>
      </c>
      <c r="I1102" s="152" t="s">
        <v>245</v>
      </c>
      <c r="J1102" s="152" t="s">
        <v>246</v>
      </c>
      <c r="K1102" s="152" t="s">
        <v>247</v>
      </c>
      <c r="L1102" s="152" t="s">
        <v>248</v>
      </c>
      <c r="M1102" s="152" t="s">
        <v>249</v>
      </c>
      <c r="N1102" s="152" t="s">
        <v>250</v>
      </c>
      <c r="O1102" s="152" t="s">
        <v>251</v>
      </c>
      <c r="P1102" s="152" t="s">
        <v>252</v>
      </c>
      <c r="Q1102" s="152" t="s">
        <v>253</v>
      </c>
      <c r="R1102" s="152" t="s">
        <v>254</v>
      </c>
      <c r="S1102" s="152" t="s">
        <v>255</v>
      </c>
      <c r="T1102" s="152" t="s">
        <v>256</v>
      </c>
      <c r="U1102" s="152" t="s">
        <v>257</v>
      </c>
      <c r="V1102" s="152" t="s">
        <v>258</v>
      </c>
      <c r="W1102" s="152" t="s">
        <v>259</v>
      </c>
      <c r="X1102" s="152" t="s">
        <v>260</v>
      </c>
      <c r="Y1102" s="152" t="s">
        <v>261</v>
      </c>
      <c r="Z1102" s="152" t="s">
        <v>263</v>
      </c>
      <c r="AA1102" s="152" t="s">
        <v>264</v>
      </c>
      <c r="AB1102" s="152" t="s">
        <v>265</v>
      </c>
      <c r="AC1102" s="152" t="s">
        <v>266</v>
      </c>
      <c r="AD1102" s="15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114</v>
      </c>
      <c r="E1103" s="11" t="s">
        <v>289</v>
      </c>
      <c r="F1103" s="11" t="s">
        <v>289</v>
      </c>
      <c r="G1103" s="11" t="s">
        <v>289</v>
      </c>
      <c r="H1103" s="11" t="s">
        <v>289</v>
      </c>
      <c r="I1103" s="11" t="s">
        <v>290</v>
      </c>
      <c r="J1103" s="11" t="s">
        <v>290</v>
      </c>
      <c r="K1103" s="11" t="s">
        <v>114</v>
      </c>
      <c r="L1103" s="11" t="s">
        <v>290</v>
      </c>
      <c r="M1103" s="11" t="s">
        <v>114</v>
      </c>
      <c r="N1103" s="11" t="s">
        <v>114</v>
      </c>
      <c r="O1103" s="11" t="s">
        <v>290</v>
      </c>
      <c r="P1103" s="11" t="s">
        <v>290</v>
      </c>
      <c r="Q1103" s="11" t="s">
        <v>290</v>
      </c>
      <c r="R1103" s="11" t="s">
        <v>290</v>
      </c>
      <c r="S1103" s="11" t="s">
        <v>290</v>
      </c>
      <c r="T1103" s="11" t="s">
        <v>290</v>
      </c>
      <c r="U1103" s="11" t="s">
        <v>289</v>
      </c>
      <c r="V1103" s="11" t="s">
        <v>114</v>
      </c>
      <c r="W1103" s="11" t="s">
        <v>114</v>
      </c>
      <c r="X1103" s="11" t="s">
        <v>289</v>
      </c>
      <c r="Y1103" s="11" t="s">
        <v>114</v>
      </c>
      <c r="Z1103" s="11" t="s">
        <v>290</v>
      </c>
      <c r="AA1103" s="11" t="s">
        <v>114</v>
      </c>
      <c r="AB1103" s="11" t="s">
        <v>114</v>
      </c>
      <c r="AC1103" s="11" t="s">
        <v>289</v>
      </c>
      <c r="AD1103" s="15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15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8">
        <v>1</v>
      </c>
      <c r="C1105" s="14">
        <v>1</v>
      </c>
      <c r="D1105" s="224">
        <v>3029</v>
      </c>
      <c r="E1105" s="224">
        <v>2896.6</v>
      </c>
      <c r="F1105" s="224">
        <v>2810</v>
      </c>
      <c r="G1105" s="224">
        <v>2866</v>
      </c>
      <c r="H1105" s="224">
        <v>2740.8327933818155</v>
      </c>
      <c r="I1105" s="224">
        <v>2580</v>
      </c>
      <c r="J1105" s="224">
        <v>2600</v>
      </c>
      <c r="K1105" s="224">
        <v>2994.232</v>
      </c>
      <c r="L1105" s="224">
        <v>2796</v>
      </c>
      <c r="M1105" s="224">
        <v>3030</v>
      </c>
      <c r="N1105" s="224">
        <v>2958</v>
      </c>
      <c r="O1105" s="224">
        <v>2750</v>
      </c>
      <c r="P1105" s="224">
        <v>2820</v>
      </c>
      <c r="Q1105" s="224">
        <v>2710</v>
      </c>
      <c r="R1105" s="226">
        <v>2930</v>
      </c>
      <c r="S1105" s="224">
        <v>2970</v>
      </c>
      <c r="T1105" s="224">
        <v>3100</v>
      </c>
      <c r="U1105" s="224">
        <v>2676</v>
      </c>
      <c r="V1105" s="225">
        <v>3280</v>
      </c>
      <c r="W1105" s="224">
        <v>3022</v>
      </c>
      <c r="X1105" s="224">
        <v>2834</v>
      </c>
      <c r="Y1105" s="224">
        <v>2721.01</v>
      </c>
      <c r="Z1105" s="226">
        <v>2660</v>
      </c>
      <c r="AA1105" s="224">
        <v>2883.0279455253281</v>
      </c>
      <c r="AB1105" s="224">
        <v>2649.8969999999999</v>
      </c>
      <c r="AC1105" s="224">
        <v>2765</v>
      </c>
      <c r="AD1105" s="227"/>
      <c r="AE1105" s="228"/>
      <c r="AF1105" s="228"/>
      <c r="AG1105" s="228"/>
      <c r="AH1105" s="228"/>
      <c r="AI1105" s="228"/>
      <c r="AJ1105" s="228"/>
      <c r="AK1105" s="228"/>
      <c r="AL1105" s="228"/>
      <c r="AM1105" s="228"/>
      <c r="AN1105" s="228"/>
      <c r="AO1105" s="228"/>
      <c r="AP1105" s="228"/>
      <c r="AQ1105" s="228"/>
      <c r="AR1105" s="228"/>
      <c r="AS1105" s="228"/>
      <c r="AT1105" s="228"/>
      <c r="AU1105" s="228"/>
      <c r="AV1105" s="228"/>
      <c r="AW1105" s="228"/>
      <c r="AX1105" s="228"/>
      <c r="AY1105" s="228"/>
      <c r="AZ1105" s="228"/>
      <c r="BA1105" s="228"/>
      <c r="BB1105" s="228"/>
      <c r="BC1105" s="228"/>
      <c r="BD1105" s="228"/>
      <c r="BE1105" s="228"/>
      <c r="BF1105" s="228"/>
      <c r="BG1105" s="228"/>
      <c r="BH1105" s="228"/>
      <c r="BI1105" s="228"/>
      <c r="BJ1105" s="228"/>
      <c r="BK1105" s="228"/>
      <c r="BL1105" s="228"/>
      <c r="BM1105" s="229">
        <v>1</v>
      </c>
    </row>
    <row r="1106" spans="1:65">
      <c r="A1106" s="30"/>
      <c r="B1106" s="19">
        <v>1</v>
      </c>
      <c r="C1106" s="9">
        <v>2</v>
      </c>
      <c r="D1106" s="230">
        <v>3029</v>
      </c>
      <c r="E1106" s="230">
        <v>2833.9</v>
      </c>
      <c r="F1106" s="230">
        <v>2796</v>
      </c>
      <c r="G1106" s="230">
        <v>2838</v>
      </c>
      <c r="H1106" s="230">
        <v>2694.5838265786188</v>
      </c>
      <c r="I1106" s="230">
        <v>2510</v>
      </c>
      <c r="J1106" s="230">
        <v>2540</v>
      </c>
      <c r="K1106" s="230">
        <v>2957.0640000000003</v>
      </c>
      <c r="L1106" s="230">
        <v>2682</v>
      </c>
      <c r="M1106" s="230">
        <v>3010</v>
      </c>
      <c r="N1106" s="230">
        <v>2895</v>
      </c>
      <c r="O1106" s="230">
        <v>2750</v>
      </c>
      <c r="P1106" s="230">
        <v>2760</v>
      </c>
      <c r="Q1106" s="230">
        <v>2730</v>
      </c>
      <c r="R1106" s="230">
        <v>2770</v>
      </c>
      <c r="S1106" s="230">
        <v>3020</v>
      </c>
      <c r="T1106" s="230">
        <v>3061</v>
      </c>
      <c r="U1106" s="230">
        <v>2713</v>
      </c>
      <c r="V1106" s="231">
        <v>3300</v>
      </c>
      <c r="W1106" s="230">
        <v>3003</v>
      </c>
      <c r="X1106" s="230">
        <v>2809</v>
      </c>
      <c r="Y1106" s="230">
        <v>2651.68</v>
      </c>
      <c r="Z1106" s="230">
        <v>2880</v>
      </c>
      <c r="AA1106" s="230">
        <v>2917.9264724277532</v>
      </c>
      <c r="AB1106" s="230">
        <v>2424.8690000000001</v>
      </c>
      <c r="AC1106" s="230">
        <v>2794</v>
      </c>
      <c r="AD1106" s="227"/>
      <c r="AE1106" s="228"/>
      <c r="AF1106" s="228"/>
      <c r="AG1106" s="228"/>
      <c r="AH1106" s="228"/>
      <c r="AI1106" s="228"/>
      <c r="AJ1106" s="228"/>
      <c r="AK1106" s="228"/>
      <c r="AL1106" s="228"/>
      <c r="AM1106" s="228"/>
      <c r="AN1106" s="228"/>
      <c r="AO1106" s="228"/>
      <c r="AP1106" s="228"/>
      <c r="AQ1106" s="228"/>
      <c r="AR1106" s="228"/>
      <c r="AS1106" s="228"/>
      <c r="AT1106" s="228"/>
      <c r="AU1106" s="228"/>
      <c r="AV1106" s="228"/>
      <c r="AW1106" s="228"/>
      <c r="AX1106" s="228"/>
      <c r="AY1106" s="228"/>
      <c r="AZ1106" s="228"/>
      <c r="BA1106" s="228"/>
      <c r="BB1106" s="228"/>
      <c r="BC1106" s="228"/>
      <c r="BD1106" s="228"/>
      <c r="BE1106" s="228"/>
      <c r="BF1106" s="228"/>
      <c r="BG1106" s="228"/>
      <c r="BH1106" s="228"/>
      <c r="BI1106" s="228"/>
      <c r="BJ1106" s="228"/>
      <c r="BK1106" s="228"/>
      <c r="BL1106" s="228"/>
      <c r="BM1106" s="229">
        <v>18</v>
      </c>
    </row>
    <row r="1107" spans="1:65">
      <c r="A1107" s="30"/>
      <c r="B1107" s="19">
        <v>1</v>
      </c>
      <c r="C1107" s="9">
        <v>3</v>
      </c>
      <c r="D1107" s="230">
        <v>2995</v>
      </c>
      <c r="E1107" s="230">
        <v>2842.9</v>
      </c>
      <c r="F1107" s="230">
        <v>2812</v>
      </c>
      <c r="G1107" s="230">
        <v>2803</v>
      </c>
      <c r="H1107" s="230">
        <v>2719.6443554816396</v>
      </c>
      <c r="I1107" s="230">
        <v>2560</v>
      </c>
      <c r="J1107" s="230">
        <v>2580</v>
      </c>
      <c r="K1107" s="230">
        <v>2927.0480000000002</v>
      </c>
      <c r="L1107" s="230">
        <v>2746</v>
      </c>
      <c r="M1107" s="230">
        <v>3050</v>
      </c>
      <c r="N1107" s="230">
        <v>2918</v>
      </c>
      <c r="O1107" s="230">
        <v>2710</v>
      </c>
      <c r="P1107" s="230">
        <v>2860</v>
      </c>
      <c r="Q1107" s="230">
        <v>2720</v>
      </c>
      <c r="R1107" s="230">
        <v>2800</v>
      </c>
      <c r="S1107" s="230">
        <v>3040</v>
      </c>
      <c r="T1107" s="230">
        <v>3070</v>
      </c>
      <c r="U1107" s="230">
        <v>2707</v>
      </c>
      <c r="V1107" s="231">
        <v>3280</v>
      </c>
      <c r="W1107" s="230">
        <v>2912</v>
      </c>
      <c r="X1107" s="230">
        <v>2812</v>
      </c>
      <c r="Y1107" s="230">
        <v>2839.9</v>
      </c>
      <c r="Z1107" s="230">
        <v>2820</v>
      </c>
      <c r="AA1107" s="230">
        <v>2884.6480074318197</v>
      </c>
      <c r="AB1107" s="230">
        <v>2591.37</v>
      </c>
      <c r="AC1107" s="230">
        <v>2838</v>
      </c>
      <c r="AD1107" s="227"/>
      <c r="AE1107" s="228"/>
      <c r="AF1107" s="228"/>
      <c r="AG1107" s="228"/>
      <c r="AH1107" s="228"/>
      <c r="AI1107" s="228"/>
      <c r="AJ1107" s="228"/>
      <c r="AK1107" s="228"/>
      <c r="AL1107" s="228"/>
      <c r="AM1107" s="228"/>
      <c r="AN1107" s="228"/>
      <c r="AO1107" s="228"/>
      <c r="AP1107" s="228"/>
      <c r="AQ1107" s="228"/>
      <c r="AR1107" s="228"/>
      <c r="AS1107" s="228"/>
      <c r="AT1107" s="228"/>
      <c r="AU1107" s="228"/>
      <c r="AV1107" s="228"/>
      <c r="AW1107" s="228"/>
      <c r="AX1107" s="228"/>
      <c r="AY1107" s="228"/>
      <c r="AZ1107" s="228"/>
      <c r="BA1107" s="228"/>
      <c r="BB1107" s="228"/>
      <c r="BC1107" s="228"/>
      <c r="BD1107" s="228"/>
      <c r="BE1107" s="228"/>
      <c r="BF1107" s="228"/>
      <c r="BG1107" s="228"/>
      <c r="BH1107" s="228"/>
      <c r="BI1107" s="228"/>
      <c r="BJ1107" s="228"/>
      <c r="BK1107" s="228"/>
      <c r="BL1107" s="228"/>
      <c r="BM1107" s="229">
        <v>16</v>
      </c>
    </row>
    <row r="1108" spans="1:65">
      <c r="A1108" s="30"/>
      <c r="B1108" s="19">
        <v>1</v>
      </c>
      <c r="C1108" s="9">
        <v>4</v>
      </c>
      <c r="D1108" s="230">
        <v>3037</v>
      </c>
      <c r="E1108" s="230">
        <v>2797.2</v>
      </c>
      <c r="F1108" s="230">
        <v>2809</v>
      </c>
      <c r="G1108" s="230">
        <v>2839</v>
      </c>
      <c r="H1108" s="230">
        <v>2730.3422143492567</v>
      </c>
      <c r="I1108" s="230">
        <v>2570</v>
      </c>
      <c r="J1108" s="230">
        <v>2640</v>
      </c>
      <c r="K1108" s="230">
        <v>2930.4080000000004</v>
      </c>
      <c r="L1108" s="230">
        <v>2702</v>
      </c>
      <c r="M1108" s="230">
        <v>3070</v>
      </c>
      <c r="N1108" s="230">
        <v>2919</v>
      </c>
      <c r="O1108" s="230">
        <v>2730</v>
      </c>
      <c r="P1108" s="230">
        <v>2750</v>
      </c>
      <c r="Q1108" s="230">
        <v>2740</v>
      </c>
      <c r="R1108" s="230">
        <v>2870</v>
      </c>
      <c r="S1108" s="230">
        <v>3050</v>
      </c>
      <c r="T1108" s="230">
        <v>2971</v>
      </c>
      <c r="U1108" s="230">
        <v>2673</v>
      </c>
      <c r="V1108" s="231">
        <v>3380</v>
      </c>
      <c r="W1108" s="230">
        <v>2966</v>
      </c>
      <c r="X1108" s="230">
        <v>2911</v>
      </c>
      <c r="Y1108" s="230">
        <v>2707.12</v>
      </c>
      <c r="Z1108" s="230">
        <v>2850</v>
      </c>
      <c r="AA1108" s="230">
        <v>2880.2413503000921</v>
      </c>
      <c r="AB1108" s="232">
        <v>2152.7460000000001</v>
      </c>
      <c r="AC1108" s="230">
        <v>2724</v>
      </c>
      <c r="AD1108" s="227"/>
      <c r="AE1108" s="228"/>
      <c r="AF1108" s="228"/>
      <c r="AG1108" s="228"/>
      <c r="AH1108" s="228"/>
      <c r="AI1108" s="228"/>
      <c r="AJ1108" s="228"/>
      <c r="AK1108" s="228"/>
      <c r="AL1108" s="228"/>
      <c r="AM1108" s="228"/>
      <c r="AN1108" s="228"/>
      <c r="AO1108" s="228"/>
      <c r="AP1108" s="228"/>
      <c r="AQ1108" s="228"/>
      <c r="AR1108" s="228"/>
      <c r="AS1108" s="228"/>
      <c r="AT1108" s="228"/>
      <c r="AU1108" s="228"/>
      <c r="AV1108" s="228"/>
      <c r="AW1108" s="228"/>
      <c r="AX1108" s="228"/>
      <c r="AY1108" s="228"/>
      <c r="AZ1108" s="228"/>
      <c r="BA1108" s="228"/>
      <c r="BB1108" s="228"/>
      <c r="BC1108" s="228"/>
      <c r="BD1108" s="228"/>
      <c r="BE1108" s="228"/>
      <c r="BF1108" s="228"/>
      <c r="BG1108" s="228"/>
      <c r="BH1108" s="228"/>
      <c r="BI1108" s="228"/>
      <c r="BJ1108" s="228"/>
      <c r="BK1108" s="228"/>
      <c r="BL1108" s="228"/>
      <c r="BM1108" s="229">
        <v>2816.6446236635884</v>
      </c>
    </row>
    <row r="1109" spans="1:65">
      <c r="A1109" s="30"/>
      <c r="B1109" s="19">
        <v>1</v>
      </c>
      <c r="C1109" s="9">
        <v>5</v>
      </c>
      <c r="D1109" s="230">
        <v>2998</v>
      </c>
      <c r="E1109" s="230">
        <v>2881.2</v>
      </c>
      <c r="F1109" s="230">
        <v>2857</v>
      </c>
      <c r="G1109" s="230">
        <v>2850</v>
      </c>
      <c r="H1109" s="230">
        <v>2675.5633964396889</v>
      </c>
      <c r="I1109" s="230">
        <v>2550</v>
      </c>
      <c r="J1109" s="230">
        <v>2590</v>
      </c>
      <c r="K1109" s="230">
        <v>2941.4960000000005</v>
      </c>
      <c r="L1109" s="230">
        <v>2836</v>
      </c>
      <c r="M1109" s="230">
        <v>3020</v>
      </c>
      <c r="N1109" s="230">
        <v>3008</v>
      </c>
      <c r="O1109" s="230">
        <v>2740</v>
      </c>
      <c r="P1109" s="230">
        <v>2760</v>
      </c>
      <c r="Q1109" s="230">
        <v>2730</v>
      </c>
      <c r="R1109" s="230">
        <v>2810</v>
      </c>
      <c r="S1109" s="230">
        <v>2960</v>
      </c>
      <c r="T1109" s="230">
        <v>3042</v>
      </c>
      <c r="U1109" s="230">
        <v>2667</v>
      </c>
      <c r="V1109" s="231">
        <v>3220</v>
      </c>
      <c r="W1109" s="230">
        <v>2971</v>
      </c>
      <c r="X1109" s="230">
        <v>2867</v>
      </c>
      <c r="Y1109" s="230">
        <v>2691</v>
      </c>
      <c r="Z1109" s="230">
        <v>2800</v>
      </c>
      <c r="AA1109" s="230">
        <v>2907.0881300284736</v>
      </c>
      <c r="AB1109" s="230">
        <v>2370.3229999999999</v>
      </c>
      <c r="AC1109" s="230">
        <v>2715</v>
      </c>
      <c r="AD1109" s="227"/>
      <c r="AE1109" s="228"/>
      <c r="AF1109" s="228"/>
      <c r="AG1109" s="228"/>
      <c r="AH1109" s="228"/>
      <c r="AI1109" s="228"/>
      <c r="AJ1109" s="228"/>
      <c r="AK1109" s="228"/>
      <c r="AL1109" s="228"/>
      <c r="AM1109" s="228"/>
      <c r="AN1109" s="228"/>
      <c r="AO1109" s="228"/>
      <c r="AP1109" s="228"/>
      <c r="AQ1109" s="228"/>
      <c r="AR1109" s="228"/>
      <c r="AS1109" s="228"/>
      <c r="AT1109" s="228"/>
      <c r="AU1109" s="228"/>
      <c r="AV1109" s="228"/>
      <c r="AW1109" s="228"/>
      <c r="AX1109" s="228"/>
      <c r="AY1109" s="228"/>
      <c r="AZ1109" s="228"/>
      <c r="BA1109" s="228"/>
      <c r="BB1109" s="228"/>
      <c r="BC1109" s="228"/>
      <c r="BD1109" s="228"/>
      <c r="BE1109" s="228"/>
      <c r="BF1109" s="228"/>
      <c r="BG1109" s="228"/>
      <c r="BH1109" s="228"/>
      <c r="BI1109" s="228"/>
      <c r="BJ1109" s="228"/>
      <c r="BK1109" s="228"/>
      <c r="BL1109" s="228"/>
      <c r="BM1109" s="229">
        <v>70</v>
      </c>
    </row>
    <row r="1110" spans="1:65">
      <c r="A1110" s="30"/>
      <c r="B1110" s="19">
        <v>1</v>
      </c>
      <c r="C1110" s="9">
        <v>6</v>
      </c>
      <c r="D1110" s="230">
        <v>3029</v>
      </c>
      <c r="E1110" s="230">
        <v>2761.1</v>
      </c>
      <c r="F1110" s="230">
        <v>2764</v>
      </c>
      <c r="G1110" s="230">
        <v>2813</v>
      </c>
      <c r="H1110" s="230">
        <v>2688.3292572779942</v>
      </c>
      <c r="I1110" s="230">
        <v>2550</v>
      </c>
      <c r="J1110" s="230">
        <v>2720</v>
      </c>
      <c r="K1110" s="230">
        <v>2932.0880000000002</v>
      </c>
      <c r="L1110" s="230">
        <v>2719</v>
      </c>
      <c r="M1110" s="230">
        <v>3050</v>
      </c>
      <c r="N1110" s="230">
        <v>2990</v>
      </c>
      <c r="O1110" s="230">
        <v>2750</v>
      </c>
      <c r="P1110" s="230">
        <v>2870</v>
      </c>
      <c r="Q1110" s="230">
        <v>2750</v>
      </c>
      <c r="R1110" s="230">
        <v>2810</v>
      </c>
      <c r="S1110" s="230">
        <v>2960</v>
      </c>
      <c r="T1110" s="230">
        <v>3015</v>
      </c>
      <c r="U1110" s="230">
        <v>2673</v>
      </c>
      <c r="V1110" s="231">
        <v>3230</v>
      </c>
      <c r="W1110" s="230">
        <v>2841</v>
      </c>
      <c r="X1110" s="230">
        <v>2908</v>
      </c>
      <c r="Y1110" s="230">
        <v>2749.72</v>
      </c>
      <c r="Z1110" s="230">
        <v>2840</v>
      </c>
      <c r="AA1110" s="230">
        <v>2902.1798003159097</v>
      </c>
      <c r="AB1110" s="230">
        <v>2487.3910000000001</v>
      </c>
      <c r="AC1110" s="230">
        <v>2835</v>
      </c>
      <c r="AD1110" s="227"/>
      <c r="AE1110" s="228"/>
      <c r="AF1110" s="228"/>
      <c r="AG1110" s="228"/>
      <c r="AH1110" s="228"/>
      <c r="AI1110" s="228"/>
      <c r="AJ1110" s="228"/>
      <c r="AK1110" s="228"/>
      <c r="AL1110" s="228"/>
      <c r="AM1110" s="228"/>
      <c r="AN1110" s="228"/>
      <c r="AO1110" s="228"/>
      <c r="AP1110" s="228"/>
      <c r="AQ1110" s="228"/>
      <c r="AR1110" s="228"/>
      <c r="AS1110" s="228"/>
      <c r="AT1110" s="228"/>
      <c r="AU1110" s="228"/>
      <c r="AV1110" s="228"/>
      <c r="AW1110" s="228"/>
      <c r="AX1110" s="228"/>
      <c r="AY1110" s="228"/>
      <c r="AZ1110" s="228"/>
      <c r="BA1110" s="228"/>
      <c r="BB1110" s="228"/>
      <c r="BC1110" s="228"/>
      <c r="BD1110" s="228"/>
      <c r="BE1110" s="228"/>
      <c r="BF1110" s="228"/>
      <c r="BG1110" s="228"/>
      <c r="BH1110" s="228"/>
      <c r="BI1110" s="228"/>
      <c r="BJ1110" s="228"/>
      <c r="BK1110" s="228"/>
      <c r="BL1110" s="228"/>
      <c r="BM1110" s="233"/>
    </row>
    <row r="1111" spans="1:65">
      <c r="A1111" s="30"/>
      <c r="B1111" s="20" t="s">
        <v>274</v>
      </c>
      <c r="C1111" s="12"/>
      <c r="D1111" s="234">
        <v>3019.5</v>
      </c>
      <c r="E1111" s="234">
        <v>2835.4833333333331</v>
      </c>
      <c r="F1111" s="234">
        <v>2808</v>
      </c>
      <c r="G1111" s="234">
        <v>2834.8333333333335</v>
      </c>
      <c r="H1111" s="234">
        <v>2708.2159739181689</v>
      </c>
      <c r="I1111" s="234">
        <v>2553.3333333333335</v>
      </c>
      <c r="J1111" s="234">
        <v>2611.6666666666665</v>
      </c>
      <c r="K1111" s="234">
        <v>2947.0560000000005</v>
      </c>
      <c r="L1111" s="234">
        <v>2746.8333333333335</v>
      </c>
      <c r="M1111" s="234">
        <v>3038.3333333333335</v>
      </c>
      <c r="N1111" s="234">
        <v>2948</v>
      </c>
      <c r="O1111" s="234">
        <v>2738.3333333333335</v>
      </c>
      <c r="P1111" s="234">
        <v>2803.3333333333335</v>
      </c>
      <c r="Q1111" s="234">
        <v>2730</v>
      </c>
      <c r="R1111" s="234">
        <v>2831.6666666666665</v>
      </c>
      <c r="S1111" s="234">
        <v>3000</v>
      </c>
      <c r="T1111" s="234">
        <v>3043.1666666666665</v>
      </c>
      <c r="U1111" s="234">
        <v>2684.8333333333335</v>
      </c>
      <c r="V1111" s="234">
        <v>3281.6666666666665</v>
      </c>
      <c r="W1111" s="234">
        <v>2952.5</v>
      </c>
      <c r="X1111" s="234">
        <v>2856.8333333333335</v>
      </c>
      <c r="Y1111" s="234">
        <v>2726.7383333333332</v>
      </c>
      <c r="Z1111" s="234">
        <v>2808.3333333333335</v>
      </c>
      <c r="AA1111" s="234">
        <v>2895.8519510048959</v>
      </c>
      <c r="AB1111" s="234">
        <v>2446.0993333333331</v>
      </c>
      <c r="AC1111" s="234">
        <v>2778.5</v>
      </c>
      <c r="AD1111" s="227"/>
      <c r="AE1111" s="228"/>
      <c r="AF1111" s="228"/>
      <c r="AG1111" s="228"/>
      <c r="AH1111" s="228"/>
      <c r="AI1111" s="228"/>
      <c r="AJ1111" s="228"/>
      <c r="AK1111" s="228"/>
      <c r="AL1111" s="228"/>
      <c r="AM1111" s="228"/>
      <c r="AN1111" s="228"/>
      <c r="AO1111" s="228"/>
      <c r="AP1111" s="228"/>
      <c r="AQ1111" s="228"/>
      <c r="AR1111" s="228"/>
      <c r="AS1111" s="228"/>
      <c r="AT1111" s="228"/>
      <c r="AU1111" s="228"/>
      <c r="AV1111" s="228"/>
      <c r="AW1111" s="228"/>
      <c r="AX1111" s="228"/>
      <c r="AY1111" s="228"/>
      <c r="AZ1111" s="228"/>
      <c r="BA1111" s="228"/>
      <c r="BB1111" s="228"/>
      <c r="BC1111" s="228"/>
      <c r="BD1111" s="228"/>
      <c r="BE1111" s="228"/>
      <c r="BF1111" s="228"/>
      <c r="BG1111" s="228"/>
      <c r="BH1111" s="228"/>
      <c r="BI1111" s="228"/>
      <c r="BJ1111" s="228"/>
      <c r="BK1111" s="228"/>
      <c r="BL1111" s="228"/>
      <c r="BM1111" s="233"/>
    </row>
    <row r="1112" spans="1:65">
      <c r="A1112" s="30"/>
      <c r="B1112" s="3" t="s">
        <v>275</v>
      </c>
      <c r="C1112" s="29"/>
      <c r="D1112" s="230">
        <v>3029</v>
      </c>
      <c r="E1112" s="230">
        <v>2838.4</v>
      </c>
      <c r="F1112" s="230">
        <v>2809.5</v>
      </c>
      <c r="G1112" s="230">
        <v>2838.5</v>
      </c>
      <c r="H1112" s="230">
        <v>2707.1140910301292</v>
      </c>
      <c r="I1112" s="230">
        <v>2555</v>
      </c>
      <c r="J1112" s="230">
        <v>2595</v>
      </c>
      <c r="K1112" s="230">
        <v>2936.7920000000004</v>
      </c>
      <c r="L1112" s="230">
        <v>2732.5</v>
      </c>
      <c r="M1112" s="230">
        <v>3040</v>
      </c>
      <c r="N1112" s="230">
        <v>2938.5</v>
      </c>
      <c r="O1112" s="230">
        <v>2745</v>
      </c>
      <c r="P1112" s="230">
        <v>2790</v>
      </c>
      <c r="Q1112" s="230">
        <v>2730</v>
      </c>
      <c r="R1112" s="230">
        <v>2810</v>
      </c>
      <c r="S1112" s="230">
        <v>2995</v>
      </c>
      <c r="T1112" s="230">
        <v>3051.5</v>
      </c>
      <c r="U1112" s="230">
        <v>2674.5</v>
      </c>
      <c r="V1112" s="230">
        <v>3280</v>
      </c>
      <c r="W1112" s="230">
        <v>2968.5</v>
      </c>
      <c r="X1112" s="230">
        <v>2850.5</v>
      </c>
      <c r="Y1112" s="230">
        <v>2714.0650000000001</v>
      </c>
      <c r="Z1112" s="230">
        <v>2830</v>
      </c>
      <c r="AA1112" s="230">
        <v>2893.4139038738649</v>
      </c>
      <c r="AB1112" s="230">
        <v>2456.13</v>
      </c>
      <c r="AC1112" s="230">
        <v>2779.5</v>
      </c>
      <c r="AD1112" s="227"/>
      <c r="AE1112" s="228"/>
      <c r="AF1112" s="228"/>
      <c r="AG1112" s="228"/>
      <c r="AH1112" s="228"/>
      <c r="AI1112" s="228"/>
      <c r="AJ1112" s="228"/>
      <c r="AK1112" s="228"/>
      <c r="AL1112" s="228"/>
      <c r="AM1112" s="228"/>
      <c r="AN1112" s="228"/>
      <c r="AO1112" s="228"/>
      <c r="AP1112" s="228"/>
      <c r="AQ1112" s="228"/>
      <c r="AR1112" s="228"/>
      <c r="AS1112" s="228"/>
      <c r="AT1112" s="228"/>
      <c r="AU1112" s="228"/>
      <c r="AV1112" s="228"/>
      <c r="AW1112" s="228"/>
      <c r="AX1112" s="228"/>
      <c r="AY1112" s="228"/>
      <c r="AZ1112" s="228"/>
      <c r="BA1112" s="228"/>
      <c r="BB1112" s="228"/>
      <c r="BC1112" s="228"/>
      <c r="BD1112" s="228"/>
      <c r="BE1112" s="228"/>
      <c r="BF1112" s="228"/>
      <c r="BG1112" s="228"/>
      <c r="BH1112" s="228"/>
      <c r="BI1112" s="228"/>
      <c r="BJ1112" s="228"/>
      <c r="BK1112" s="228"/>
      <c r="BL1112" s="228"/>
      <c r="BM1112" s="233"/>
    </row>
    <row r="1113" spans="1:65">
      <c r="A1113" s="30"/>
      <c r="B1113" s="3" t="s">
        <v>276</v>
      </c>
      <c r="C1113" s="29"/>
      <c r="D1113" s="230">
        <v>18.108009277664951</v>
      </c>
      <c r="E1113" s="230">
        <v>50.756809067027319</v>
      </c>
      <c r="F1113" s="230">
        <v>30.006665926090488</v>
      </c>
      <c r="G1113" s="230">
        <v>23.318805000828551</v>
      </c>
      <c r="H1113" s="230">
        <v>25.812954455081819</v>
      </c>
      <c r="I1113" s="230">
        <v>24.221202832779934</v>
      </c>
      <c r="J1113" s="230">
        <v>62.102066524928674</v>
      </c>
      <c r="K1113" s="230">
        <v>25.527105719215292</v>
      </c>
      <c r="L1113" s="230">
        <v>58.918305022010486</v>
      </c>
      <c r="M1113" s="230">
        <v>22.286019533929039</v>
      </c>
      <c r="N1113" s="230">
        <v>44.75265355261071</v>
      </c>
      <c r="O1113" s="230">
        <v>16.020819787597222</v>
      </c>
      <c r="P1113" s="230">
        <v>53.913510984415275</v>
      </c>
      <c r="Q1113" s="230">
        <v>14.142135623730951</v>
      </c>
      <c r="R1113" s="230">
        <v>58.109092805400657</v>
      </c>
      <c r="S1113" s="230">
        <v>41.47288270665544</v>
      </c>
      <c r="T1113" s="230">
        <v>45.32291546962383</v>
      </c>
      <c r="U1113" s="230">
        <v>19.803198394872144</v>
      </c>
      <c r="V1113" s="230">
        <v>57.416606192517747</v>
      </c>
      <c r="W1113" s="230">
        <v>66.298567103671246</v>
      </c>
      <c r="X1113" s="230">
        <v>45.770805833704379</v>
      </c>
      <c r="Y1113" s="230">
        <v>64.284359658214498</v>
      </c>
      <c r="Z1113" s="230">
        <v>77.567175188133973</v>
      </c>
      <c r="AA1113" s="230">
        <v>15.40942707886607</v>
      </c>
      <c r="AB1113" s="230">
        <v>176.96949748096884</v>
      </c>
      <c r="AC1113" s="230">
        <v>53.211840787554046</v>
      </c>
      <c r="AD1113" s="227"/>
      <c r="AE1113" s="228"/>
      <c r="AF1113" s="228"/>
      <c r="AG1113" s="228"/>
      <c r="AH1113" s="228"/>
      <c r="AI1113" s="228"/>
      <c r="AJ1113" s="228"/>
      <c r="AK1113" s="228"/>
      <c r="AL1113" s="228"/>
      <c r="AM1113" s="228"/>
      <c r="AN1113" s="228"/>
      <c r="AO1113" s="228"/>
      <c r="AP1113" s="228"/>
      <c r="AQ1113" s="228"/>
      <c r="AR1113" s="228"/>
      <c r="AS1113" s="228"/>
      <c r="AT1113" s="228"/>
      <c r="AU1113" s="228"/>
      <c r="AV1113" s="228"/>
      <c r="AW1113" s="228"/>
      <c r="AX1113" s="228"/>
      <c r="AY1113" s="228"/>
      <c r="AZ1113" s="228"/>
      <c r="BA1113" s="228"/>
      <c r="BB1113" s="228"/>
      <c r="BC1113" s="228"/>
      <c r="BD1113" s="228"/>
      <c r="BE1113" s="228"/>
      <c r="BF1113" s="228"/>
      <c r="BG1113" s="228"/>
      <c r="BH1113" s="228"/>
      <c r="BI1113" s="228"/>
      <c r="BJ1113" s="228"/>
      <c r="BK1113" s="228"/>
      <c r="BL1113" s="228"/>
      <c r="BM1113" s="233"/>
    </row>
    <row r="1114" spans="1:65">
      <c r="A1114" s="30"/>
      <c r="B1114" s="3" t="s">
        <v>86</v>
      </c>
      <c r="C1114" s="29"/>
      <c r="D1114" s="13">
        <v>5.9970224466517471E-3</v>
      </c>
      <c r="E1114" s="13">
        <v>1.7900584521284669E-2</v>
      </c>
      <c r="F1114" s="13">
        <v>1.0686134589063563E-2</v>
      </c>
      <c r="G1114" s="13">
        <v>8.2258116294297908E-3</v>
      </c>
      <c r="H1114" s="13">
        <v>9.531350048768962E-3</v>
      </c>
      <c r="I1114" s="13">
        <v>9.4861107700182495E-3</v>
      </c>
      <c r="J1114" s="13">
        <v>2.3778710858300706E-2</v>
      </c>
      <c r="K1114" s="13">
        <v>8.66190045903956E-3</v>
      </c>
      <c r="L1114" s="13">
        <v>2.1449537657427516E-2</v>
      </c>
      <c r="M1114" s="13">
        <v>7.3349488317923329E-3</v>
      </c>
      <c r="N1114" s="13">
        <v>1.5180683023273647E-2</v>
      </c>
      <c r="O1114" s="13">
        <v>5.8505732638821258E-3</v>
      </c>
      <c r="P1114" s="13">
        <v>1.9231930196580954E-2</v>
      </c>
      <c r="Q1114" s="13">
        <v>5.1802694592421065E-3</v>
      </c>
      <c r="R1114" s="13">
        <v>2.0521162850641785E-2</v>
      </c>
      <c r="S1114" s="13">
        <v>1.3824294235551813E-2</v>
      </c>
      <c r="T1114" s="13">
        <v>1.4893339877197162E-2</v>
      </c>
      <c r="U1114" s="13">
        <v>7.3759507337036968E-3</v>
      </c>
      <c r="V1114" s="13">
        <v>1.7496172532001347E-2</v>
      </c>
      <c r="W1114" s="13">
        <v>2.2455060831048687E-2</v>
      </c>
      <c r="X1114" s="13">
        <v>1.6021517706214704E-2</v>
      </c>
      <c r="Y1114" s="13">
        <v>2.3575551372994902E-2</v>
      </c>
      <c r="Z1114" s="13">
        <v>2.7620359117436429E-2</v>
      </c>
      <c r="AA1114" s="13">
        <v>5.321206794953316E-3</v>
      </c>
      <c r="AB1114" s="13">
        <v>7.2347633258135133E-2</v>
      </c>
      <c r="AC1114" s="13">
        <v>1.9151283349848496E-2</v>
      </c>
      <c r="AD1114" s="15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277</v>
      </c>
      <c r="C1115" s="29"/>
      <c r="D1115" s="13">
        <v>7.2020223862163668E-2</v>
      </c>
      <c r="E1115" s="13">
        <v>6.6883516335267679E-3</v>
      </c>
      <c r="F1115" s="13">
        <v>-3.0691211773619109E-3</v>
      </c>
      <c r="G1115" s="13">
        <v>6.4575805967623801E-3</v>
      </c>
      <c r="H1115" s="13">
        <v>-3.8495679871884958E-2</v>
      </c>
      <c r="I1115" s="13">
        <v>-9.3484029940478552E-2</v>
      </c>
      <c r="J1115" s="13">
        <v>-7.2773808692382591E-2</v>
      </c>
      <c r="K1115" s="13">
        <v>4.6300259266214061E-2</v>
      </c>
      <c r="L1115" s="13">
        <v>-2.4785267457508309E-2</v>
      </c>
      <c r="M1115" s="13">
        <v>7.8706666722263341E-2</v>
      </c>
      <c r="N1115" s="13">
        <v>4.6635409818068796E-2</v>
      </c>
      <c r="O1115" s="13">
        <v>-2.7803042553659507E-2</v>
      </c>
      <c r="P1115" s="13">
        <v>-4.7259388772095123E-3</v>
      </c>
      <c r="Q1115" s="13">
        <v>-3.0761645589101771E-2</v>
      </c>
      <c r="R1115" s="13">
        <v>5.3333114432942974E-3</v>
      </c>
      <c r="S1115" s="13">
        <v>6.5097092759228703E-2</v>
      </c>
      <c r="T1115" s="13">
        <v>8.0422656482819876E-2</v>
      </c>
      <c r="U1115" s="13">
        <v>-4.6797274041199044E-2</v>
      </c>
      <c r="V1115" s="13">
        <v>0.16509787535717857</v>
      </c>
      <c r="W1115" s="13">
        <v>4.8233055457207685E-2</v>
      </c>
      <c r="X1115" s="13">
        <v>1.4268292610330136E-2</v>
      </c>
      <c r="Y1115" s="13">
        <v>-3.1919642817173965E-2</v>
      </c>
      <c r="Z1115" s="13">
        <v>-2.9507770559441537E-3</v>
      </c>
      <c r="AA1115" s="13">
        <v>2.8121164692151757E-2</v>
      </c>
      <c r="AB1115" s="13">
        <v>-0.13155557048879307</v>
      </c>
      <c r="AC1115" s="13">
        <v>-1.3542575922827593E-2</v>
      </c>
      <c r="AD1115" s="15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278</v>
      </c>
      <c r="C1116" s="47"/>
      <c r="D1116" s="45">
        <v>1.31</v>
      </c>
      <c r="E1116" s="45">
        <v>0.1</v>
      </c>
      <c r="F1116" s="45">
        <v>0.08</v>
      </c>
      <c r="G1116" s="45">
        <v>0.1</v>
      </c>
      <c r="H1116" s="45">
        <v>0.74</v>
      </c>
      <c r="I1116" s="45">
        <v>1.75</v>
      </c>
      <c r="J1116" s="45">
        <v>1.37</v>
      </c>
      <c r="K1116" s="45">
        <v>0.84</v>
      </c>
      <c r="L1116" s="45">
        <v>0.48</v>
      </c>
      <c r="M1116" s="45">
        <v>1.44</v>
      </c>
      <c r="N1116" s="45">
        <v>0.84</v>
      </c>
      <c r="O1116" s="45">
        <v>0.54</v>
      </c>
      <c r="P1116" s="45">
        <v>0.11</v>
      </c>
      <c r="Q1116" s="45">
        <v>0.59</v>
      </c>
      <c r="R1116" s="45">
        <v>0.08</v>
      </c>
      <c r="S1116" s="45">
        <v>1.18</v>
      </c>
      <c r="T1116" s="45">
        <v>1.47</v>
      </c>
      <c r="U1116" s="45">
        <v>0.89</v>
      </c>
      <c r="V1116" s="45">
        <v>3.04</v>
      </c>
      <c r="W1116" s="45">
        <v>0.87</v>
      </c>
      <c r="X1116" s="45">
        <v>0.24</v>
      </c>
      <c r="Y1116" s="45">
        <v>0.61</v>
      </c>
      <c r="Z1116" s="45">
        <v>0.08</v>
      </c>
      <c r="AA1116" s="45">
        <v>0.5</v>
      </c>
      <c r="AB1116" s="45">
        <v>2.46</v>
      </c>
      <c r="AC1116" s="45">
        <v>0.27</v>
      </c>
      <c r="AD1116" s="15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BM1117" s="55"/>
    </row>
    <row r="1118" spans="1:65" ht="15">
      <c r="B1118" s="8" t="s">
        <v>534</v>
      </c>
      <c r="BM1118" s="28" t="s">
        <v>66</v>
      </c>
    </row>
    <row r="1119" spans="1:65" ht="15">
      <c r="A1119" s="25" t="s">
        <v>45</v>
      </c>
      <c r="B1119" s="18" t="s">
        <v>110</v>
      </c>
      <c r="C1119" s="15" t="s">
        <v>111</v>
      </c>
      <c r="D1119" s="16" t="s">
        <v>236</v>
      </c>
      <c r="E1119" s="17" t="s">
        <v>236</v>
      </c>
      <c r="F1119" s="17" t="s">
        <v>236</v>
      </c>
      <c r="G1119" s="17" t="s">
        <v>236</v>
      </c>
      <c r="H1119" s="17" t="s">
        <v>236</v>
      </c>
      <c r="I1119" s="17" t="s">
        <v>236</v>
      </c>
      <c r="J1119" s="17" t="s">
        <v>236</v>
      </c>
      <c r="K1119" s="17" t="s">
        <v>236</v>
      </c>
      <c r="L1119" s="17" t="s">
        <v>236</v>
      </c>
      <c r="M1119" s="17" t="s">
        <v>236</v>
      </c>
      <c r="N1119" s="17" t="s">
        <v>236</v>
      </c>
      <c r="O1119" s="17" t="s">
        <v>236</v>
      </c>
      <c r="P1119" s="17" t="s">
        <v>236</v>
      </c>
      <c r="Q1119" s="17" t="s">
        <v>236</v>
      </c>
      <c r="R1119" s="17" t="s">
        <v>236</v>
      </c>
      <c r="S1119" s="17" t="s">
        <v>236</v>
      </c>
      <c r="T1119" s="17" t="s">
        <v>236</v>
      </c>
      <c r="U1119" s="17" t="s">
        <v>236</v>
      </c>
      <c r="V1119" s="17" t="s">
        <v>236</v>
      </c>
      <c r="W1119" s="17" t="s">
        <v>236</v>
      </c>
      <c r="X1119" s="17" t="s">
        <v>236</v>
      </c>
      <c r="Y1119" s="17" t="s">
        <v>236</v>
      </c>
      <c r="Z1119" s="17" t="s">
        <v>236</v>
      </c>
      <c r="AA1119" s="17" t="s">
        <v>236</v>
      </c>
      <c r="AB1119" s="17" t="s">
        <v>236</v>
      </c>
      <c r="AC1119" s="17" t="s">
        <v>236</v>
      </c>
      <c r="AD1119" s="15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237</v>
      </c>
      <c r="C1120" s="9" t="s">
        <v>237</v>
      </c>
      <c r="D1120" s="151" t="s">
        <v>239</v>
      </c>
      <c r="E1120" s="152" t="s">
        <v>241</v>
      </c>
      <c r="F1120" s="152" t="s">
        <v>242</v>
      </c>
      <c r="G1120" s="152" t="s">
        <v>243</v>
      </c>
      <c r="H1120" s="152" t="s">
        <v>244</v>
      </c>
      <c r="I1120" s="152" t="s">
        <v>245</v>
      </c>
      <c r="J1120" s="152" t="s">
        <v>246</v>
      </c>
      <c r="K1120" s="152" t="s">
        <v>247</v>
      </c>
      <c r="L1120" s="152" t="s">
        <v>248</v>
      </c>
      <c r="M1120" s="152" t="s">
        <v>249</v>
      </c>
      <c r="N1120" s="152" t="s">
        <v>250</v>
      </c>
      <c r="O1120" s="152" t="s">
        <v>251</v>
      </c>
      <c r="P1120" s="152" t="s">
        <v>252</v>
      </c>
      <c r="Q1120" s="152" t="s">
        <v>253</v>
      </c>
      <c r="R1120" s="152" t="s">
        <v>254</v>
      </c>
      <c r="S1120" s="152" t="s">
        <v>255</v>
      </c>
      <c r="T1120" s="152" t="s">
        <v>256</v>
      </c>
      <c r="U1120" s="152" t="s">
        <v>257</v>
      </c>
      <c r="V1120" s="152" t="s">
        <v>258</v>
      </c>
      <c r="W1120" s="152" t="s">
        <v>259</v>
      </c>
      <c r="X1120" s="152" t="s">
        <v>260</v>
      </c>
      <c r="Y1120" s="152" t="s">
        <v>261</v>
      </c>
      <c r="Z1120" s="152" t="s">
        <v>263</v>
      </c>
      <c r="AA1120" s="152" t="s">
        <v>264</v>
      </c>
      <c r="AB1120" s="152" t="s">
        <v>265</v>
      </c>
      <c r="AC1120" s="152" t="s">
        <v>266</v>
      </c>
      <c r="AD1120" s="15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114</v>
      </c>
      <c r="E1121" s="11" t="s">
        <v>289</v>
      </c>
      <c r="F1121" s="11" t="s">
        <v>289</v>
      </c>
      <c r="G1121" s="11" t="s">
        <v>289</v>
      </c>
      <c r="H1121" s="11" t="s">
        <v>289</v>
      </c>
      <c r="I1121" s="11" t="s">
        <v>290</v>
      </c>
      <c r="J1121" s="11" t="s">
        <v>290</v>
      </c>
      <c r="K1121" s="11" t="s">
        <v>114</v>
      </c>
      <c r="L1121" s="11" t="s">
        <v>290</v>
      </c>
      <c r="M1121" s="11" t="s">
        <v>289</v>
      </c>
      <c r="N1121" s="11" t="s">
        <v>289</v>
      </c>
      <c r="O1121" s="11" t="s">
        <v>290</v>
      </c>
      <c r="P1121" s="11" t="s">
        <v>290</v>
      </c>
      <c r="Q1121" s="11" t="s">
        <v>290</v>
      </c>
      <c r="R1121" s="11" t="s">
        <v>290</v>
      </c>
      <c r="S1121" s="11" t="s">
        <v>290</v>
      </c>
      <c r="T1121" s="11" t="s">
        <v>290</v>
      </c>
      <c r="U1121" s="11" t="s">
        <v>289</v>
      </c>
      <c r="V1121" s="11" t="s">
        <v>289</v>
      </c>
      <c r="W1121" s="11" t="s">
        <v>114</v>
      </c>
      <c r="X1121" s="11" t="s">
        <v>289</v>
      </c>
      <c r="Y1121" s="11" t="s">
        <v>114</v>
      </c>
      <c r="Z1121" s="11" t="s">
        <v>290</v>
      </c>
      <c r="AA1121" s="11" t="s">
        <v>114</v>
      </c>
      <c r="AB1121" s="11" t="s">
        <v>114</v>
      </c>
      <c r="AC1121" s="11" t="s">
        <v>289</v>
      </c>
      <c r="AD1121" s="15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</v>
      </c>
    </row>
    <row r="1122" spans="1:65">
      <c r="A1122" s="30"/>
      <c r="B1122" s="19"/>
      <c r="C1122" s="9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15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</v>
      </c>
    </row>
    <row r="1123" spans="1:65">
      <c r="A1123" s="30"/>
      <c r="B1123" s="18">
        <v>1</v>
      </c>
      <c r="C1123" s="14">
        <v>1</v>
      </c>
      <c r="D1123" s="224">
        <v>201</v>
      </c>
      <c r="E1123" s="224">
        <v>195.5</v>
      </c>
      <c r="F1123" s="224">
        <v>179.9</v>
      </c>
      <c r="G1123" s="224">
        <v>196.5</v>
      </c>
      <c r="H1123" s="224">
        <v>198.27085059534215</v>
      </c>
      <c r="I1123" s="224">
        <v>189</v>
      </c>
      <c r="J1123" s="224">
        <v>197</v>
      </c>
      <c r="K1123" s="225">
        <v>163.62800000000001</v>
      </c>
      <c r="L1123" s="224">
        <v>197</v>
      </c>
      <c r="M1123" s="224">
        <v>193</v>
      </c>
      <c r="N1123" s="224">
        <v>194.3</v>
      </c>
      <c r="O1123" s="224">
        <v>199</v>
      </c>
      <c r="P1123" s="224">
        <v>188.5</v>
      </c>
      <c r="Q1123" s="224">
        <v>199</v>
      </c>
      <c r="R1123" s="224">
        <v>188</v>
      </c>
      <c r="S1123" s="224">
        <v>198.5</v>
      </c>
      <c r="T1123" s="224">
        <v>191.2</v>
      </c>
      <c r="U1123" s="224">
        <v>197</v>
      </c>
      <c r="V1123" s="224">
        <v>215</v>
      </c>
      <c r="W1123" s="225">
        <v>234.9</v>
      </c>
      <c r="X1123" s="224">
        <v>194.9</v>
      </c>
      <c r="Y1123" s="224">
        <v>207.2818</v>
      </c>
      <c r="Z1123" s="226">
        <v>220</v>
      </c>
      <c r="AA1123" s="224">
        <v>187.44051787535528</v>
      </c>
      <c r="AB1123" s="225">
        <v>169.03</v>
      </c>
      <c r="AC1123" s="224">
        <v>210</v>
      </c>
      <c r="AD1123" s="227"/>
      <c r="AE1123" s="228"/>
      <c r="AF1123" s="228"/>
      <c r="AG1123" s="228"/>
      <c r="AH1123" s="228"/>
      <c r="AI1123" s="228"/>
      <c r="AJ1123" s="228"/>
      <c r="AK1123" s="228"/>
      <c r="AL1123" s="228"/>
      <c r="AM1123" s="228"/>
      <c r="AN1123" s="228"/>
      <c r="AO1123" s="228"/>
      <c r="AP1123" s="228"/>
      <c r="AQ1123" s="228"/>
      <c r="AR1123" s="228"/>
      <c r="AS1123" s="228"/>
      <c r="AT1123" s="228"/>
      <c r="AU1123" s="228"/>
      <c r="AV1123" s="228"/>
      <c r="AW1123" s="228"/>
      <c r="AX1123" s="228"/>
      <c r="AY1123" s="228"/>
      <c r="AZ1123" s="228"/>
      <c r="BA1123" s="228"/>
      <c r="BB1123" s="228"/>
      <c r="BC1123" s="228"/>
      <c r="BD1123" s="228"/>
      <c r="BE1123" s="228"/>
      <c r="BF1123" s="228"/>
      <c r="BG1123" s="228"/>
      <c r="BH1123" s="228"/>
      <c r="BI1123" s="228"/>
      <c r="BJ1123" s="228"/>
      <c r="BK1123" s="228"/>
      <c r="BL1123" s="228"/>
      <c r="BM1123" s="229">
        <v>1</v>
      </c>
    </row>
    <row r="1124" spans="1:65">
      <c r="A1124" s="30"/>
      <c r="B1124" s="19">
        <v>1</v>
      </c>
      <c r="C1124" s="9">
        <v>2</v>
      </c>
      <c r="D1124" s="230">
        <v>198</v>
      </c>
      <c r="E1124" s="230">
        <v>190.1</v>
      </c>
      <c r="F1124" s="230">
        <v>176.5</v>
      </c>
      <c r="G1124" s="230">
        <v>191.8</v>
      </c>
      <c r="H1124" s="230">
        <v>195.98736028972178</v>
      </c>
      <c r="I1124" s="230">
        <v>190</v>
      </c>
      <c r="J1124" s="230">
        <v>192</v>
      </c>
      <c r="K1124" s="231">
        <v>163.08649999999997</v>
      </c>
      <c r="L1124" s="230">
        <v>194</v>
      </c>
      <c r="M1124" s="230">
        <v>194</v>
      </c>
      <c r="N1124" s="230">
        <v>190.6</v>
      </c>
      <c r="O1124" s="230">
        <v>197.5</v>
      </c>
      <c r="P1124" s="230">
        <v>185.5</v>
      </c>
      <c r="Q1124" s="230">
        <v>198.5</v>
      </c>
      <c r="R1124" s="230">
        <v>177</v>
      </c>
      <c r="S1124" s="230">
        <v>198.5</v>
      </c>
      <c r="T1124" s="230">
        <v>187.3</v>
      </c>
      <c r="U1124" s="232">
        <v>209</v>
      </c>
      <c r="V1124" s="230">
        <v>209</v>
      </c>
      <c r="W1124" s="231">
        <v>243.4</v>
      </c>
      <c r="X1124" s="230">
        <v>193.5</v>
      </c>
      <c r="Y1124" s="230">
        <v>196.48310000000001</v>
      </c>
      <c r="Z1124" s="231">
        <v>236</v>
      </c>
      <c r="AA1124" s="230">
        <v>185.92617426529802</v>
      </c>
      <c r="AB1124" s="231">
        <v>171.77</v>
      </c>
      <c r="AC1124" s="230">
        <v>212</v>
      </c>
      <c r="AD1124" s="227"/>
      <c r="AE1124" s="228"/>
      <c r="AF1124" s="228"/>
      <c r="AG1124" s="228"/>
      <c r="AH1124" s="228"/>
      <c r="AI1124" s="228"/>
      <c r="AJ1124" s="228"/>
      <c r="AK1124" s="228"/>
      <c r="AL1124" s="228"/>
      <c r="AM1124" s="228"/>
      <c r="AN1124" s="228"/>
      <c r="AO1124" s="228"/>
      <c r="AP1124" s="228"/>
      <c r="AQ1124" s="228"/>
      <c r="AR1124" s="228"/>
      <c r="AS1124" s="228"/>
      <c r="AT1124" s="228"/>
      <c r="AU1124" s="228"/>
      <c r="AV1124" s="228"/>
      <c r="AW1124" s="228"/>
      <c r="AX1124" s="228"/>
      <c r="AY1124" s="228"/>
      <c r="AZ1124" s="228"/>
      <c r="BA1124" s="228"/>
      <c r="BB1124" s="228"/>
      <c r="BC1124" s="228"/>
      <c r="BD1124" s="228"/>
      <c r="BE1124" s="228"/>
      <c r="BF1124" s="228"/>
      <c r="BG1124" s="228"/>
      <c r="BH1124" s="228"/>
      <c r="BI1124" s="228"/>
      <c r="BJ1124" s="228"/>
      <c r="BK1124" s="228"/>
      <c r="BL1124" s="228"/>
      <c r="BM1124" s="229">
        <v>19</v>
      </c>
    </row>
    <row r="1125" spans="1:65">
      <c r="A1125" s="30"/>
      <c r="B1125" s="19">
        <v>1</v>
      </c>
      <c r="C1125" s="9">
        <v>3</v>
      </c>
      <c r="D1125" s="230">
        <v>199</v>
      </c>
      <c r="E1125" s="230">
        <v>191.8</v>
      </c>
      <c r="F1125" s="230">
        <v>178.2</v>
      </c>
      <c r="G1125" s="230">
        <v>189.7</v>
      </c>
      <c r="H1125" s="230">
        <v>197.97618306652197</v>
      </c>
      <c r="I1125" s="230">
        <v>198</v>
      </c>
      <c r="J1125" s="230">
        <v>190</v>
      </c>
      <c r="K1125" s="231">
        <v>164.82499999999999</v>
      </c>
      <c r="L1125" s="230">
        <v>195</v>
      </c>
      <c r="M1125" s="230">
        <v>193</v>
      </c>
      <c r="N1125" s="230">
        <v>191.5</v>
      </c>
      <c r="O1125" s="230">
        <v>204</v>
      </c>
      <c r="P1125" s="230">
        <v>193.5</v>
      </c>
      <c r="Q1125" s="230">
        <v>203</v>
      </c>
      <c r="R1125" s="230">
        <v>179.5</v>
      </c>
      <c r="S1125" s="230">
        <v>203</v>
      </c>
      <c r="T1125" s="230">
        <v>188.6</v>
      </c>
      <c r="U1125" s="230">
        <v>202</v>
      </c>
      <c r="V1125" s="230">
        <v>209</v>
      </c>
      <c r="W1125" s="231">
        <v>235.8</v>
      </c>
      <c r="X1125" s="230">
        <v>197.1</v>
      </c>
      <c r="Y1125" s="230">
        <v>203.83539999999999</v>
      </c>
      <c r="Z1125" s="231">
        <v>231</v>
      </c>
      <c r="AA1125" s="230">
        <v>184.07708517932923</v>
      </c>
      <c r="AB1125" s="231">
        <v>170.18</v>
      </c>
      <c r="AC1125" s="230">
        <v>208</v>
      </c>
      <c r="AD1125" s="227"/>
      <c r="AE1125" s="228"/>
      <c r="AF1125" s="228"/>
      <c r="AG1125" s="228"/>
      <c r="AH1125" s="228"/>
      <c r="AI1125" s="228"/>
      <c r="AJ1125" s="228"/>
      <c r="AK1125" s="228"/>
      <c r="AL1125" s="228"/>
      <c r="AM1125" s="228"/>
      <c r="AN1125" s="228"/>
      <c r="AO1125" s="228"/>
      <c r="AP1125" s="228"/>
      <c r="AQ1125" s="228"/>
      <c r="AR1125" s="228"/>
      <c r="AS1125" s="228"/>
      <c r="AT1125" s="228"/>
      <c r="AU1125" s="228"/>
      <c r="AV1125" s="228"/>
      <c r="AW1125" s="228"/>
      <c r="AX1125" s="228"/>
      <c r="AY1125" s="228"/>
      <c r="AZ1125" s="228"/>
      <c r="BA1125" s="228"/>
      <c r="BB1125" s="228"/>
      <c r="BC1125" s="228"/>
      <c r="BD1125" s="228"/>
      <c r="BE1125" s="228"/>
      <c r="BF1125" s="228"/>
      <c r="BG1125" s="228"/>
      <c r="BH1125" s="228"/>
      <c r="BI1125" s="228"/>
      <c r="BJ1125" s="228"/>
      <c r="BK1125" s="228"/>
      <c r="BL1125" s="228"/>
      <c r="BM1125" s="229">
        <v>16</v>
      </c>
    </row>
    <row r="1126" spans="1:65">
      <c r="A1126" s="30"/>
      <c r="B1126" s="19">
        <v>1</v>
      </c>
      <c r="C1126" s="9">
        <v>4</v>
      </c>
      <c r="D1126" s="230">
        <v>197</v>
      </c>
      <c r="E1126" s="230">
        <v>188.9</v>
      </c>
      <c r="F1126" s="230">
        <v>176.8</v>
      </c>
      <c r="G1126" s="230">
        <v>191.7</v>
      </c>
      <c r="H1126" s="230">
        <v>196.17037407283263</v>
      </c>
      <c r="I1126" s="230">
        <v>194</v>
      </c>
      <c r="J1126" s="230">
        <v>202</v>
      </c>
      <c r="K1126" s="231">
        <v>161.87049999999999</v>
      </c>
      <c r="L1126" s="230">
        <v>185</v>
      </c>
      <c r="M1126" s="230">
        <v>193</v>
      </c>
      <c r="N1126" s="230">
        <v>193.7</v>
      </c>
      <c r="O1126" s="230">
        <v>197.5</v>
      </c>
      <c r="P1126" s="230">
        <v>183.5</v>
      </c>
      <c r="Q1126" s="230">
        <v>209</v>
      </c>
      <c r="R1126" s="230">
        <v>185</v>
      </c>
      <c r="S1126" s="230">
        <v>201</v>
      </c>
      <c r="T1126" s="230">
        <v>185.9</v>
      </c>
      <c r="U1126" s="230">
        <v>201</v>
      </c>
      <c r="V1126" s="230">
        <v>211</v>
      </c>
      <c r="W1126" s="231">
        <v>243.1</v>
      </c>
      <c r="X1126" s="230">
        <v>200.7</v>
      </c>
      <c r="Y1126" s="232">
        <v>293.5908</v>
      </c>
      <c r="Z1126" s="231">
        <v>232</v>
      </c>
      <c r="AA1126" s="230">
        <v>186.20364787685034</v>
      </c>
      <c r="AB1126" s="231">
        <v>165.75</v>
      </c>
      <c r="AC1126" s="230">
        <v>205</v>
      </c>
      <c r="AD1126" s="227"/>
      <c r="AE1126" s="228"/>
      <c r="AF1126" s="228"/>
      <c r="AG1126" s="228"/>
      <c r="AH1126" s="228"/>
      <c r="AI1126" s="228"/>
      <c r="AJ1126" s="228"/>
      <c r="AK1126" s="228"/>
      <c r="AL1126" s="228"/>
      <c r="AM1126" s="228"/>
      <c r="AN1126" s="228"/>
      <c r="AO1126" s="228"/>
      <c r="AP1126" s="228"/>
      <c r="AQ1126" s="228"/>
      <c r="AR1126" s="228"/>
      <c r="AS1126" s="228"/>
      <c r="AT1126" s="228"/>
      <c r="AU1126" s="228"/>
      <c r="AV1126" s="228"/>
      <c r="AW1126" s="228"/>
      <c r="AX1126" s="228"/>
      <c r="AY1126" s="228"/>
      <c r="AZ1126" s="228"/>
      <c r="BA1126" s="228"/>
      <c r="BB1126" s="228"/>
      <c r="BC1126" s="228"/>
      <c r="BD1126" s="228"/>
      <c r="BE1126" s="228"/>
      <c r="BF1126" s="228"/>
      <c r="BG1126" s="228"/>
      <c r="BH1126" s="228"/>
      <c r="BI1126" s="228"/>
      <c r="BJ1126" s="228"/>
      <c r="BK1126" s="228"/>
      <c r="BL1126" s="228"/>
      <c r="BM1126" s="229">
        <v>194.88408180657427</v>
      </c>
    </row>
    <row r="1127" spans="1:65">
      <c r="A1127" s="30"/>
      <c r="B1127" s="19">
        <v>1</v>
      </c>
      <c r="C1127" s="9">
        <v>5</v>
      </c>
      <c r="D1127" s="230">
        <v>196</v>
      </c>
      <c r="E1127" s="230">
        <v>191.3</v>
      </c>
      <c r="F1127" s="230">
        <v>179.9</v>
      </c>
      <c r="G1127" s="230">
        <v>197</v>
      </c>
      <c r="H1127" s="230">
        <v>195.91780764080531</v>
      </c>
      <c r="I1127" s="230">
        <v>194</v>
      </c>
      <c r="J1127" s="230">
        <v>193</v>
      </c>
      <c r="K1127" s="231">
        <v>166.14549999999997</v>
      </c>
      <c r="L1127" s="230">
        <v>200</v>
      </c>
      <c r="M1127" s="230">
        <v>192</v>
      </c>
      <c r="N1127" s="230">
        <v>195.3</v>
      </c>
      <c r="O1127" s="230">
        <v>199.5</v>
      </c>
      <c r="P1127" s="230">
        <v>183.5</v>
      </c>
      <c r="Q1127" s="230">
        <v>209</v>
      </c>
      <c r="R1127" s="230">
        <v>182.5</v>
      </c>
      <c r="S1127" s="230">
        <v>192.5</v>
      </c>
      <c r="T1127" s="230">
        <v>193.8</v>
      </c>
      <c r="U1127" s="230">
        <v>200</v>
      </c>
      <c r="V1127" s="230">
        <v>214</v>
      </c>
      <c r="W1127" s="231">
        <v>238.8</v>
      </c>
      <c r="X1127" s="230">
        <v>191.6</v>
      </c>
      <c r="Y1127" s="230">
        <v>208.8665</v>
      </c>
      <c r="Z1127" s="231">
        <v>229</v>
      </c>
      <c r="AA1127" s="230">
        <v>183.39428811567743</v>
      </c>
      <c r="AB1127" s="231">
        <v>172.97</v>
      </c>
      <c r="AC1127" s="230">
        <v>205</v>
      </c>
      <c r="AD1127" s="227"/>
      <c r="AE1127" s="228"/>
      <c r="AF1127" s="228"/>
      <c r="AG1127" s="228"/>
      <c r="AH1127" s="228"/>
      <c r="AI1127" s="228"/>
      <c r="AJ1127" s="228"/>
      <c r="AK1127" s="228"/>
      <c r="AL1127" s="228"/>
      <c r="AM1127" s="228"/>
      <c r="AN1127" s="228"/>
      <c r="AO1127" s="228"/>
      <c r="AP1127" s="228"/>
      <c r="AQ1127" s="228"/>
      <c r="AR1127" s="228"/>
      <c r="AS1127" s="228"/>
      <c r="AT1127" s="228"/>
      <c r="AU1127" s="228"/>
      <c r="AV1127" s="228"/>
      <c r="AW1127" s="228"/>
      <c r="AX1127" s="228"/>
      <c r="AY1127" s="228"/>
      <c r="AZ1127" s="228"/>
      <c r="BA1127" s="228"/>
      <c r="BB1127" s="228"/>
      <c r="BC1127" s="228"/>
      <c r="BD1127" s="228"/>
      <c r="BE1127" s="228"/>
      <c r="BF1127" s="228"/>
      <c r="BG1127" s="228"/>
      <c r="BH1127" s="228"/>
      <c r="BI1127" s="228"/>
      <c r="BJ1127" s="228"/>
      <c r="BK1127" s="228"/>
      <c r="BL1127" s="228"/>
      <c r="BM1127" s="229">
        <v>71</v>
      </c>
    </row>
    <row r="1128" spans="1:65">
      <c r="A1128" s="30"/>
      <c r="B1128" s="19">
        <v>1</v>
      </c>
      <c r="C1128" s="9">
        <v>6</v>
      </c>
      <c r="D1128" s="230">
        <v>201</v>
      </c>
      <c r="E1128" s="232">
        <v>181.2</v>
      </c>
      <c r="F1128" s="230">
        <v>175.2</v>
      </c>
      <c r="G1128" s="230">
        <v>189.9</v>
      </c>
      <c r="H1128" s="230">
        <v>194.64352097129193</v>
      </c>
      <c r="I1128" s="230">
        <v>192</v>
      </c>
      <c r="J1128" s="230">
        <v>200</v>
      </c>
      <c r="K1128" s="231">
        <v>161.43350000000001</v>
      </c>
      <c r="L1128" s="230">
        <v>193</v>
      </c>
      <c r="M1128" s="230">
        <v>191</v>
      </c>
      <c r="N1128" s="230">
        <v>192.1</v>
      </c>
      <c r="O1128" s="230">
        <v>200</v>
      </c>
      <c r="P1128" s="230">
        <v>191.5</v>
      </c>
      <c r="Q1128" s="230">
        <v>198</v>
      </c>
      <c r="R1128" s="230">
        <v>182</v>
      </c>
      <c r="S1128" s="230">
        <v>199.5</v>
      </c>
      <c r="T1128" s="230">
        <v>187.4</v>
      </c>
      <c r="U1128" s="230">
        <v>200</v>
      </c>
      <c r="V1128" s="230">
        <v>204</v>
      </c>
      <c r="W1128" s="231">
        <v>223.5</v>
      </c>
      <c r="X1128" s="230">
        <v>199.1</v>
      </c>
      <c r="Y1128" s="230">
        <v>188.79249999999999</v>
      </c>
      <c r="Z1128" s="231">
        <v>234</v>
      </c>
      <c r="AA1128" s="230">
        <v>188.55982851877505</v>
      </c>
      <c r="AB1128" s="231">
        <v>171.6</v>
      </c>
      <c r="AC1128" s="230">
        <v>211</v>
      </c>
      <c r="AD1128" s="227"/>
      <c r="AE1128" s="228"/>
      <c r="AF1128" s="228"/>
      <c r="AG1128" s="228"/>
      <c r="AH1128" s="228"/>
      <c r="AI1128" s="228"/>
      <c r="AJ1128" s="228"/>
      <c r="AK1128" s="228"/>
      <c r="AL1128" s="228"/>
      <c r="AM1128" s="228"/>
      <c r="AN1128" s="228"/>
      <c r="AO1128" s="228"/>
      <c r="AP1128" s="228"/>
      <c r="AQ1128" s="228"/>
      <c r="AR1128" s="228"/>
      <c r="AS1128" s="228"/>
      <c r="AT1128" s="228"/>
      <c r="AU1128" s="228"/>
      <c r="AV1128" s="228"/>
      <c r="AW1128" s="228"/>
      <c r="AX1128" s="228"/>
      <c r="AY1128" s="228"/>
      <c r="AZ1128" s="228"/>
      <c r="BA1128" s="228"/>
      <c r="BB1128" s="228"/>
      <c r="BC1128" s="228"/>
      <c r="BD1128" s="228"/>
      <c r="BE1128" s="228"/>
      <c r="BF1128" s="228"/>
      <c r="BG1128" s="228"/>
      <c r="BH1128" s="228"/>
      <c r="BI1128" s="228"/>
      <c r="BJ1128" s="228"/>
      <c r="BK1128" s="228"/>
      <c r="BL1128" s="228"/>
      <c r="BM1128" s="233"/>
    </row>
    <row r="1129" spans="1:65">
      <c r="A1129" s="30"/>
      <c r="B1129" s="20" t="s">
        <v>274</v>
      </c>
      <c r="C1129" s="12"/>
      <c r="D1129" s="234">
        <v>198.66666666666666</v>
      </c>
      <c r="E1129" s="234">
        <v>189.80000000000004</v>
      </c>
      <c r="F1129" s="234">
        <v>177.74999999999997</v>
      </c>
      <c r="G1129" s="234">
        <v>192.76666666666668</v>
      </c>
      <c r="H1129" s="234">
        <v>196.49434943941927</v>
      </c>
      <c r="I1129" s="234">
        <v>192.83333333333334</v>
      </c>
      <c r="J1129" s="234">
        <v>195.66666666666666</v>
      </c>
      <c r="K1129" s="234">
        <v>163.49816666666666</v>
      </c>
      <c r="L1129" s="234">
        <v>194</v>
      </c>
      <c r="M1129" s="234">
        <v>192.66666666666666</v>
      </c>
      <c r="N1129" s="234">
        <v>192.91666666666663</v>
      </c>
      <c r="O1129" s="234">
        <v>199.58333333333334</v>
      </c>
      <c r="P1129" s="234">
        <v>187.66666666666666</v>
      </c>
      <c r="Q1129" s="234">
        <v>202.75</v>
      </c>
      <c r="R1129" s="234">
        <v>182.33333333333334</v>
      </c>
      <c r="S1129" s="234">
        <v>198.83333333333334</v>
      </c>
      <c r="T1129" s="234">
        <v>189.03333333333333</v>
      </c>
      <c r="U1129" s="234">
        <v>201.5</v>
      </c>
      <c r="V1129" s="234">
        <v>210.33333333333334</v>
      </c>
      <c r="W1129" s="234">
        <v>236.58333333333334</v>
      </c>
      <c r="X1129" s="234">
        <v>196.15</v>
      </c>
      <c r="Y1129" s="234">
        <v>216.47501666666668</v>
      </c>
      <c r="Z1129" s="234">
        <v>230.33333333333334</v>
      </c>
      <c r="AA1129" s="234">
        <v>185.93359030521424</v>
      </c>
      <c r="AB1129" s="234">
        <v>170.21666666666667</v>
      </c>
      <c r="AC1129" s="234">
        <v>208.5</v>
      </c>
      <c r="AD1129" s="227"/>
      <c r="AE1129" s="228"/>
      <c r="AF1129" s="228"/>
      <c r="AG1129" s="228"/>
      <c r="AH1129" s="228"/>
      <c r="AI1129" s="228"/>
      <c r="AJ1129" s="228"/>
      <c r="AK1129" s="228"/>
      <c r="AL1129" s="228"/>
      <c r="AM1129" s="228"/>
      <c r="AN1129" s="228"/>
      <c r="AO1129" s="228"/>
      <c r="AP1129" s="228"/>
      <c r="AQ1129" s="228"/>
      <c r="AR1129" s="228"/>
      <c r="AS1129" s="228"/>
      <c r="AT1129" s="228"/>
      <c r="AU1129" s="228"/>
      <c r="AV1129" s="228"/>
      <c r="AW1129" s="228"/>
      <c r="AX1129" s="228"/>
      <c r="AY1129" s="228"/>
      <c r="AZ1129" s="228"/>
      <c r="BA1129" s="228"/>
      <c r="BB1129" s="228"/>
      <c r="BC1129" s="228"/>
      <c r="BD1129" s="228"/>
      <c r="BE1129" s="228"/>
      <c r="BF1129" s="228"/>
      <c r="BG1129" s="228"/>
      <c r="BH1129" s="228"/>
      <c r="BI1129" s="228"/>
      <c r="BJ1129" s="228"/>
      <c r="BK1129" s="228"/>
      <c r="BL1129" s="228"/>
      <c r="BM1129" s="233"/>
    </row>
    <row r="1130" spans="1:65">
      <c r="A1130" s="30"/>
      <c r="B1130" s="3" t="s">
        <v>275</v>
      </c>
      <c r="C1130" s="29"/>
      <c r="D1130" s="230">
        <v>198.5</v>
      </c>
      <c r="E1130" s="230">
        <v>190.7</v>
      </c>
      <c r="F1130" s="230">
        <v>177.5</v>
      </c>
      <c r="G1130" s="230">
        <v>191.75</v>
      </c>
      <c r="H1130" s="230">
        <v>196.07886718127719</v>
      </c>
      <c r="I1130" s="230">
        <v>193</v>
      </c>
      <c r="J1130" s="230">
        <v>195</v>
      </c>
      <c r="K1130" s="230">
        <v>163.35724999999999</v>
      </c>
      <c r="L1130" s="230">
        <v>194.5</v>
      </c>
      <c r="M1130" s="230">
        <v>193</v>
      </c>
      <c r="N1130" s="230">
        <v>192.89999999999998</v>
      </c>
      <c r="O1130" s="230">
        <v>199.25</v>
      </c>
      <c r="P1130" s="230">
        <v>187</v>
      </c>
      <c r="Q1130" s="230">
        <v>201</v>
      </c>
      <c r="R1130" s="230">
        <v>182.25</v>
      </c>
      <c r="S1130" s="230">
        <v>199</v>
      </c>
      <c r="T1130" s="230">
        <v>188</v>
      </c>
      <c r="U1130" s="230">
        <v>200.5</v>
      </c>
      <c r="V1130" s="230">
        <v>210</v>
      </c>
      <c r="W1130" s="230">
        <v>237.3</v>
      </c>
      <c r="X1130" s="230">
        <v>196</v>
      </c>
      <c r="Y1130" s="230">
        <v>205.55860000000001</v>
      </c>
      <c r="Z1130" s="230">
        <v>231.5</v>
      </c>
      <c r="AA1130" s="230">
        <v>186.06491107107416</v>
      </c>
      <c r="AB1130" s="230">
        <v>170.89</v>
      </c>
      <c r="AC1130" s="230">
        <v>209</v>
      </c>
      <c r="AD1130" s="227"/>
      <c r="AE1130" s="228"/>
      <c r="AF1130" s="228"/>
      <c r="AG1130" s="228"/>
      <c r="AH1130" s="228"/>
      <c r="AI1130" s="228"/>
      <c r="AJ1130" s="228"/>
      <c r="AK1130" s="228"/>
      <c r="AL1130" s="228"/>
      <c r="AM1130" s="228"/>
      <c r="AN1130" s="228"/>
      <c r="AO1130" s="228"/>
      <c r="AP1130" s="228"/>
      <c r="AQ1130" s="228"/>
      <c r="AR1130" s="228"/>
      <c r="AS1130" s="228"/>
      <c r="AT1130" s="228"/>
      <c r="AU1130" s="228"/>
      <c r="AV1130" s="228"/>
      <c r="AW1130" s="228"/>
      <c r="AX1130" s="228"/>
      <c r="AY1130" s="228"/>
      <c r="AZ1130" s="228"/>
      <c r="BA1130" s="228"/>
      <c r="BB1130" s="228"/>
      <c r="BC1130" s="228"/>
      <c r="BD1130" s="228"/>
      <c r="BE1130" s="228"/>
      <c r="BF1130" s="228"/>
      <c r="BG1130" s="228"/>
      <c r="BH1130" s="228"/>
      <c r="BI1130" s="228"/>
      <c r="BJ1130" s="228"/>
      <c r="BK1130" s="228"/>
      <c r="BL1130" s="228"/>
      <c r="BM1130" s="233"/>
    </row>
    <row r="1131" spans="1:65">
      <c r="A1131" s="30"/>
      <c r="B1131" s="3" t="s">
        <v>276</v>
      </c>
      <c r="C1131" s="29"/>
      <c r="D1131" s="230">
        <v>2.0655911179772892</v>
      </c>
      <c r="E1131" s="230">
        <v>4.7665501151251988</v>
      </c>
      <c r="F1131" s="230">
        <v>1.919114379082189</v>
      </c>
      <c r="G1131" s="230">
        <v>3.2110226823656469</v>
      </c>
      <c r="H1131" s="230">
        <v>1.3763540064571482</v>
      </c>
      <c r="I1131" s="230">
        <v>3.2506409624359724</v>
      </c>
      <c r="J1131" s="230">
        <v>4.7609522856952333</v>
      </c>
      <c r="K1131" s="230">
        <v>1.7814226805187563</v>
      </c>
      <c r="L1131" s="230">
        <v>5.0596442562694071</v>
      </c>
      <c r="M1131" s="230">
        <v>1.0327955589886444</v>
      </c>
      <c r="N1131" s="230">
        <v>1.8026831853286611</v>
      </c>
      <c r="O1131" s="230">
        <v>2.3961775115100856</v>
      </c>
      <c r="P1131" s="230">
        <v>4.2150523919242886</v>
      </c>
      <c r="Q1131" s="230">
        <v>5.1550945675128013</v>
      </c>
      <c r="R1131" s="230">
        <v>3.894440481849307</v>
      </c>
      <c r="S1131" s="230">
        <v>3.5449494589721118</v>
      </c>
      <c r="T1131" s="230">
        <v>2.9357565748315473</v>
      </c>
      <c r="U1131" s="230">
        <v>4.0373258476372698</v>
      </c>
      <c r="V1131" s="230">
        <v>3.9832984656772412</v>
      </c>
      <c r="W1131" s="230">
        <v>7.3275962406963089</v>
      </c>
      <c r="X1131" s="230">
        <v>3.4523904761773365</v>
      </c>
      <c r="Y1131" s="230">
        <v>38.509757641793172</v>
      </c>
      <c r="Z1131" s="230">
        <v>5.6095157247900342</v>
      </c>
      <c r="AA1131" s="230">
        <v>1.9563031890731075</v>
      </c>
      <c r="AB1131" s="230">
        <v>2.5794547227401896</v>
      </c>
      <c r="AC1131" s="230">
        <v>3.0166206257996713</v>
      </c>
      <c r="AD1131" s="227"/>
      <c r="AE1131" s="228"/>
      <c r="AF1131" s="228"/>
      <c r="AG1131" s="228"/>
      <c r="AH1131" s="228"/>
      <c r="AI1131" s="228"/>
      <c r="AJ1131" s="228"/>
      <c r="AK1131" s="228"/>
      <c r="AL1131" s="228"/>
      <c r="AM1131" s="228"/>
      <c r="AN1131" s="228"/>
      <c r="AO1131" s="228"/>
      <c r="AP1131" s="228"/>
      <c r="AQ1131" s="228"/>
      <c r="AR1131" s="228"/>
      <c r="AS1131" s="228"/>
      <c r="AT1131" s="228"/>
      <c r="AU1131" s="228"/>
      <c r="AV1131" s="228"/>
      <c r="AW1131" s="228"/>
      <c r="AX1131" s="228"/>
      <c r="AY1131" s="228"/>
      <c r="AZ1131" s="228"/>
      <c r="BA1131" s="228"/>
      <c r="BB1131" s="228"/>
      <c r="BC1131" s="228"/>
      <c r="BD1131" s="228"/>
      <c r="BE1131" s="228"/>
      <c r="BF1131" s="228"/>
      <c r="BG1131" s="228"/>
      <c r="BH1131" s="228"/>
      <c r="BI1131" s="228"/>
      <c r="BJ1131" s="228"/>
      <c r="BK1131" s="228"/>
      <c r="BL1131" s="228"/>
      <c r="BM1131" s="233"/>
    </row>
    <row r="1132" spans="1:65">
      <c r="A1132" s="30"/>
      <c r="B1132" s="3" t="s">
        <v>86</v>
      </c>
      <c r="C1132" s="29"/>
      <c r="D1132" s="13">
        <v>1.0397270728073603E-2</v>
      </c>
      <c r="E1132" s="13">
        <v>2.5113541175580598E-2</v>
      </c>
      <c r="F1132" s="13">
        <v>1.0796705367550995E-2</v>
      </c>
      <c r="G1132" s="13">
        <v>1.6657561900565346E-2</v>
      </c>
      <c r="H1132" s="13">
        <v>7.0045475118432803E-3</v>
      </c>
      <c r="I1132" s="13">
        <v>1.6857256503557332E-2</v>
      </c>
      <c r="J1132" s="13">
        <v>2.4331953759941568E-2</v>
      </c>
      <c r="K1132" s="13">
        <v>1.0895673736517472E-2</v>
      </c>
      <c r="L1132" s="13">
        <v>2.6080640496234056E-2</v>
      </c>
      <c r="M1132" s="13">
        <v>5.3605305829860436E-3</v>
      </c>
      <c r="N1132" s="13">
        <v>9.3443620837770792E-3</v>
      </c>
      <c r="O1132" s="13">
        <v>1.2005899848902307E-2</v>
      </c>
      <c r="P1132" s="13">
        <v>2.2460314699418945E-2</v>
      </c>
      <c r="Q1132" s="13">
        <v>2.5425867164058206E-2</v>
      </c>
      <c r="R1132" s="13">
        <v>2.1358905750544645E-2</v>
      </c>
      <c r="S1132" s="13">
        <v>1.7828748326766695E-2</v>
      </c>
      <c r="T1132" s="13">
        <v>1.5530364529174117E-2</v>
      </c>
      <c r="U1132" s="13">
        <v>2.0036356563956675E-2</v>
      </c>
      <c r="V1132" s="13">
        <v>1.8938027570573255E-2</v>
      </c>
      <c r="W1132" s="13">
        <v>3.0972580094524728E-2</v>
      </c>
      <c r="X1132" s="13">
        <v>1.7600767148495216E-2</v>
      </c>
      <c r="Y1132" s="13">
        <v>0.17789469766431015</v>
      </c>
      <c r="Z1132" s="13">
        <v>2.4353903291418382E-2</v>
      </c>
      <c r="AA1132" s="13">
        <v>1.0521515697415357E-2</v>
      </c>
      <c r="AB1132" s="13">
        <v>1.5153949218095699E-2</v>
      </c>
      <c r="AC1132" s="13">
        <v>1.4468204440286193E-2</v>
      </c>
      <c r="AD1132" s="15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277</v>
      </c>
      <c r="C1133" s="29"/>
      <c r="D1133" s="13">
        <v>1.9409409044740089E-2</v>
      </c>
      <c r="E1133" s="13">
        <v>-2.6087722298531624E-2</v>
      </c>
      <c r="F1133" s="13">
        <v>-8.7919350045121525E-2</v>
      </c>
      <c r="G1133" s="13">
        <v>-1.0864997901722795E-2</v>
      </c>
      <c r="H1133" s="13">
        <v>8.262694510079216E-3</v>
      </c>
      <c r="I1133" s="13">
        <v>-1.052291420741247E-2</v>
      </c>
      <c r="J1133" s="13">
        <v>4.0156428007758205E-3</v>
      </c>
      <c r="K1133" s="13">
        <v>-0.16104914700554485</v>
      </c>
      <c r="L1133" s="13">
        <v>-4.5364495569819585E-3</v>
      </c>
      <c r="M1133" s="13">
        <v>-1.1378123443188337E-2</v>
      </c>
      <c r="N1133" s="13">
        <v>-1.0095309589524759E-2</v>
      </c>
      <c r="O1133" s="13">
        <v>2.4113059841506912E-2</v>
      </c>
      <c r="P1133" s="13">
        <v>-3.7034400516462007E-2</v>
      </c>
      <c r="Q1133" s="13">
        <v>4.0362035321246825E-2</v>
      </c>
      <c r="R1133" s="13">
        <v>-6.4401096061287078E-2</v>
      </c>
      <c r="S1133" s="13">
        <v>2.0264618280515956E-2</v>
      </c>
      <c r="T1133" s="13">
        <v>-3.0021684783100522E-2</v>
      </c>
      <c r="U1133" s="13">
        <v>3.3947966052928491E-2</v>
      </c>
      <c r="V1133" s="13">
        <v>7.927405554904543E-2</v>
      </c>
      <c r="W1133" s="13">
        <v>0.213969510183732</v>
      </c>
      <c r="X1133" s="13">
        <v>6.4957495845257007E-3</v>
      </c>
      <c r="Y1133" s="13">
        <v>0.11078860140830682</v>
      </c>
      <c r="Z1133" s="13">
        <v>0.18189916384214011</v>
      </c>
      <c r="AA1133" s="13">
        <v>-4.5927257980174829E-2</v>
      </c>
      <c r="AB1133" s="13">
        <v>-0.12657480750218697</v>
      </c>
      <c r="AC1133" s="13">
        <v>6.9866753955511562E-2</v>
      </c>
      <c r="AD1133" s="15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278</v>
      </c>
      <c r="C1134" s="47"/>
      <c r="D1134" s="45">
        <v>0.41</v>
      </c>
      <c r="E1134" s="45">
        <v>0.54</v>
      </c>
      <c r="F1134" s="45">
        <v>1.85</v>
      </c>
      <c r="G1134" s="45">
        <v>0.22</v>
      </c>
      <c r="H1134" s="45">
        <v>0.18</v>
      </c>
      <c r="I1134" s="45">
        <v>0.22</v>
      </c>
      <c r="J1134" s="45">
        <v>0.09</v>
      </c>
      <c r="K1134" s="45">
        <v>3.39</v>
      </c>
      <c r="L1134" s="45">
        <v>0.09</v>
      </c>
      <c r="M1134" s="45">
        <v>0.23</v>
      </c>
      <c r="N1134" s="45">
        <v>0.21</v>
      </c>
      <c r="O1134" s="45">
        <v>0.51</v>
      </c>
      <c r="P1134" s="45">
        <v>0.78</v>
      </c>
      <c r="Q1134" s="45">
        <v>0.86</v>
      </c>
      <c r="R1134" s="45">
        <v>1.35</v>
      </c>
      <c r="S1134" s="45">
        <v>0.43</v>
      </c>
      <c r="T1134" s="45">
        <v>0.63</v>
      </c>
      <c r="U1134" s="45">
        <v>0.72</v>
      </c>
      <c r="V1134" s="45">
        <v>1.68</v>
      </c>
      <c r="W1134" s="45">
        <v>4.5199999999999996</v>
      </c>
      <c r="X1134" s="45">
        <v>0.14000000000000001</v>
      </c>
      <c r="Y1134" s="45">
        <v>2.34</v>
      </c>
      <c r="Z1134" s="45">
        <v>3.84</v>
      </c>
      <c r="AA1134" s="45">
        <v>0.96</v>
      </c>
      <c r="AB1134" s="45">
        <v>2.66</v>
      </c>
      <c r="AC1134" s="45">
        <v>1.48</v>
      </c>
      <c r="AD1134" s="15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C11 B24:AC29 B42:AB47 B60:E65 B78:Z83 B96:AC101 B115:AA120 B133:AC138 B151:AC156 B169:Z174 B187:AB192 B206:AB211 B224:X229 B242:AC247 B260:N265 B278:N283 B297:N302 B316:AC321 B334:AA339 B352:N357 B371:W376 B389:Y394 B408:F413 B426:N431 B445:W450 B463:AC468 B481:AA486 B499:AC504 B517:L522 B535:AC540 B554:AC559 B572:AB577 B591:AC596 B609:Z614 B627:N632 B645:AB650 B664:AB669 B682:AC687 B700:N705 B719:Y724 B737:U742 B755:AC760 B773:AA778 B791:AA796 B810:Y815 B828:N833 B847:AA852 B865:AC870 B883:Y888 B901:N906 B920:X925 B938:AA943 B957:AB962 B975:X980 B993:M998 B1011:AA1016 B1030:AB1035 B1048:AA1053 B1067:AB1072 B1086:O1091 B1105:AC1110 B1123:AC1128">
    <cfRule type="expression" dxfId="23" priority="186">
      <formula>AND($B6&lt;&gt;$B5,NOT(ISBLANK(INDIRECT(Anlyt_LabRefThisCol))))</formula>
    </cfRule>
  </conditionalFormatting>
  <conditionalFormatting sqref="C2:AC17 C20:AC35 C38:AB53 C56:E71 C74:Z89 C92:AC107 C111:AA126 C129:AC144 C147:AC162 C165:Z180 C183:AB198 C202:AB217 C220:X235 C238:AC253 C256:N271 C274:N289 C293:N308 C312:AC327 C330:AA345 C348:N363 C367:W382 C385:Y400 C404:F419 C422:N437 C441:W456 C459:AC474 C477:AA492 C495:AC510 C513:L528 C531:AC546 C550:AC565 C568:AB583 C587:AC602 C605:Z620 C623:N638 C641:AB656 C660:AB675 C678:AC693 C696:N711 C715:Y730 C733:U748 C751:AC766 C769:AA784 C787:AA802 C806:Y821 C824:N839 C843:AA858 C861:AC876 C879:Y894 C897:N912 C916:X931 C934:AA949 C953:AB968 C971:X986 C989:M1004 C1007:AA1022 C1026:AB1041 C1044:AA1059 C1063:AB1078 C1082:O1097 C1101:AC1116 C1119:AC1134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8CAF-C4B7-415D-9166-A8B255C73D6C}">
  <sheetPr codeName="Sheet15"/>
  <dimension ref="A1:BN1251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535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5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1" t="s">
        <v>239</v>
      </c>
      <c r="E3" s="152" t="s">
        <v>241</v>
      </c>
      <c r="F3" s="152" t="s">
        <v>242</v>
      </c>
      <c r="G3" s="152" t="s">
        <v>243</v>
      </c>
      <c r="H3" s="152" t="s">
        <v>244</v>
      </c>
      <c r="I3" s="152" t="s">
        <v>245</v>
      </c>
      <c r="J3" s="152" t="s">
        <v>246</v>
      </c>
      <c r="K3" s="152" t="s">
        <v>247</v>
      </c>
      <c r="L3" s="152" t="s">
        <v>248</v>
      </c>
      <c r="M3" s="152" t="s">
        <v>249</v>
      </c>
      <c r="N3" s="152" t="s">
        <v>250</v>
      </c>
      <c r="O3" s="152" t="s">
        <v>251</v>
      </c>
      <c r="P3" s="152" t="s">
        <v>252</v>
      </c>
      <c r="Q3" s="152" t="s">
        <v>253</v>
      </c>
      <c r="R3" s="152" t="s">
        <v>254</v>
      </c>
      <c r="S3" s="152" t="s">
        <v>255</v>
      </c>
      <c r="T3" s="152" t="s">
        <v>256</v>
      </c>
      <c r="U3" s="152" t="s">
        <v>257</v>
      </c>
      <c r="V3" s="152" t="s">
        <v>258</v>
      </c>
      <c r="W3" s="152" t="s">
        <v>259</v>
      </c>
      <c r="X3" s="152" t="s">
        <v>260</v>
      </c>
      <c r="Y3" s="152" t="s">
        <v>261</v>
      </c>
      <c r="Z3" s="152" t="s">
        <v>263</v>
      </c>
      <c r="AA3" s="152" t="s">
        <v>264</v>
      </c>
      <c r="AB3" s="152" t="s">
        <v>265</v>
      </c>
      <c r="AC3" s="152" t="s">
        <v>266</v>
      </c>
      <c r="AD3" s="15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281</v>
      </c>
      <c r="E4" s="11" t="s">
        <v>281</v>
      </c>
      <c r="F4" s="11" t="s">
        <v>281</v>
      </c>
      <c r="G4" s="11" t="s">
        <v>281</v>
      </c>
      <c r="H4" s="11" t="s">
        <v>281</v>
      </c>
      <c r="I4" s="11" t="s">
        <v>306</v>
      </c>
      <c r="J4" s="11" t="s">
        <v>281</v>
      </c>
      <c r="K4" s="11" t="s">
        <v>282</v>
      </c>
      <c r="L4" s="11" t="s">
        <v>306</v>
      </c>
      <c r="M4" s="11" t="s">
        <v>306</v>
      </c>
      <c r="N4" s="11" t="s">
        <v>282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281</v>
      </c>
      <c r="T4" s="11" t="s">
        <v>306</v>
      </c>
      <c r="U4" s="11" t="s">
        <v>282</v>
      </c>
      <c r="V4" s="11" t="s">
        <v>281</v>
      </c>
      <c r="W4" s="11" t="s">
        <v>282</v>
      </c>
      <c r="X4" s="11" t="s">
        <v>281</v>
      </c>
      <c r="Y4" s="11" t="s">
        <v>282</v>
      </c>
      <c r="Z4" s="11" t="s">
        <v>281</v>
      </c>
      <c r="AA4" s="11" t="s">
        <v>306</v>
      </c>
      <c r="AB4" s="11" t="s">
        <v>282</v>
      </c>
      <c r="AC4" s="11" t="s">
        <v>281</v>
      </c>
      <c r="AD4" s="15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307</v>
      </c>
      <c r="E5" s="26" t="s">
        <v>307</v>
      </c>
      <c r="F5" s="26" t="s">
        <v>273</v>
      </c>
      <c r="G5" s="26" t="s">
        <v>308</v>
      </c>
      <c r="H5" s="26" t="s">
        <v>309</v>
      </c>
      <c r="I5" s="26" t="s">
        <v>307</v>
      </c>
      <c r="J5" s="26" t="s">
        <v>307</v>
      </c>
      <c r="K5" s="26" t="s">
        <v>310</v>
      </c>
      <c r="L5" s="26" t="s">
        <v>309</v>
      </c>
      <c r="M5" s="26" t="s">
        <v>308</v>
      </c>
      <c r="N5" s="26" t="s">
        <v>308</v>
      </c>
      <c r="O5" s="26" t="s">
        <v>307</v>
      </c>
      <c r="P5" s="26" t="s">
        <v>307</v>
      </c>
      <c r="Q5" s="26" t="s">
        <v>307</v>
      </c>
      <c r="R5" s="26" t="s">
        <v>307</v>
      </c>
      <c r="S5" s="26" t="s">
        <v>307</v>
      </c>
      <c r="T5" s="26" t="s">
        <v>307</v>
      </c>
      <c r="U5" s="26" t="s">
        <v>311</v>
      </c>
      <c r="V5" s="26" t="s">
        <v>307</v>
      </c>
      <c r="W5" s="26" t="s">
        <v>308</v>
      </c>
      <c r="X5" s="26" t="s">
        <v>309</v>
      </c>
      <c r="Y5" s="26" t="s">
        <v>307</v>
      </c>
      <c r="Z5" s="26" t="s">
        <v>307</v>
      </c>
      <c r="AA5" s="26" t="s">
        <v>308</v>
      </c>
      <c r="AB5" s="26" t="s">
        <v>310</v>
      </c>
      <c r="AC5" s="26" t="s">
        <v>116</v>
      </c>
      <c r="AD5" s="15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4">
        <v>45.6</v>
      </c>
      <c r="E6" s="214">
        <v>44.379999999999995</v>
      </c>
      <c r="F6" s="214">
        <v>46.2</v>
      </c>
      <c r="G6" s="214">
        <v>45.1</v>
      </c>
      <c r="H6" s="214">
        <v>46.633778530420877</v>
      </c>
      <c r="I6" s="214">
        <v>43.2</v>
      </c>
      <c r="J6" s="214">
        <v>46.6</v>
      </c>
      <c r="K6" s="214">
        <v>46.386500000000005</v>
      </c>
      <c r="L6" s="214">
        <v>46.5</v>
      </c>
      <c r="M6" s="214">
        <v>46.1</v>
      </c>
      <c r="N6" s="214">
        <v>43.5</v>
      </c>
      <c r="O6" s="214">
        <v>47.1</v>
      </c>
      <c r="P6" s="214">
        <v>46.8</v>
      </c>
      <c r="Q6" s="214">
        <v>47.1</v>
      </c>
      <c r="R6" s="214">
        <v>50.2</v>
      </c>
      <c r="S6" s="215">
        <v>51.6</v>
      </c>
      <c r="T6" s="214">
        <v>45.3</v>
      </c>
      <c r="U6" s="214">
        <v>44.6</v>
      </c>
      <c r="V6" s="214">
        <v>47</v>
      </c>
      <c r="W6" s="214">
        <v>48.22</v>
      </c>
      <c r="X6" s="214">
        <v>43.31</v>
      </c>
      <c r="Y6" s="215">
        <v>50.314</v>
      </c>
      <c r="Z6" s="215">
        <v>3.9399999999999995</v>
      </c>
      <c r="AA6" s="214">
        <v>47.577612671382603</v>
      </c>
      <c r="AB6" s="214">
        <v>42.68</v>
      </c>
      <c r="AC6" s="214">
        <v>48.73</v>
      </c>
      <c r="AD6" s="216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46.85</v>
      </c>
      <c r="E7" s="219">
        <v>42.459999999999994</v>
      </c>
      <c r="F7" s="219">
        <v>46.2</v>
      </c>
      <c r="G7" s="219">
        <v>45.65</v>
      </c>
      <c r="H7" s="219">
        <v>46.441521635225826</v>
      </c>
      <c r="I7" s="219">
        <v>44</v>
      </c>
      <c r="J7" s="219">
        <v>45.5</v>
      </c>
      <c r="K7" s="219">
        <v>46.271000000000008</v>
      </c>
      <c r="L7" s="219">
        <v>46.3</v>
      </c>
      <c r="M7" s="219">
        <v>46.7</v>
      </c>
      <c r="N7" s="219">
        <v>43.9</v>
      </c>
      <c r="O7" s="219">
        <v>45.9</v>
      </c>
      <c r="P7" s="219">
        <v>47.5</v>
      </c>
      <c r="Q7" s="219">
        <v>46.5</v>
      </c>
      <c r="R7" s="219">
        <v>49.8</v>
      </c>
      <c r="S7" s="220">
        <v>50.3</v>
      </c>
      <c r="T7" s="219">
        <v>45.6</v>
      </c>
      <c r="U7" s="219">
        <v>44.5</v>
      </c>
      <c r="V7" s="219">
        <v>45</v>
      </c>
      <c r="W7" s="219">
        <v>48.85</v>
      </c>
      <c r="X7" s="219">
        <v>46.41</v>
      </c>
      <c r="Y7" s="220">
        <v>46.069200000000002</v>
      </c>
      <c r="Z7" s="220">
        <v>4.5199999999999996</v>
      </c>
      <c r="AA7" s="219">
        <v>46.797332185544711</v>
      </c>
      <c r="AB7" s="219">
        <v>42.6</v>
      </c>
      <c r="AC7" s="219">
        <v>46.21</v>
      </c>
      <c r="AD7" s="216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23</v>
      </c>
    </row>
    <row r="8" spans="1:66">
      <c r="A8" s="30"/>
      <c r="B8" s="19">
        <v>1</v>
      </c>
      <c r="C8" s="9">
        <v>3</v>
      </c>
      <c r="D8" s="219">
        <v>46.48</v>
      </c>
      <c r="E8" s="219">
        <v>45.78</v>
      </c>
      <c r="F8" s="219">
        <v>46.5</v>
      </c>
      <c r="G8" s="219">
        <v>45.58</v>
      </c>
      <c r="H8" s="219">
        <v>46.040640227577931</v>
      </c>
      <c r="I8" s="219">
        <v>44</v>
      </c>
      <c r="J8" s="219">
        <v>45.3</v>
      </c>
      <c r="K8" s="219">
        <v>49.221499999999999</v>
      </c>
      <c r="L8" s="219">
        <v>45.8</v>
      </c>
      <c r="M8" s="219">
        <v>46.8</v>
      </c>
      <c r="N8" s="219">
        <v>43.4</v>
      </c>
      <c r="O8" s="219">
        <v>46.2</v>
      </c>
      <c r="P8" s="219">
        <v>48.5</v>
      </c>
      <c r="Q8" s="219">
        <v>45.8</v>
      </c>
      <c r="R8" s="219">
        <v>50.9</v>
      </c>
      <c r="S8" s="220">
        <v>51.7</v>
      </c>
      <c r="T8" s="219">
        <v>45.6</v>
      </c>
      <c r="U8" s="219">
        <v>44.9</v>
      </c>
      <c r="V8" s="219">
        <v>46.4</v>
      </c>
      <c r="W8" s="219">
        <v>49.42</v>
      </c>
      <c r="X8" s="219">
        <v>48.01</v>
      </c>
      <c r="Y8" s="220">
        <v>45.034799999999997</v>
      </c>
      <c r="Z8" s="220">
        <v>3.66</v>
      </c>
      <c r="AA8" s="219">
        <v>46.629893823856207</v>
      </c>
      <c r="AB8" s="219">
        <v>42.78</v>
      </c>
      <c r="AC8" s="219">
        <v>49.53</v>
      </c>
      <c r="AD8" s="216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19">
        <v>1</v>
      </c>
      <c r="C9" s="9">
        <v>4</v>
      </c>
      <c r="D9" s="219">
        <v>44.3</v>
      </c>
      <c r="E9" s="219">
        <v>44.36</v>
      </c>
      <c r="F9" s="219">
        <v>46.4</v>
      </c>
      <c r="G9" s="219">
        <v>45.62</v>
      </c>
      <c r="H9" s="219">
        <v>47.280533734121143</v>
      </c>
      <c r="I9" s="219">
        <v>44.3</v>
      </c>
      <c r="J9" s="219">
        <v>46</v>
      </c>
      <c r="K9" s="219">
        <v>47.951000000000001</v>
      </c>
      <c r="L9" s="219">
        <v>45.7</v>
      </c>
      <c r="M9" s="219">
        <v>46.3</v>
      </c>
      <c r="N9" s="219">
        <v>44</v>
      </c>
      <c r="O9" s="219">
        <v>46.5</v>
      </c>
      <c r="P9" s="219">
        <v>47.9</v>
      </c>
      <c r="Q9" s="219">
        <v>46.9</v>
      </c>
      <c r="R9" s="219">
        <v>50.5</v>
      </c>
      <c r="S9" s="220">
        <v>48.9</v>
      </c>
      <c r="T9" s="219">
        <v>45.3</v>
      </c>
      <c r="U9" s="219">
        <v>45</v>
      </c>
      <c r="V9" s="219">
        <v>45.9</v>
      </c>
      <c r="W9" s="219">
        <v>48.63</v>
      </c>
      <c r="X9" s="219">
        <v>45.74</v>
      </c>
      <c r="Y9" s="221">
        <v>223.63589999999999</v>
      </c>
      <c r="Z9" s="220">
        <v>4.4000000000000004</v>
      </c>
      <c r="AA9" s="219">
        <v>47.734065753982797</v>
      </c>
      <c r="AB9" s="219">
        <v>42.88</v>
      </c>
      <c r="AC9" s="219">
        <v>48.14</v>
      </c>
      <c r="AD9" s="216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46.134022723230352</v>
      </c>
      <c r="BN9" s="28"/>
    </row>
    <row r="10" spans="1:66">
      <c r="A10" s="30"/>
      <c r="B10" s="19">
        <v>1</v>
      </c>
      <c r="C10" s="9">
        <v>5</v>
      </c>
      <c r="D10" s="219">
        <v>46.58</v>
      </c>
      <c r="E10" s="219">
        <v>43.62</v>
      </c>
      <c r="F10" s="219">
        <v>46.3</v>
      </c>
      <c r="G10" s="219">
        <v>44.4</v>
      </c>
      <c r="H10" s="219">
        <v>46.1494728888228</v>
      </c>
      <c r="I10" s="219">
        <v>44.4</v>
      </c>
      <c r="J10" s="219">
        <v>46.8</v>
      </c>
      <c r="K10" s="219">
        <v>48.717500000000001</v>
      </c>
      <c r="L10" s="219">
        <v>45.7</v>
      </c>
      <c r="M10" s="219">
        <v>46.6</v>
      </c>
      <c r="N10" s="219">
        <v>43.8</v>
      </c>
      <c r="O10" s="219">
        <v>46.6</v>
      </c>
      <c r="P10" s="219">
        <v>46.9</v>
      </c>
      <c r="Q10" s="219">
        <v>46.7</v>
      </c>
      <c r="R10" s="219">
        <v>50.3</v>
      </c>
      <c r="S10" s="220">
        <v>51.2</v>
      </c>
      <c r="T10" s="219">
        <v>45.4</v>
      </c>
      <c r="U10" s="219">
        <v>45.5</v>
      </c>
      <c r="V10" s="219">
        <v>46.3</v>
      </c>
      <c r="W10" s="219">
        <v>48.08</v>
      </c>
      <c r="X10" s="219">
        <v>44.14</v>
      </c>
      <c r="Y10" s="220">
        <v>113.3352</v>
      </c>
      <c r="Z10" s="220">
        <v>5.16</v>
      </c>
      <c r="AA10" s="219">
        <v>47.176322065695302</v>
      </c>
      <c r="AB10" s="219">
        <v>42.63</v>
      </c>
      <c r="AC10" s="219">
        <v>46.64</v>
      </c>
      <c r="AD10" s="216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73</v>
      </c>
    </row>
    <row r="11" spans="1:66">
      <c r="A11" s="30"/>
      <c r="B11" s="19">
        <v>1</v>
      </c>
      <c r="C11" s="9">
        <v>6</v>
      </c>
      <c r="D11" s="219">
        <v>45.45</v>
      </c>
      <c r="E11" s="219">
        <v>43.76</v>
      </c>
      <c r="F11" s="219">
        <v>46.5</v>
      </c>
      <c r="G11" s="219">
        <v>46.32</v>
      </c>
      <c r="H11" s="221">
        <v>74.708986987246718</v>
      </c>
      <c r="I11" s="219">
        <v>43.1</v>
      </c>
      <c r="J11" s="219">
        <v>46.2</v>
      </c>
      <c r="K11" s="219">
        <v>49.413499999999999</v>
      </c>
      <c r="L11" s="219">
        <v>46</v>
      </c>
      <c r="M11" s="219">
        <v>46.7</v>
      </c>
      <c r="N11" s="219">
        <v>43.8</v>
      </c>
      <c r="O11" s="219">
        <v>45.7</v>
      </c>
      <c r="P11" s="219">
        <v>48.2</v>
      </c>
      <c r="Q11" s="219">
        <v>46.4</v>
      </c>
      <c r="R11" s="219">
        <v>49.2</v>
      </c>
      <c r="S11" s="220">
        <v>50.6</v>
      </c>
      <c r="T11" s="219">
        <v>45.2</v>
      </c>
      <c r="U11" s="219">
        <v>44</v>
      </c>
      <c r="V11" s="219">
        <v>45.6</v>
      </c>
      <c r="W11" s="219">
        <v>49.2</v>
      </c>
      <c r="X11" s="219">
        <v>46.37</v>
      </c>
      <c r="Y11" s="220">
        <v>75.024199999999993</v>
      </c>
      <c r="Z11" s="221">
        <v>12.5</v>
      </c>
      <c r="AA11" s="219">
        <v>46.4037728859252</v>
      </c>
      <c r="AB11" s="219">
        <v>42.37</v>
      </c>
      <c r="AC11" s="219">
        <v>47</v>
      </c>
      <c r="AD11" s="216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22"/>
    </row>
    <row r="12" spans="1:66">
      <c r="A12" s="30"/>
      <c r="B12" s="20" t="s">
        <v>274</v>
      </c>
      <c r="C12" s="12"/>
      <c r="D12" s="223">
        <v>45.876666666666665</v>
      </c>
      <c r="E12" s="223">
        <v>44.06</v>
      </c>
      <c r="F12" s="223">
        <v>46.35</v>
      </c>
      <c r="G12" s="223">
        <v>45.445</v>
      </c>
      <c r="H12" s="223">
        <v>51.209155667235883</v>
      </c>
      <c r="I12" s="223">
        <v>43.833333333333336</v>
      </c>
      <c r="J12" s="223">
        <v>46.066666666666663</v>
      </c>
      <c r="K12" s="223">
        <v>47.993500000000004</v>
      </c>
      <c r="L12" s="223">
        <v>46</v>
      </c>
      <c r="M12" s="223">
        <v>46.533333333333339</v>
      </c>
      <c r="N12" s="223">
        <v>43.733333333333341</v>
      </c>
      <c r="O12" s="223">
        <v>46.333333333333336</v>
      </c>
      <c r="P12" s="223">
        <v>47.633333333333333</v>
      </c>
      <c r="Q12" s="223">
        <v>46.566666666666663</v>
      </c>
      <c r="R12" s="223">
        <v>50.15</v>
      </c>
      <c r="S12" s="223">
        <v>50.716666666666676</v>
      </c>
      <c r="T12" s="223">
        <v>45.400000000000006</v>
      </c>
      <c r="U12" s="223">
        <v>44.75</v>
      </c>
      <c r="V12" s="223">
        <v>46.033333333333339</v>
      </c>
      <c r="W12" s="223">
        <v>48.733333333333327</v>
      </c>
      <c r="X12" s="223">
        <v>45.663333333333334</v>
      </c>
      <c r="Y12" s="223">
        <v>92.235549999999989</v>
      </c>
      <c r="Z12" s="223">
        <v>5.6966666666666663</v>
      </c>
      <c r="AA12" s="223">
        <v>47.053166564397799</v>
      </c>
      <c r="AB12" s="223">
        <v>42.656666666666666</v>
      </c>
      <c r="AC12" s="223">
        <v>47.708333333333336</v>
      </c>
      <c r="AD12" s="216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22"/>
    </row>
    <row r="13" spans="1:66">
      <c r="A13" s="30"/>
      <c r="B13" s="3" t="s">
        <v>275</v>
      </c>
      <c r="C13" s="29"/>
      <c r="D13" s="219">
        <v>46.04</v>
      </c>
      <c r="E13" s="219">
        <v>44.06</v>
      </c>
      <c r="F13" s="219">
        <v>46.349999999999994</v>
      </c>
      <c r="G13" s="219">
        <v>45.599999999999994</v>
      </c>
      <c r="H13" s="219">
        <v>46.537650082823347</v>
      </c>
      <c r="I13" s="219">
        <v>44</v>
      </c>
      <c r="J13" s="219">
        <v>46.1</v>
      </c>
      <c r="K13" s="219">
        <v>48.334249999999997</v>
      </c>
      <c r="L13" s="219">
        <v>45.9</v>
      </c>
      <c r="M13" s="219">
        <v>46.650000000000006</v>
      </c>
      <c r="N13" s="219">
        <v>43.8</v>
      </c>
      <c r="O13" s="219">
        <v>46.35</v>
      </c>
      <c r="P13" s="219">
        <v>47.7</v>
      </c>
      <c r="Q13" s="219">
        <v>46.6</v>
      </c>
      <c r="R13" s="219">
        <v>50.25</v>
      </c>
      <c r="S13" s="219">
        <v>50.900000000000006</v>
      </c>
      <c r="T13" s="219">
        <v>45.349999999999994</v>
      </c>
      <c r="U13" s="219">
        <v>44.75</v>
      </c>
      <c r="V13" s="219">
        <v>46.099999999999994</v>
      </c>
      <c r="W13" s="219">
        <v>48.74</v>
      </c>
      <c r="X13" s="219">
        <v>46.055</v>
      </c>
      <c r="Y13" s="219">
        <v>62.6691</v>
      </c>
      <c r="Z13" s="219">
        <v>4.46</v>
      </c>
      <c r="AA13" s="219">
        <v>46.98682712562001</v>
      </c>
      <c r="AB13" s="219">
        <v>42.655000000000001</v>
      </c>
      <c r="AC13" s="219">
        <v>47.57</v>
      </c>
      <c r="AD13" s="216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22"/>
    </row>
    <row r="14" spans="1:66">
      <c r="A14" s="30"/>
      <c r="B14" s="3" t="s">
        <v>276</v>
      </c>
      <c r="C14" s="29"/>
      <c r="D14" s="24">
        <v>0.95399510830332201</v>
      </c>
      <c r="E14" s="24">
        <v>1.0949337879524976</v>
      </c>
      <c r="F14" s="24">
        <v>0.13784048752090108</v>
      </c>
      <c r="G14" s="24">
        <v>0.6430474321541142</v>
      </c>
      <c r="H14" s="24">
        <v>11.520889672570702</v>
      </c>
      <c r="I14" s="24">
        <v>0.55377492419453656</v>
      </c>
      <c r="J14" s="24">
        <v>0.59217114643206581</v>
      </c>
      <c r="K14" s="24">
        <v>1.3856277638673349</v>
      </c>
      <c r="L14" s="24">
        <v>0.33466401061362905</v>
      </c>
      <c r="M14" s="24">
        <v>0.27325202042558955</v>
      </c>
      <c r="N14" s="24">
        <v>0.23380903889000229</v>
      </c>
      <c r="O14" s="24">
        <v>0.50859282994028399</v>
      </c>
      <c r="P14" s="24">
        <v>0.69185740341971369</v>
      </c>
      <c r="Q14" s="24">
        <v>0.45460605656619651</v>
      </c>
      <c r="R14" s="24">
        <v>0.5890670590009246</v>
      </c>
      <c r="S14" s="24">
        <v>1.0457851914550476</v>
      </c>
      <c r="T14" s="24">
        <v>0.1673320053068158</v>
      </c>
      <c r="U14" s="24">
        <v>0.50892042599997867</v>
      </c>
      <c r="V14" s="24">
        <v>0.69474215840602771</v>
      </c>
      <c r="W14" s="24">
        <v>0.52989307097438854</v>
      </c>
      <c r="X14" s="24">
        <v>1.6987250120801367</v>
      </c>
      <c r="Y14" s="24">
        <v>69.460977255369798</v>
      </c>
      <c r="Z14" s="24">
        <v>3.372629043738232</v>
      </c>
      <c r="AA14" s="24">
        <v>0.53294613141250435</v>
      </c>
      <c r="AB14" s="24">
        <v>0.17420294677951687</v>
      </c>
      <c r="AC14" s="24">
        <v>1.2989752371260452</v>
      </c>
      <c r="AD14" s="15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2.0794778209038481E-2</v>
      </c>
      <c r="E15" s="13">
        <v>2.4850971129198766E-2</v>
      </c>
      <c r="F15" s="13">
        <v>2.9739048008824397E-3</v>
      </c>
      <c r="G15" s="13">
        <v>1.4150015010542727E-2</v>
      </c>
      <c r="H15" s="13">
        <v>0.22497714563846791</v>
      </c>
      <c r="I15" s="13">
        <v>1.263364846071186E-2</v>
      </c>
      <c r="J15" s="13">
        <v>1.2854655855978274E-2</v>
      </c>
      <c r="K15" s="13">
        <v>2.8871154716103947E-2</v>
      </c>
      <c r="L15" s="13">
        <v>7.2753045785571534E-3</v>
      </c>
      <c r="M15" s="13">
        <v>5.8721780893751328E-3</v>
      </c>
      <c r="N15" s="13">
        <v>5.3462432673018808E-3</v>
      </c>
      <c r="O15" s="13">
        <v>1.0976823667775913E-2</v>
      </c>
      <c r="P15" s="13">
        <v>1.452464807739077E-2</v>
      </c>
      <c r="Q15" s="13">
        <v>9.7624779505983503E-3</v>
      </c>
      <c r="R15" s="13">
        <v>1.174610287140428E-2</v>
      </c>
      <c r="S15" s="13">
        <v>2.0620148369143228E-2</v>
      </c>
      <c r="T15" s="13">
        <v>3.6857269891369115E-3</v>
      </c>
      <c r="U15" s="13">
        <v>1.1372523486033043E-2</v>
      </c>
      <c r="V15" s="13">
        <v>1.5092154056611752E-2</v>
      </c>
      <c r="W15" s="13">
        <v>1.0873318829843815E-2</v>
      </c>
      <c r="X15" s="13">
        <v>3.720107333557493E-2</v>
      </c>
      <c r="Y15" s="13">
        <v>0.7530824856074454</v>
      </c>
      <c r="Z15" s="13">
        <v>0.59203552552455807</v>
      </c>
      <c r="AA15" s="13">
        <v>1.1326466852833481E-2</v>
      </c>
      <c r="AB15" s="13">
        <v>4.0838387148437183E-3</v>
      </c>
      <c r="AC15" s="13">
        <v>2.7227428551113611E-2</v>
      </c>
      <c r="AD15" s="15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-5.5784438766077749E-3</v>
      </c>
      <c r="E16" s="13">
        <v>-4.4956468150911921E-2</v>
      </c>
      <c r="F16" s="13">
        <v>4.6815184113762065E-3</v>
      </c>
      <c r="G16" s="13">
        <v>-1.4935240470226763E-2</v>
      </c>
      <c r="H16" s="13">
        <v>0.1100084632647913</v>
      </c>
      <c r="I16" s="13">
        <v>-4.9869689528256211E-2</v>
      </c>
      <c r="J16" s="13">
        <v>-1.4600083103044614E-3</v>
      </c>
      <c r="K16" s="13">
        <v>4.0305986059900434E-2</v>
      </c>
      <c r="L16" s="13">
        <v>-2.9050734212879847E-3</v>
      </c>
      <c r="M16" s="13">
        <v>8.6554474665812009E-3</v>
      </c>
      <c r="N16" s="13">
        <v>-5.2037287194731552E-2</v>
      </c>
      <c r="O16" s="13">
        <v>4.3202521336302979E-3</v>
      </c>
      <c r="P16" s="13">
        <v>3.2499021797811167E-2</v>
      </c>
      <c r="Q16" s="13">
        <v>9.377980022072796E-3</v>
      </c>
      <c r="R16" s="13">
        <v>8.7050229737443585E-2</v>
      </c>
      <c r="S16" s="13">
        <v>9.9333283180804699E-2</v>
      </c>
      <c r="T16" s="13">
        <v>-1.5910659420140583E-2</v>
      </c>
      <c r="U16" s="13">
        <v>-3.0000044252231239E-2</v>
      </c>
      <c r="V16" s="13">
        <v>-2.1825408657960566E-3</v>
      </c>
      <c r="W16" s="13">
        <v>5.6342596129041134E-2</v>
      </c>
      <c r="X16" s="13">
        <v>-1.0202652231755316E-2</v>
      </c>
      <c r="Y16" s="13">
        <v>0.99929562946080686</v>
      </c>
      <c r="Z16" s="13">
        <v>-0.87651918626644787</v>
      </c>
      <c r="AA16" s="13">
        <v>1.992334045269839E-2</v>
      </c>
      <c r="AB16" s="13">
        <v>-7.5375088737117513E-2</v>
      </c>
      <c r="AC16" s="13">
        <v>3.4124720047667978E-2</v>
      </c>
      <c r="AD16" s="15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0.15</v>
      </c>
      <c r="E17" s="45">
        <v>1</v>
      </c>
      <c r="F17" s="45">
        <v>7.0000000000000007E-2</v>
      </c>
      <c r="G17" s="45">
        <v>0.35</v>
      </c>
      <c r="H17" s="45">
        <v>2.34</v>
      </c>
      <c r="I17" s="45">
        <v>1.1100000000000001</v>
      </c>
      <c r="J17" s="45">
        <v>0.06</v>
      </c>
      <c r="K17" s="45">
        <v>0.84</v>
      </c>
      <c r="L17" s="45">
        <v>0.09</v>
      </c>
      <c r="M17" s="45">
        <v>0.16</v>
      </c>
      <c r="N17" s="45">
        <v>1.1499999999999999</v>
      </c>
      <c r="O17" s="45">
        <v>0.06</v>
      </c>
      <c r="P17" s="45">
        <v>0.67</v>
      </c>
      <c r="Q17" s="45">
        <v>0.17</v>
      </c>
      <c r="R17" s="45">
        <v>1.85</v>
      </c>
      <c r="S17" s="45">
        <v>2.11</v>
      </c>
      <c r="T17" s="45">
        <v>0.37</v>
      </c>
      <c r="U17" s="45">
        <v>0.68</v>
      </c>
      <c r="V17" s="45">
        <v>0.08</v>
      </c>
      <c r="W17" s="45">
        <v>1.18</v>
      </c>
      <c r="X17" s="45">
        <v>0.25</v>
      </c>
      <c r="Y17" s="45">
        <v>21.53</v>
      </c>
      <c r="Z17" s="45">
        <v>18.940000000000001</v>
      </c>
      <c r="AA17" s="45">
        <v>0.4</v>
      </c>
      <c r="AB17" s="45">
        <v>1.66</v>
      </c>
      <c r="AC17" s="45">
        <v>0.71</v>
      </c>
      <c r="AD17" s="15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536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7" t="s">
        <v>236</v>
      </c>
      <c r="V20" s="17" t="s">
        <v>236</v>
      </c>
      <c r="W20" s="17" t="s">
        <v>236</v>
      </c>
      <c r="X20" s="17" t="s">
        <v>236</v>
      </c>
      <c r="Y20" s="17" t="s">
        <v>236</v>
      </c>
      <c r="Z20" s="17" t="s">
        <v>236</v>
      </c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237</v>
      </c>
      <c r="C21" s="9" t="s">
        <v>237</v>
      </c>
      <c r="D21" s="151" t="s">
        <v>239</v>
      </c>
      <c r="E21" s="152" t="s">
        <v>241</v>
      </c>
      <c r="F21" s="152" t="s">
        <v>242</v>
      </c>
      <c r="G21" s="152" t="s">
        <v>243</v>
      </c>
      <c r="H21" s="152" t="s">
        <v>244</v>
      </c>
      <c r="I21" s="152" t="s">
        <v>245</v>
      </c>
      <c r="J21" s="152" t="s">
        <v>246</v>
      </c>
      <c r="K21" s="152" t="s">
        <v>248</v>
      </c>
      <c r="L21" s="152" t="s">
        <v>249</v>
      </c>
      <c r="M21" s="152" t="s">
        <v>250</v>
      </c>
      <c r="N21" s="152" t="s">
        <v>251</v>
      </c>
      <c r="O21" s="152" t="s">
        <v>252</v>
      </c>
      <c r="P21" s="152" t="s">
        <v>253</v>
      </c>
      <c r="Q21" s="152" t="s">
        <v>254</v>
      </c>
      <c r="R21" s="152" t="s">
        <v>255</v>
      </c>
      <c r="S21" s="152" t="s">
        <v>257</v>
      </c>
      <c r="T21" s="152" t="s">
        <v>258</v>
      </c>
      <c r="U21" s="152" t="s">
        <v>259</v>
      </c>
      <c r="V21" s="152" t="s">
        <v>260</v>
      </c>
      <c r="W21" s="152" t="s">
        <v>261</v>
      </c>
      <c r="X21" s="152" t="s">
        <v>263</v>
      </c>
      <c r="Y21" s="152" t="s">
        <v>264</v>
      </c>
      <c r="Z21" s="152" t="s">
        <v>265</v>
      </c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282</v>
      </c>
      <c r="E22" s="11" t="s">
        <v>281</v>
      </c>
      <c r="F22" s="11" t="s">
        <v>281</v>
      </c>
      <c r="G22" s="11" t="s">
        <v>282</v>
      </c>
      <c r="H22" s="11" t="s">
        <v>281</v>
      </c>
      <c r="I22" s="11" t="s">
        <v>306</v>
      </c>
      <c r="J22" s="11" t="s">
        <v>281</v>
      </c>
      <c r="K22" s="11" t="s">
        <v>306</v>
      </c>
      <c r="L22" s="11" t="s">
        <v>306</v>
      </c>
      <c r="M22" s="11" t="s">
        <v>282</v>
      </c>
      <c r="N22" s="11" t="s">
        <v>281</v>
      </c>
      <c r="O22" s="11" t="s">
        <v>281</v>
      </c>
      <c r="P22" s="11" t="s">
        <v>281</v>
      </c>
      <c r="Q22" s="11" t="s">
        <v>281</v>
      </c>
      <c r="R22" s="11" t="s">
        <v>281</v>
      </c>
      <c r="S22" s="11" t="s">
        <v>282</v>
      </c>
      <c r="T22" s="11" t="s">
        <v>282</v>
      </c>
      <c r="U22" s="11" t="s">
        <v>282</v>
      </c>
      <c r="V22" s="11" t="s">
        <v>281</v>
      </c>
      <c r="W22" s="11" t="s">
        <v>282</v>
      </c>
      <c r="X22" s="11" t="s">
        <v>282</v>
      </c>
      <c r="Y22" s="11" t="s">
        <v>306</v>
      </c>
      <c r="Z22" s="11" t="s">
        <v>282</v>
      </c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307</v>
      </c>
      <c r="E23" s="26" t="s">
        <v>307</v>
      </c>
      <c r="F23" s="26" t="s">
        <v>273</v>
      </c>
      <c r="G23" s="26" t="s">
        <v>308</v>
      </c>
      <c r="H23" s="26" t="s">
        <v>309</v>
      </c>
      <c r="I23" s="26" t="s">
        <v>307</v>
      </c>
      <c r="J23" s="26" t="s">
        <v>307</v>
      </c>
      <c r="K23" s="26" t="s">
        <v>309</v>
      </c>
      <c r="L23" s="26" t="s">
        <v>308</v>
      </c>
      <c r="M23" s="26" t="s">
        <v>308</v>
      </c>
      <c r="N23" s="26" t="s">
        <v>307</v>
      </c>
      <c r="O23" s="26" t="s">
        <v>307</v>
      </c>
      <c r="P23" s="26" t="s">
        <v>307</v>
      </c>
      <c r="Q23" s="26" t="s">
        <v>307</v>
      </c>
      <c r="R23" s="26" t="s">
        <v>307</v>
      </c>
      <c r="S23" s="26" t="s">
        <v>311</v>
      </c>
      <c r="T23" s="26" t="s">
        <v>307</v>
      </c>
      <c r="U23" s="26" t="s">
        <v>308</v>
      </c>
      <c r="V23" s="26" t="s">
        <v>309</v>
      </c>
      <c r="W23" s="26" t="s">
        <v>307</v>
      </c>
      <c r="X23" s="26" t="s">
        <v>307</v>
      </c>
      <c r="Y23" s="26" t="s">
        <v>308</v>
      </c>
      <c r="Z23" s="26" t="s">
        <v>310</v>
      </c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0.81000000000000016</v>
      </c>
      <c r="E24" s="211">
        <v>0.73</v>
      </c>
      <c r="F24" s="211">
        <v>0.8</v>
      </c>
      <c r="G24" s="211">
        <v>0.78110000000000002</v>
      </c>
      <c r="H24" s="211">
        <v>0.73854831204848126</v>
      </c>
      <c r="I24" s="211">
        <v>0.73</v>
      </c>
      <c r="J24" s="235">
        <v>0.56000000000000005</v>
      </c>
      <c r="K24" s="211">
        <v>0.74</v>
      </c>
      <c r="L24" s="235">
        <v>1.06</v>
      </c>
      <c r="M24" s="235">
        <v>0.97280000000000011</v>
      </c>
      <c r="N24" s="211">
        <v>0.75</v>
      </c>
      <c r="O24" s="211">
        <v>0.81000000000000016</v>
      </c>
      <c r="P24" s="211">
        <v>0.74</v>
      </c>
      <c r="Q24" s="211">
        <v>0.85000000000000009</v>
      </c>
      <c r="R24" s="211">
        <v>0.79</v>
      </c>
      <c r="S24" s="211">
        <v>0.76400000000000001</v>
      </c>
      <c r="T24" s="211">
        <v>0.79</v>
      </c>
      <c r="U24" s="235">
        <v>0.68</v>
      </c>
      <c r="V24" s="211">
        <v>0.73</v>
      </c>
      <c r="W24" s="211">
        <v>0.7651</v>
      </c>
      <c r="X24" s="239">
        <v>0.73</v>
      </c>
      <c r="Y24" s="211">
        <v>0.77845460675688982</v>
      </c>
      <c r="Z24" s="211">
        <v>0.83197159999999992</v>
      </c>
      <c r="AA24" s="209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2">
        <v>1</v>
      </c>
    </row>
    <row r="25" spans="1:65">
      <c r="A25" s="30"/>
      <c r="B25" s="19">
        <v>1</v>
      </c>
      <c r="C25" s="9">
        <v>2</v>
      </c>
      <c r="D25" s="24">
        <v>0.79</v>
      </c>
      <c r="E25" s="24">
        <v>0.67</v>
      </c>
      <c r="F25" s="24">
        <v>0.79</v>
      </c>
      <c r="G25" s="24">
        <v>0.78890000000000005</v>
      </c>
      <c r="H25" s="24">
        <v>0.72910308373810517</v>
      </c>
      <c r="I25" s="24">
        <v>0.71</v>
      </c>
      <c r="J25" s="237">
        <v>0.53</v>
      </c>
      <c r="K25" s="24">
        <v>0.75</v>
      </c>
      <c r="L25" s="237">
        <v>1.08</v>
      </c>
      <c r="M25" s="237">
        <v>0.97289999999999999</v>
      </c>
      <c r="N25" s="24">
        <v>0.74</v>
      </c>
      <c r="O25" s="236">
        <v>0.86999999999999988</v>
      </c>
      <c r="P25" s="24">
        <v>0.76</v>
      </c>
      <c r="Q25" s="24">
        <v>0.84</v>
      </c>
      <c r="R25" s="24">
        <v>0.76</v>
      </c>
      <c r="S25" s="24">
        <v>0.77200000000000002</v>
      </c>
      <c r="T25" s="24">
        <v>0.79</v>
      </c>
      <c r="U25" s="237">
        <v>0.67</v>
      </c>
      <c r="V25" s="24">
        <v>0.8</v>
      </c>
      <c r="W25" s="24">
        <v>0.87760000000000005</v>
      </c>
      <c r="X25" s="237">
        <v>0.67200000000000004</v>
      </c>
      <c r="Y25" s="24">
        <v>0.73467376591790157</v>
      </c>
      <c r="Z25" s="24">
        <v>0.82365030000000006</v>
      </c>
      <c r="AA25" s="209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2" t="e">
        <v>#N/A</v>
      </c>
    </row>
    <row r="26" spans="1:65">
      <c r="A26" s="30"/>
      <c r="B26" s="19">
        <v>1</v>
      </c>
      <c r="C26" s="9">
        <v>3</v>
      </c>
      <c r="D26" s="24">
        <v>0.81999999999999984</v>
      </c>
      <c r="E26" s="24">
        <v>0.76</v>
      </c>
      <c r="F26" s="24">
        <v>0.8</v>
      </c>
      <c r="G26" s="24">
        <v>0.77369999999999994</v>
      </c>
      <c r="H26" s="24">
        <v>0.75297739544088149</v>
      </c>
      <c r="I26" s="24">
        <v>0.74</v>
      </c>
      <c r="J26" s="237">
        <v>0.54</v>
      </c>
      <c r="K26" s="24">
        <v>0.75</v>
      </c>
      <c r="L26" s="237">
        <v>1.01</v>
      </c>
      <c r="M26" s="237">
        <v>0.96500000000000008</v>
      </c>
      <c r="N26" s="24">
        <v>0.74</v>
      </c>
      <c r="O26" s="24">
        <v>0.77</v>
      </c>
      <c r="P26" s="24">
        <v>0.74</v>
      </c>
      <c r="Q26" s="24">
        <v>0.85000000000000009</v>
      </c>
      <c r="R26" s="24">
        <v>0.8</v>
      </c>
      <c r="S26" s="24">
        <v>0.80499999999999994</v>
      </c>
      <c r="T26" s="24">
        <v>0.78</v>
      </c>
      <c r="U26" s="237">
        <v>0.68</v>
      </c>
      <c r="V26" s="24">
        <v>0.81000000000000016</v>
      </c>
      <c r="W26" s="24">
        <v>0.78250000000000008</v>
      </c>
      <c r="X26" s="237">
        <v>0.67700000000000005</v>
      </c>
      <c r="Y26" s="24">
        <v>0.74793420061836546</v>
      </c>
      <c r="Z26" s="24">
        <v>0.83178399999999997</v>
      </c>
      <c r="AA26" s="209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2">
        <v>16</v>
      </c>
    </row>
    <row r="27" spans="1:65">
      <c r="A27" s="30"/>
      <c r="B27" s="19">
        <v>1</v>
      </c>
      <c r="C27" s="9">
        <v>4</v>
      </c>
      <c r="D27" s="24">
        <v>0.8</v>
      </c>
      <c r="E27" s="24">
        <v>0.73</v>
      </c>
      <c r="F27" s="24">
        <v>0.8</v>
      </c>
      <c r="G27" s="24">
        <v>0.82179999999999997</v>
      </c>
      <c r="H27" s="24">
        <v>0.73909560738888891</v>
      </c>
      <c r="I27" s="24">
        <v>0.72</v>
      </c>
      <c r="J27" s="237">
        <v>0.56000000000000005</v>
      </c>
      <c r="K27" s="24">
        <v>0.74</v>
      </c>
      <c r="L27" s="237">
        <v>1.0699999999999998</v>
      </c>
      <c r="M27" s="237">
        <v>0.95420000000000005</v>
      </c>
      <c r="N27" s="24">
        <v>0.74</v>
      </c>
      <c r="O27" s="24">
        <v>0.76</v>
      </c>
      <c r="P27" s="24">
        <v>0.77</v>
      </c>
      <c r="Q27" s="24">
        <v>0.85000000000000009</v>
      </c>
      <c r="R27" s="24">
        <v>0.74</v>
      </c>
      <c r="S27" s="24">
        <v>0.81799999999999995</v>
      </c>
      <c r="T27" s="24">
        <v>0.80600000000000016</v>
      </c>
      <c r="U27" s="237">
        <v>0.67</v>
      </c>
      <c r="V27" s="24">
        <v>0.76</v>
      </c>
      <c r="W27" s="24">
        <v>0.78039999999999998</v>
      </c>
      <c r="X27" s="237">
        <v>0.65600000000000003</v>
      </c>
      <c r="Y27" s="24">
        <v>0.77029355946436695</v>
      </c>
      <c r="Z27" s="24">
        <v>0.85492170000000012</v>
      </c>
      <c r="AA27" s="209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2">
        <v>0.77441793961501715</v>
      </c>
    </row>
    <row r="28" spans="1:65">
      <c r="A28" s="30"/>
      <c r="B28" s="19">
        <v>1</v>
      </c>
      <c r="C28" s="9">
        <v>5</v>
      </c>
      <c r="D28" s="24">
        <v>0.79</v>
      </c>
      <c r="E28" s="24">
        <v>0.69</v>
      </c>
      <c r="F28" s="24">
        <v>0.8</v>
      </c>
      <c r="G28" s="24">
        <v>0.8125</v>
      </c>
      <c r="H28" s="24">
        <v>0.73103995618320583</v>
      </c>
      <c r="I28" s="24">
        <v>0.74</v>
      </c>
      <c r="J28" s="237">
        <v>0.51</v>
      </c>
      <c r="K28" s="24">
        <v>0.76</v>
      </c>
      <c r="L28" s="237">
        <v>1.01</v>
      </c>
      <c r="M28" s="237">
        <v>0.96720000000000006</v>
      </c>
      <c r="N28" s="24">
        <v>0.74</v>
      </c>
      <c r="O28" s="24">
        <v>0.78</v>
      </c>
      <c r="P28" s="24">
        <v>0.76</v>
      </c>
      <c r="Q28" s="24">
        <v>0.86</v>
      </c>
      <c r="R28" s="24">
        <v>0.79</v>
      </c>
      <c r="S28" s="24">
        <v>0.78800000000000003</v>
      </c>
      <c r="T28" s="24">
        <v>0.81999999999999984</v>
      </c>
      <c r="U28" s="237">
        <v>0.66</v>
      </c>
      <c r="V28" s="24">
        <v>0.76</v>
      </c>
      <c r="W28" s="24">
        <v>0.72560000000000002</v>
      </c>
      <c r="X28" s="237">
        <v>0.66700000000000004</v>
      </c>
      <c r="Y28" s="24">
        <v>0.7393952673648907</v>
      </c>
      <c r="Z28" s="24">
        <v>0.85662519999999998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2">
        <v>74</v>
      </c>
    </row>
    <row r="29" spans="1:65">
      <c r="A29" s="30"/>
      <c r="B29" s="19">
        <v>1</v>
      </c>
      <c r="C29" s="9">
        <v>6</v>
      </c>
      <c r="D29" s="24">
        <v>0.79</v>
      </c>
      <c r="E29" s="24">
        <v>0.72</v>
      </c>
      <c r="F29" s="24">
        <v>0.79</v>
      </c>
      <c r="G29" s="24">
        <v>0.81270000000000009</v>
      </c>
      <c r="H29" s="24">
        <v>0.73597759053289091</v>
      </c>
      <c r="I29" s="24">
        <v>0.72</v>
      </c>
      <c r="J29" s="237">
        <v>0.53</v>
      </c>
      <c r="K29" s="24">
        <v>0.74</v>
      </c>
      <c r="L29" s="237">
        <v>1.03</v>
      </c>
      <c r="M29" s="237">
        <v>0.98119999999999996</v>
      </c>
      <c r="N29" s="24">
        <v>0.73</v>
      </c>
      <c r="O29" s="24">
        <v>0.75</v>
      </c>
      <c r="P29" s="24">
        <v>0.75</v>
      </c>
      <c r="Q29" s="24">
        <v>0.84</v>
      </c>
      <c r="R29" s="24">
        <v>0.76</v>
      </c>
      <c r="S29" s="24">
        <v>0.75900000000000001</v>
      </c>
      <c r="T29" s="24">
        <v>0.81999999999999984</v>
      </c>
      <c r="U29" s="237">
        <v>0.66</v>
      </c>
      <c r="V29" s="24">
        <v>0.79</v>
      </c>
      <c r="W29" s="24">
        <v>0.73970000000000002</v>
      </c>
      <c r="X29" s="237">
        <v>0.66200000000000003</v>
      </c>
      <c r="Y29" s="24">
        <v>0.7229365329669889</v>
      </c>
      <c r="Z29" s="24">
        <v>0.84015479999999998</v>
      </c>
      <c r="AA29" s="209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274</v>
      </c>
      <c r="C30" s="12"/>
      <c r="D30" s="213">
        <v>0.79999999999999993</v>
      </c>
      <c r="E30" s="213">
        <v>0.71666666666666667</v>
      </c>
      <c r="F30" s="213">
        <v>0.79666666666666675</v>
      </c>
      <c r="G30" s="213">
        <v>0.79844999999999999</v>
      </c>
      <c r="H30" s="213">
        <v>0.73779032422207569</v>
      </c>
      <c r="I30" s="213">
        <v>0.72666666666666657</v>
      </c>
      <c r="J30" s="213">
        <v>0.53833333333333344</v>
      </c>
      <c r="K30" s="213">
        <v>0.7466666666666667</v>
      </c>
      <c r="L30" s="213">
        <v>1.0433333333333334</v>
      </c>
      <c r="M30" s="213">
        <v>0.96888333333333343</v>
      </c>
      <c r="N30" s="213">
        <v>0.73999999999999988</v>
      </c>
      <c r="O30" s="213">
        <v>0.79</v>
      </c>
      <c r="P30" s="213">
        <v>0.75333333333333341</v>
      </c>
      <c r="Q30" s="213">
        <v>0.84833333333333327</v>
      </c>
      <c r="R30" s="213">
        <v>0.77333333333333332</v>
      </c>
      <c r="S30" s="213">
        <v>0.78433333333333344</v>
      </c>
      <c r="T30" s="213">
        <v>0.80100000000000005</v>
      </c>
      <c r="U30" s="213">
        <v>0.67</v>
      </c>
      <c r="V30" s="213">
        <v>0.77500000000000002</v>
      </c>
      <c r="W30" s="213">
        <v>0.77848333333333342</v>
      </c>
      <c r="X30" s="213">
        <v>0.67733333333333334</v>
      </c>
      <c r="Y30" s="213">
        <v>0.74894798884823388</v>
      </c>
      <c r="Z30" s="213">
        <v>0.83985126666666654</v>
      </c>
      <c r="AA30" s="209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275</v>
      </c>
      <c r="C31" s="29"/>
      <c r="D31" s="24">
        <v>0.79500000000000004</v>
      </c>
      <c r="E31" s="24">
        <v>0.72499999999999998</v>
      </c>
      <c r="F31" s="24">
        <v>0.8</v>
      </c>
      <c r="G31" s="24">
        <v>0.80069999999999997</v>
      </c>
      <c r="H31" s="24">
        <v>0.73726295129068609</v>
      </c>
      <c r="I31" s="24">
        <v>0.72499999999999998</v>
      </c>
      <c r="J31" s="24">
        <v>0.53500000000000003</v>
      </c>
      <c r="K31" s="24">
        <v>0.745</v>
      </c>
      <c r="L31" s="24">
        <v>1.0449999999999999</v>
      </c>
      <c r="M31" s="24">
        <v>0.97000000000000008</v>
      </c>
      <c r="N31" s="24">
        <v>0.74</v>
      </c>
      <c r="O31" s="24">
        <v>0.77500000000000002</v>
      </c>
      <c r="P31" s="24">
        <v>0.755</v>
      </c>
      <c r="Q31" s="24">
        <v>0.85000000000000009</v>
      </c>
      <c r="R31" s="24">
        <v>0.77500000000000002</v>
      </c>
      <c r="S31" s="24">
        <v>0.78</v>
      </c>
      <c r="T31" s="24">
        <v>0.79800000000000004</v>
      </c>
      <c r="U31" s="24">
        <v>0.67</v>
      </c>
      <c r="V31" s="24">
        <v>0.77500000000000002</v>
      </c>
      <c r="W31" s="24">
        <v>0.77275000000000005</v>
      </c>
      <c r="X31" s="24">
        <v>0.66949999999999998</v>
      </c>
      <c r="Y31" s="24">
        <v>0.74366473399162802</v>
      </c>
      <c r="Z31" s="24">
        <v>0.8360631999999999</v>
      </c>
      <c r="AA31" s="209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276</v>
      </c>
      <c r="C32" s="29"/>
      <c r="D32" s="24">
        <v>1.2649110640673476E-2</v>
      </c>
      <c r="E32" s="24">
        <v>3.2041639575194437E-2</v>
      </c>
      <c r="F32" s="24">
        <v>5.1639777949432268E-3</v>
      </c>
      <c r="G32" s="24">
        <v>1.975082276767225E-2</v>
      </c>
      <c r="H32" s="24">
        <v>8.4527754165133473E-3</v>
      </c>
      <c r="I32" s="24">
        <v>1.2110601416389978E-2</v>
      </c>
      <c r="J32" s="24">
        <v>1.9407902170679534E-2</v>
      </c>
      <c r="K32" s="24">
        <v>8.1649658092772665E-3</v>
      </c>
      <c r="L32" s="24">
        <v>3.0767948691238192E-2</v>
      </c>
      <c r="M32" s="24">
        <v>9.1289466351089036E-3</v>
      </c>
      <c r="N32" s="24">
        <v>6.324555320336764E-3</v>
      </c>
      <c r="O32" s="24">
        <v>4.4271887242357283E-2</v>
      </c>
      <c r="P32" s="24">
        <v>1.2110601416389978E-2</v>
      </c>
      <c r="Q32" s="24">
        <v>7.5277265270908321E-3</v>
      </c>
      <c r="R32" s="24">
        <v>2.3380903889000264E-2</v>
      </c>
      <c r="S32" s="24">
        <v>2.3585306160121503E-2</v>
      </c>
      <c r="T32" s="24">
        <v>1.6911534525287684E-2</v>
      </c>
      <c r="U32" s="24">
        <v>8.9442719099991665E-3</v>
      </c>
      <c r="V32" s="24">
        <v>3.0166206257996764E-2</v>
      </c>
      <c r="W32" s="24">
        <v>5.3523505739690364E-2</v>
      </c>
      <c r="X32" s="24">
        <v>2.6830331094987732E-2</v>
      </c>
      <c r="Y32" s="24">
        <v>2.1442506462519086E-2</v>
      </c>
      <c r="Z32" s="24">
        <v>1.3403105550530712E-2</v>
      </c>
      <c r="AA32" s="209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1.5811388300841847E-2</v>
      </c>
      <c r="E33" s="13">
        <v>4.4709264523527123E-2</v>
      </c>
      <c r="F33" s="13">
        <v>6.4819804957446355E-3</v>
      </c>
      <c r="G33" s="13">
        <v>2.4736455341815081E-2</v>
      </c>
      <c r="H33" s="13">
        <v>1.1456880280215024E-2</v>
      </c>
      <c r="I33" s="13">
        <v>1.6665965251912815E-2</v>
      </c>
      <c r="J33" s="13">
        <v>3.6051830657609037E-2</v>
      </c>
      <c r="K33" s="13">
        <v>1.0935222065996338E-2</v>
      </c>
      <c r="L33" s="13">
        <v>2.9490046668918392E-2</v>
      </c>
      <c r="M33" s="13">
        <v>9.4221319750663855E-3</v>
      </c>
      <c r="N33" s="13">
        <v>8.5466963788334658E-3</v>
      </c>
      <c r="O33" s="13">
        <v>5.6040363597920612E-2</v>
      </c>
      <c r="P33" s="13">
        <v>1.607601957927873E-2</v>
      </c>
      <c r="Q33" s="13">
        <v>8.8735479690658144E-3</v>
      </c>
      <c r="R33" s="13">
        <v>3.0233927442672757E-2</v>
      </c>
      <c r="S33" s="13">
        <v>3.0070513591315129E-2</v>
      </c>
      <c r="T33" s="13">
        <v>2.1113026873018331E-2</v>
      </c>
      <c r="U33" s="13">
        <v>1.3349659567162935E-2</v>
      </c>
      <c r="V33" s="13">
        <v>3.8924137107092596E-2</v>
      </c>
      <c r="W33" s="13">
        <v>6.8753566644146127E-2</v>
      </c>
      <c r="X33" s="13">
        <v>3.9611709293781099E-2</v>
      </c>
      <c r="Y33" s="13">
        <v>2.8630167624182211E-2</v>
      </c>
      <c r="Z33" s="13">
        <v>1.5958903775578098E-2</v>
      </c>
      <c r="AA33" s="15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3.3033920156472885E-2</v>
      </c>
      <c r="E34" s="13">
        <v>-7.4573779859826161E-2</v>
      </c>
      <c r="F34" s="13">
        <v>2.8729612155821149E-2</v>
      </c>
      <c r="G34" s="13">
        <v>3.1032416936169982E-2</v>
      </c>
      <c r="H34" s="13">
        <v>-4.7296961394192372E-2</v>
      </c>
      <c r="I34" s="13">
        <v>-6.16608558578704E-2</v>
      </c>
      <c r="J34" s="13">
        <v>-0.30485425789470655</v>
      </c>
      <c r="K34" s="13">
        <v>-3.5835007853958434E-2</v>
      </c>
      <c r="L34" s="13">
        <v>0.34724840420406711</v>
      </c>
      <c r="M34" s="13">
        <v>0.2511116850095052</v>
      </c>
      <c r="N34" s="13">
        <v>-4.4443623855262571E-2</v>
      </c>
      <c r="O34" s="13">
        <v>2.0120996154517234E-2</v>
      </c>
      <c r="P34" s="13">
        <v>-2.7226391852654408E-2</v>
      </c>
      <c r="Q34" s="13">
        <v>9.5446386165926489E-2</v>
      </c>
      <c r="R34" s="13">
        <v>-1.4005438487427746E-3</v>
      </c>
      <c r="S34" s="13">
        <v>1.2803672553408862E-2</v>
      </c>
      <c r="T34" s="13">
        <v>3.4325212556668649E-2</v>
      </c>
      <c r="U34" s="13">
        <v>-0.13483409186895379</v>
      </c>
      <c r="V34" s="13">
        <v>7.516101515832041E-4</v>
      </c>
      <c r="W34" s="13">
        <v>5.2496120122647039E-3</v>
      </c>
      <c r="X34" s="13">
        <v>-0.12536461426751944</v>
      </c>
      <c r="Y34" s="13">
        <v>-3.2889153858503106E-2</v>
      </c>
      <c r="Z34" s="13">
        <v>8.4493557941307529E-2</v>
      </c>
      <c r="AA34" s="15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>
        <v>0.59</v>
      </c>
      <c r="E35" s="45">
        <v>1.39</v>
      </c>
      <c r="F35" s="45">
        <v>0.52</v>
      </c>
      <c r="G35" s="45">
        <v>0.56000000000000005</v>
      </c>
      <c r="H35" s="45">
        <v>0.89</v>
      </c>
      <c r="I35" s="45">
        <v>1.1499999999999999</v>
      </c>
      <c r="J35" s="45">
        <v>5.63</v>
      </c>
      <c r="K35" s="45">
        <v>0.67</v>
      </c>
      <c r="L35" s="45">
        <v>6.39</v>
      </c>
      <c r="M35" s="45">
        <v>4.6100000000000003</v>
      </c>
      <c r="N35" s="45">
        <v>0.83</v>
      </c>
      <c r="O35" s="45">
        <v>0.36</v>
      </c>
      <c r="P35" s="45">
        <v>0.52</v>
      </c>
      <c r="Q35" s="45">
        <v>1.75</v>
      </c>
      <c r="R35" s="45">
        <v>0.04</v>
      </c>
      <c r="S35" s="45">
        <v>0.22</v>
      </c>
      <c r="T35" s="45">
        <v>0.62</v>
      </c>
      <c r="U35" s="45">
        <v>2.5</v>
      </c>
      <c r="V35" s="45">
        <v>0</v>
      </c>
      <c r="W35" s="45">
        <v>0.08</v>
      </c>
      <c r="X35" s="45">
        <v>2.3199999999999998</v>
      </c>
      <c r="Y35" s="45">
        <v>0.62</v>
      </c>
      <c r="Z35" s="45">
        <v>1.54</v>
      </c>
      <c r="AA35" s="15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537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236</v>
      </c>
      <c r="E38" s="17" t="s">
        <v>236</v>
      </c>
      <c r="F38" s="17" t="s">
        <v>236</v>
      </c>
      <c r="G38" s="17" t="s">
        <v>236</v>
      </c>
      <c r="H38" s="17" t="s">
        <v>236</v>
      </c>
      <c r="I38" s="17" t="s">
        <v>236</v>
      </c>
      <c r="J38" s="17" t="s">
        <v>236</v>
      </c>
      <c r="K38" s="17" t="s">
        <v>236</v>
      </c>
      <c r="L38" s="17" t="s">
        <v>236</v>
      </c>
      <c r="M38" s="17" t="s">
        <v>236</v>
      </c>
      <c r="N38" s="17" t="s">
        <v>236</v>
      </c>
      <c r="O38" s="17" t="s">
        <v>236</v>
      </c>
      <c r="P38" s="17" t="s">
        <v>236</v>
      </c>
      <c r="Q38" s="17" t="s">
        <v>236</v>
      </c>
      <c r="R38" s="17" t="s">
        <v>236</v>
      </c>
      <c r="S38" s="17" t="s">
        <v>236</v>
      </c>
      <c r="T38" s="17" t="s">
        <v>236</v>
      </c>
      <c r="U38" s="17" t="s">
        <v>236</v>
      </c>
      <c r="V38" s="17" t="s">
        <v>236</v>
      </c>
      <c r="W38" s="17" t="s">
        <v>236</v>
      </c>
      <c r="X38" s="17" t="s">
        <v>236</v>
      </c>
      <c r="Y38" s="17" t="s">
        <v>236</v>
      </c>
      <c r="Z38" s="17" t="s">
        <v>236</v>
      </c>
      <c r="AA38" s="17" t="s">
        <v>236</v>
      </c>
      <c r="AB38" s="17" t="s">
        <v>236</v>
      </c>
      <c r="AC38" s="17" t="s">
        <v>236</v>
      </c>
      <c r="AD38" s="15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237</v>
      </c>
      <c r="C39" s="9" t="s">
        <v>237</v>
      </c>
      <c r="D39" s="151" t="s">
        <v>239</v>
      </c>
      <c r="E39" s="152" t="s">
        <v>241</v>
      </c>
      <c r="F39" s="152" t="s">
        <v>242</v>
      </c>
      <c r="G39" s="152" t="s">
        <v>243</v>
      </c>
      <c r="H39" s="152" t="s">
        <v>244</v>
      </c>
      <c r="I39" s="152" t="s">
        <v>245</v>
      </c>
      <c r="J39" s="152" t="s">
        <v>246</v>
      </c>
      <c r="K39" s="152" t="s">
        <v>247</v>
      </c>
      <c r="L39" s="152" t="s">
        <v>248</v>
      </c>
      <c r="M39" s="152" t="s">
        <v>249</v>
      </c>
      <c r="N39" s="152" t="s">
        <v>250</v>
      </c>
      <c r="O39" s="152" t="s">
        <v>251</v>
      </c>
      <c r="P39" s="152" t="s">
        <v>252</v>
      </c>
      <c r="Q39" s="152" t="s">
        <v>253</v>
      </c>
      <c r="R39" s="152" t="s">
        <v>254</v>
      </c>
      <c r="S39" s="152" t="s">
        <v>255</v>
      </c>
      <c r="T39" s="152" t="s">
        <v>256</v>
      </c>
      <c r="U39" s="152" t="s">
        <v>257</v>
      </c>
      <c r="V39" s="152" t="s">
        <v>258</v>
      </c>
      <c r="W39" s="152" t="s">
        <v>259</v>
      </c>
      <c r="X39" s="152" t="s">
        <v>260</v>
      </c>
      <c r="Y39" s="152" t="s">
        <v>261</v>
      </c>
      <c r="Z39" s="152" t="s">
        <v>263</v>
      </c>
      <c r="AA39" s="152" t="s">
        <v>264</v>
      </c>
      <c r="AB39" s="152" t="s">
        <v>265</v>
      </c>
      <c r="AC39" s="152" t="s">
        <v>266</v>
      </c>
      <c r="AD39" s="15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282</v>
      </c>
      <c r="E40" s="11" t="s">
        <v>281</v>
      </c>
      <c r="F40" s="11" t="s">
        <v>281</v>
      </c>
      <c r="G40" s="11" t="s">
        <v>281</v>
      </c>
      <c r="H40" s="11" t="s">
        <v>281</v>
      </c>
      <c r="I40" s="11" t="s">
        <v>306</v>
      </c>
      <c r="J40" s="11" t="s">
        <v>281</v>
      </c>
      <c r="K40" s="11" t="s">
        <v>282</v>
      </c>
      <c r="L40" s="11" t="s">
        <v>306</v>
      </c>
      <c r="M40" s="11" t="s">
        <v>306</v>
      </c>
      <c r="N40" s="11" t="s">
        <v>281</v>
      </c>
      <c r="O40" s="11" t="s">
        <v>281</v>
      </c>
      <c r="P40" s="11" t="s">
        <v>281</v>
      </c>
      <c r="Q40" s="11" t="s">
        <v>281</v>
      </c>
      <c r="R40" s="11" t="s">
        <v>281</v>
      </c>
      <c r="S40" s="11" t="s">
        <v>281</v>
      </c>
      <c r="T40" s="11" t="s">
        <v>306</v>
      </c>
      <c r="U40" s="11" t="s">
        <v>282</v>
      </c>
      <c r="V40" s="11" t="s">
        <v>281</v>
      </c>
      <c r="W40" s="11" t="s">
        <v>282</v>
      </c>
      <c r="X40" s="11" t="s">
        <v>281</v>
      </c>
      <c r="Y40" s="11" t="s">
        <v>282</v>
      </c>
      <c r="Z40" s="11" t="s">
        <v>281</v>
      </c>
      <c r="AA40" s="11" t="s">
        <v>306</v>
      </c>
      <c r="AB40" s="11" t="s">
        <v>282</v>
      </c>
      <c r="AC40" s="11" t="s">
        <v>281</v>
      </c>
      <c r="AD40" s="15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307</v>
      </c>
      <c r="E41" s="26" t="s">
        <v>307</v>
      </c>
      <c r="F41" s="26" t="s">
        <v>273</v>
      </c>
      <c r="G41" s="26" t="s">
        <v>308</v>
      </c>
      <c r="H41" s="26" t="s">
        <v>309</v>
      </c>
      <c r="I41" s="26" t="s">
        <v>307</v>
      </c>
      <c r="J41" s="26" t="s">
        <v>307</v>
      </c>
      <c r="K41" s="26" t="s">
        <v>310</v>
      </c>
      <c r="L41" s="26" t="s">
        <v>309</v>
      </c>
      <c r="M41" s="26" t="s">
        <v>308</v>
      </c>
      <c r="N41" s="26" t="s">
        <v>308</v>
      </c>
      <c r="O41" s="26" t="s">
        <v>307</v>
      </c>
      <c r="P41" s="26" t="s">
        <v>307</v>
      </c>
      <c r="Q41" s="26" t="s">
        <v>307</v>
      </c>
      <c r="R41" s="26" t="s">
        <v>307</v>
      </c>
      <c r="S41" s="26" t="s">
        <v>307</v>
      </c>
      <c r="T41" s="26" t="s">
        <v>307</v>
      </c>
      <c r="U41" s="26" t="s">
        <v>311</v>
      </c>
      <c r="V41" s="26" t="s">
        <v>307</v>
      </c>
      <c r="W41" s="26" t="s">
        <v>308</v>
      </c>
      <c r="X41" s="26" t="s">
        <v>309</v>
      </c>
      <c r="Y41" s="26" t="s">
        <v>307</v>
      </c>
      <c r="Z41" s="26" t="s">
        <v>307</v>
      </c>
      <c r="AA41" s="26" t="s">
        <v>308</v>
      </c>
      <c r="AB41" s="26" t="s">
        <v>310</v>
      </c>
      <c r="AC41" s="26" t="s">
        <v>116</v>
      </c>
      <c r="AD41" s="15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4">
        <v>2685</v>
      </c>
      <c r="E42" s="224">
        <v>2584.3000000000002</v>
      </c>
      <c r="F42" s="224">
        <v>2833.6</v>
      </c>
      <c r="G42" s="224">
        <v>2873</v>
      </c>
      <c r="H42" s="224">
        <v>2715.8851262562107</v>
      </c>
      <c r="I42" s="224">
        <v>2420</v>
      </c>
      <c r="J42" s="224">
        <v>2780</v>
      </c>
      <c r="K42" s="224">
        <v>2713.7750000000001</v>
      </c>
      <c r="L42" s="224">
        <v>2753</v>
      </c>
      <c r="M42" s="224">
        <v>2850</v>
      </c>
      <c r="N42" s="224">
        <v>2736</v>
      </c>
      <c r="O42" s="224">
        <v>2850</v>
      </c>
      <c r="P42" s="224">
        <v>2860</v>
      </c>
      <c r="Q42" s="224">
        <v>2700</v>
      </c>
      <c r="R42" s="224">
        <v>2990</v>
      </c>
      <c r="S42" s="224">
        <v>2980</v>
      </c>
      <c r="T42" s="224">
        <v>2633.1</v>
      </c>
      <c r="U42" s="224">
        <v>2642</v>
      </c>
      <c r="V42" s="224">
        <v>3030</v>
      </c>
      <c r="W42" s="224">
        <v>2555</v>
      </c>
      <c r="X42" s="224">
        <v>2594.5</v>
      </c>
      <c r="Y42" s="224">
        <v>2433.6203</v>
      </c>
      <c r="Z42" s="224">
        <v>2720</v>
      </c>
      <c r="AA42" s="224">
        <v>2477.0564215414047</v>
      </c>
      <c r="AB42" s="224">
        <v>2654.7640000000001</v>
      </c>
      <c r="AC42" s="224" t="s">
        <v>312</v>
      </c>
      <c r="AD42" s="227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9">
        <v>1</v>
      </c>
    </row>
    <row r="43" spans="1:65">
      <c r="A43" s="30"/>
      <c r="B43" s="19">
        <v>1</v>
      </c>
      <c r="C43" s="9">
        <v>2</v>
      </c>
      <c r="D43" s="230">
        <v>2693</v>
      </c>
      <c r="E43" s="230">
        <v>2475.4</v>
      </c>
      <c r="F43" s="230">
        <v>2835.2</v>
      </c>
      <c r="G43" s="230">
        <v>2955</v>
      </c>
      <c r="H43" s="230">
        <v>2755.8300010812277</v>
      </c>
      <c r="I43" s="230">
        <v>2440</v>
      </c>
      <c r="J43" s="230">
        <v>2740</v>
      </c>
      <c r="K43" s="230">
        <v>2736.7700000000004</v>
      </c>
      <c r="L43" s="230">
        <v>2759</v>
      </c>
      <c r="M43" s="230">
        <v>2820</v>
      </c>
      <c r="N43" s="230">
        <v>2781</v>
      </c>
      <c r="O43" s="230">
        <v>2830</v>
      </c>
      <c r="P43" s="230">
        <v>2840</v>
      </c>
      <c r="Q43" s="230">
        <v>2710</v>
      </c>
      <c r="R43" s="230">
        <v>2970</v>
      </c>
      <c r="S43" s="230">
        <v>2830</v>
      </c>
      <c r="T43" s="230">
        <v>2743.6</v>
      </c>
      <c r="U43" s="230">
        <v>2636</v>
      </c>
      <c r="V43" s="232">
        <v>2940</v>
      </c>
      <c r="W43" s="230">
        <v>2511</v>
      </c>
      <c r="X43" s="230">
        <v>2895.3</v>
      </c>
      <c r="Y43" s="230">
        <v>2539.1333</v>
      </c>
      <c r="Z43" s="230">
        <v>2720</v>
      </c>
      <c r="AA43" s="230">
        <v>2470.7441010797343</v>
      </c>
      <c r="AB43" s="230">
        <v>2655.1619999999998</v>
      </c>
      <c r="AC43" s="230" t="s">
        <v>312</v>
      </c>
      <c r="AD43" s="227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9">
        <v>13</v>
      </c>
    </row>
    <row r="44" spans="1:65">
      <c r="A44" s="30"/>
      <c r="B44" s="19">
        <v>1</v>
      </c>
      <c r="C44" s="9">
        <v>3</v>
      </c>
      <c r="D44" s="230">
        <v>2720</v>
      </c>
      <c r="E44" s="230">
        <v>2658.4</v>
      </c>
      <c r="F44" s="230">
        <v>2846.1</v>
      </c>
      <c r="G44" s="230">
        <v>2913</v>
      </c>
      <c r="H44" s="230">
        <v>2756.2029748681634</v>
      </c>
      <c r="I44" s="230">
        <v>2490</v>
      </c>
      <c r="J44" s="230">
        <v>2750</v>
      </c>
      <c r="K44" s="230">
        <v>2715.2049999999999</v>
      </c>
      <c r="L44" s="230">
        <v>2762</v>
      </c>
      <c r="M44" s="230">
        <v>2810</v>
      </c>
      <c r="N44" s="230">
        <v>2739</v>
      </c>
      <c r="O44" s="230">
        <v>2780</v>
      </c>
      <c r="P44" s="230">
        <v>2910</v>
      </c>
      <c r="Q44" s="230">
        <v>2680</v>
      </c>
      <c r="R44" s="230">
        <v>3010</v>
      </c>
      <c r="S44" s="230">
        <v>2980</v>
      </c>
      <c r="T44" s="230">
        <v>2701.6</v>
      </c>
      <c r="U44" s="230">
        <v>2651</v>
      </c>
      <c r="V44" s="230">
        <v>3050</v>
      </c>
      <c r="W44" s="230">
        <v>2507</v>
      </c>
      <c r="X44" s="230">
        <v>2900.1</v>
      </c>
      <c r="Y44" s="230">
        <v>2473.1359000000002</v>
      </c>
      <c r="Z44" s="230">
        <v>2780</v>
      </c>
      <c r="AA44" s="230">
        <v>2467.8821038047745</v>
      </c>
      <c r="AB44" s="230">
        <v>2625.5720000000001</v>
      </c>
      <c r="AC44" s="230" t="s">
        <v>312</v>
      </c>
      <c r="AD44" s="227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9">
        <v>16</v>
      </c>
    </row>
    <row r="45" spans="1:65">
      <c r="A45" s="30"/>
      <c r="B45" s="19">
        <v>1</v>
      </c>
      <c r="C45" s="9">
        <v>4</v>
      </c>
      <c r="D45" s="230">
        <v>2695</v>
      </c>
      <c r="E45" s="230">
        <v>2577.8000000000002</v>
      </c>
      <c r="F45" s="230">
        <v>2838.4</v>
      </c>
      <c r="G45" s="230">
        <v>2971</v>
      </c>
      <c r="H45" s="230">
        <v>2759.9517590665541</v>
      </c>
      <c r="I45" s="230">
        <v>2520</v>
      </c>
      <c r="J45" s="230">
        <v>2770</v>
      </c>
      <c r="K45" s="230">
        <v>2742.4</v>
      </c>
      <c r="L45" s="230">
        <v>2752</v>
      </c>
      <c r="M45" s="230">
        <v>2880</v>
      </c>
      <c r="N45" s="230">
        <v>2750</v>
      </c>
      <c r="O45" s="230">
        <v>2820</v>
      </c>
      <c r="P45" s="230">
        <v>2910</v>
      </c>
      <c r="Q45" s="230">
        <v>2760</v>
      </c>
      <c r="R45" s="230">
        <v>3000</v>
      </c>
      <c r="S45" s="230">
        <v>2800</v>
      </c>
      <c r="T45" s="230">
        <v>2627</v>
      </c>
      <c r="U45" s="230">
        <v>2651</v>
      </c>
      <c r="V45" s="230">
        <v>3040</v>
      </c>
      <c r="W45" s="230">
        <v>2487</v>
      </c>
      <c r="X45" s="230">
        <v>2751.5</v>
      </c>
      <c r="Y45" s="230">
        <v>2489.1478999999999</v>
      </c>
      <c r="Z45" s="230">
        <v>2750</v>
      </c>
      <c r="AA45" s="230">
        <v>2501.5457910793198</v>
      </c>
      <c r="AB45" s="230">
        <v>2712.056</v>
      </c>
      <c r="AC45" s="230" t="s">
        <v>312</v>
      </c>
      <c r="AD45" s="227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9">
        <v>2735.9583487454474</v>
      </c>
    </row>
    <row r="46" spans="1:65">
      <c r="A46" s="30"/>
      <c r="B46" s="19">
        <v>1</v>
      </c>
      <c r="C46" s="9">
        <v>5</v>
      </c>
      <c r="D46" s="230">
        <v>2679</v>
      </c>
      <c r="E46" s="230">
        <v>2539.1</v>
      </c>
      <c r="F46" s="230">
        <v>2831.6</v>
      </c>
      <c r="G46" s="230">
        <v>2903</v>
      </c>
      <c r="H46" s="230">
        <v>2733.2940444921383</v>
      </c>
      <c r="I46" s="230">
        <v>2480</v>
      </c>
      <c r="J46" s="230">
        <v>2820</v>
      </c>
      <c r="K46" s="230">
        <v>2758.61</v>
      </c>
      <c r="L46" s="230">
        <v>2783</v>
      </c>
      <c r="M46" s="230">
        <v>2840</v>
      </c>
      <c r="N46" s="230">
        <v>2770</v>
      </c>
      <c r="O46" s="230">
        <v>2810</v>
      </c>
      <c r="P46" s="230">
        <v>2830</v>
      </c>
      <c r="Q46" s="230">
        <v>2730</v>
      </c>
      <c r="R46" s="230">
        <v>3020</v>
      </c>
      <c r="S46" s="230">
        <v>2930</v>
      </c>
      <c r="T46" s="230">
        <v>2654</v>
      </c>
      <c r="U46" s="230">
        <v>2689</v>
      </c>
      <c r="V46" s="230">
        <v>3050</v>
      </c>
      <c r="W46" s="230">
        <v>2575</v>
      </c>
      <c r="X46" s="230">
        <v>2630.3</v>
      </c>
      <c r="Y46" s="230">
        <v>2469.3009999999999</v>
      </c>
      <c r="Z46" s="230">
        <v>2760</v>
      </c>
      <c r="AA46" s="230">
        <v>2455.3306628326345</v>
      </c>
      <c r="AB46" s="230">
        <v>2662.127</v>
      </c>
      <c r="AC46" s="230" t="s">
        <v>312</v>
      </c>
      <c r="AD46" s="227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9">
        <v>75</v>
      </c>
    </row>
    <row r="47" spans="1:65">
      <c r="A47" s="30"/>
      <c r="B47" s="19">
        <v>1</v>
      </c>
      <c r="C47" s="9">
        <v>6</v>
      </c>
      <c r="D47" s="230">
        <v>2707</v>
      </c>
      <c r="E47" s="230">
        <v>2554.1999999999998</v>
      </c>
      <c r="F47" s="230">
        <v>2841.4</v>
      </c>
      <c r="G47" s="230">
        <v>2980</v>
      </c>
      <c r="H47" s="232">
        <v>1824.5032406921132</v>
      </c>
      <c r="I47" s="230">
        <v>2470</v>
      </c>
      <c r="J47" s="230">
        <v>2770</v>
      </c>
      <c r="K47" s="230">
        <v>2708.67</v>
      </c>
      <c r="L47" s="230">
        <v>2716</v>
      </c>
      <c r="M47" s="230">
        <v>2830</v>
      </c>
      <c r="N47" s="230">
        <v>2742</v>
      </c>
      <c r="O47" s="230">
        <v>2800</v>
      </c>
      <c r="P47" s="230">
        <v>2870</v>
      </c>
      <c r="Q47" s="230">
        <v>2710</v>
      </c>
      <c r="R47" s="230">
        <v>2960</v>
      </c>
      <c r="S47" s="230">
        <v>2880</v>
      </c>
      <c r="T47" s="230">
        <v>2693.7</v>
      </c>
      <c r="U47" s="230">
        <v>2614</v>
      </c>
      <c r="V47" s="230">
        <v>3030</v>
      </c>
      <c r="W47" s="230">
        <v>2501</v>
      </c>
      <c r="X47" s="230">
        <v>2819.9</v>
      </c>
      <c r="Y47" s="230">
        <v>2365.5050000000001</v>
      </c>
      <c r="Z47" s="230">
        <v>2760</v>
      </c>
      <c r="AA47" s="230">
        <v>2500.1691445619845</v>
      </c>
      <c r="AB47" s="230">
        <v>2744.5729999999999</v>
      </c>
      <c r="AC47" s="230" t="s">
        <v>312</v>
      </c>
      <c r="AD47" s="227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33"/>
    </row>
    <row r="48" spans="1:65">
      <c r="A48" s="30"/>
      <c r="B48" s="20" t="s">
        <v>274</v>
      </c>
      <c r="C48" s="12"/>
      <c r="D48" s="234">
        <v>2696.5</v>
      </c>
      <c r="E48" s="234">
        <v>2564.8666666666668</v>
      </c>
      <c r="F48" s="234">
        <v>2837.7166666666667</v>
      </c>
      <c r="G48" s="234">
        <v>2932.5</v>
      </c>
      <c r="H48" s="234">
        <v>2590.9445244094013</v>
      </c>
      <c r="I48" s="234">
        <v>2470</v>
      </c>
      <c r="J48" s="234">
        <v>2771.6666666666665</v>
      </c>
      <c r="K48" s="234">
        <v>2729.2383333333332</v>
      </c>
      <c r="L48" s="234">
        <v>2754.1666666666665</v>
      </c>
      <c r="M48" s="234">
        <v>2838.3333333333335</v>
      </c>
      <c r="N48" s="234">
        <v>2753</v>
      </c>
      <c r="O48" s="234">
        <v>2815</v>
      </c>
      <c r="P48" s="234">
        <v>2870</v>
      </c>
      <c r="Q48" s="234">
        <v>2715</v>
      </c>
      <c r="R48" s="234">
        <v>2991.6666666666665</v>
      </c>
      <c r="S48" s="234">
        <v>2900</v>
      </c>
      <c r="T48" s="234">
        <v>2675.5</v>
      </c>
      <c r="U48" s="234">
        <v>2647.1666666666665</v>
      </c>
      <c r="V48" s="234">
        <v>3023.3333333333335</v>
      </c>
      <c r="W48" s="234">
        <v>2522.6666666666665</v>
      </c>
      <c r="X48" s="234">
        <v>2765.2666666666669</v>
      </c>
      <c r="Y48" s="234">
        <v>2461.6405666666669</v>
      </c>
      <c r="Z48" s="234">
        <v>2748.3333333333335</v>
      </c>
      <c r="AA48" s="234">
        <v>2478.7880374833089</v>
      </c>
      <c r="AB48" s="234">
        <v>2675.7090000000003</v>
      </c>
      <c r="AC48" s="234" t="s">
        <v>725</v>
      </c>
      <c r="AD48" s="227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33"/>
    </row>
    <row r="49" spans="1:65">
      <c r="A49" s="30"/>
      <c r="B49" s="3" t="s">
        <v>275</v>
      </c>
      <c r="C49" s="29"/>
      <c r="D49" s="230">
        <v>2694</v>
      </c>
      <c r="E49" s="230">
        <v>2566</v>
      </c>
      <c r="F49" s="230">
        <v>2836.8</v>
      </c>
      <c r="G49" s="230">
        <v>2934</v>
      </c>
      <c r="H49" s="230">
        <v>2744.562022786683</v>
      </c>
      <c r="I49" s="230">
        <v>2475</v>
      </c>
      <c r="J49" s="230">
        <v>2770</v>
      </c>
      <c r="K49" s="230">
        <v>2725.9875000000002</v>
      </c>
      <c r="L49" s="230">
        <v>2756</v>
      </c>
      <c r="M49" s="230">
        <v>2835</v>
      </c>
      <c r="N49" s="230">
        <v>2746</v>
      </c>
      <c r="O49" s="230">
        <v>2815</v>
      </c>
      <c r="P49" s="230">
        <v>2865</v>
      </c>
      <c r="Q49" s="230">
        <v>2710</v>
      </c>
      <c r="R49" s="230">
        <v>2995</v>
      </c>
      <c r="S49" s="230">
        <v>2905</v>
      </c>
      <c r="T49" s="230">
        <v>2673.85</v>
      </c>
      <c r="U49" s="230">
        <v>2646.5</v>
      </c>
      <c r="V49" s="230">
        <v>3035</v>
      </c>
      <c r="W49" s="230">
        <v>2509</v>
      </c>
      <c r="X49" s="230">
        <v>2785.7</v>
      </c>
      <c r="Y49" s="230">
        <v>2471.2184500000003</v>
      </c>
      <c r="Z49" s="230">
        <v>2755</v>
      </c>
      <c r="AA49" s="230">
        <v>2473.9002613105695</v>
      </c>
      <c r="AB49" s="230">
        <v>2658.6444999999999</v>
      </c>
      <c r="AC49" s="230" t="s">
        <v>725</v>
      </c>
      <c r="AD49" s="227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33"/>
    </row>
    <row r="50" spans="1:65">
      <c r="A50" s="30"/>
      <c r="B50" s="3" t="s">
        <v>276</v>
      </c>
      <c r="C50" s="29"/>
      <c r="D50" s="230">
        <v>14.936532395439043</v>
      </c>
      <c r="E50" s="230">
        <v>60.125524252738714</v>
      </c>
      <c r="F50" s="230">
        <v>5.3853195510263898</v>
      </c>
      <c r="G50" s="230">
        <v>42.509998823806143</v>
      </c>
      <c r="H50" s="230">
        <v>375.86348651488248</v>
      </c>
      <c r="I50" s="230">
        <v>35.777087639996637</v>
      </c>
      <c r="J50" s="230">
        <v>27.868739954771311</v>
      </c>
      <c r="K50" s="230">
        <v>19.757306159157157</v>
      </c>
      <c r="L50" s="230">
        <v>21.812076165891835</v>
      </c>
      <c r="M50" s="230">
        <v>24.832774042918903</v>
      </c>
      <c r="N50" s="230">
        <v>18.373894524569362</v>
      </c>
      <c r="O50" s="230">
        <v>24.289915602982237</v>
      </c>
      <c r="P50" s="230">
        <v>34.058772731852805</v>
      </c>
      <c r="Q50" s="230">
        <v>27.386127875258307</v>
      </c>
      <c r="R50" s="230">
        <v>23.166067138525406</v>
      </c>
      <c r="S50" s="230">
        <v>76.157731058639087</v>
      </c>
      <c r="T50" s="230">
        <v>45.304127847250264</v>
      </c>
      <c r="U50" s="230">
        <v>24.620452202725009</v>
      </c>
      <c r="V50" s="230">
        <v>41.793141383086606</v>
      </c>
      <c r="W50" s="230">
        <v>34.372469603836535</v>
      </c>
      <c r="X50" s="230">
        <v>130.87419404400038</v>
      </c>
      <c r="Y50" s="230">
        <v>58.274839435683226</v>
      </c>
      <c r="Z50" s="230">
        <v>24.013884872437171</v>
      </c>
      <c r="AA50" s="230">
        <v>18.503828307592126</v>
      </c>
      <c r="AB50" s="230">
        <v>43.868933499687401</v>
      </c>
      <c r="AC50" s="230" t="s">
        <v>725</v>
      </c>
      <c r="AD50" s="227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33"/>
    </row>
    <row r="51" spans="1:65">
      <c r="A51" s="30"/>
      <c r="B51" s="3" t="s">
        <v>86</v>
      </c>
      <c r="C51" s="29"/>
      <c r="D51" s="13">
        <v>5.5392295180563857E-3</v>
      </c>
      <c r="E51" s="13">
        <v>2.3441968751880038E-2</v>
      </c>
      <c r="F51" s="13">
        <v>1.8977650638223418E-3</v>
      </c>
      <c r="G51" s="13">
        <v>1.4496163281775326E-2</v>
      </c>
      <c r="H51" s="13">
        <v>0.14506813363769705</v>
      </c>
      <c r="I51" s="13">
        <v>1.44846508663954E-2</v>
      </c>
      <c r="J51" s="13">
        <v>1.0054867091318573E-2</v>
      </c>
      <c r="K51" s="13">
        <v>7.2391281911340921E-3</v>
      </c>
      <c r="L51" s="13">
        <v>7.9196645685537682E-3</v>
      </c>
      <c r="M51" s="13">
        <v>8.749068952290863E-3</v>
      </c>
      <c r="N51" s="13">
        <v>6.6741353158624632E-3</v>
      </c>
      <c r="O51" s="13">
        <v>8.628744441556745E-3</v>
      </c>
      <c r="P51" s="13">
        <v>1.1867168199251849E-2</v>
      </c>
      <c r="Q51" s="13">
        <v>1.0086971593096983E-2</v>
      </c>
      <c r="R51" s="13">
        <v>7.7435321911505537E-3</v>
      </c>
      <c r="S51" s="13">
        <v>2.6261286571944514E-2</v>
      </c>
      <c r="T51" s="13">
        <v>1.6932957520930766E-2</v>
      </c>
      <c r="U51" s="13">
        <v>9.3006808044040837E-3</v>
      </c>
      <c r="V51" s="13">
        <v>1.3823530777206154E-2</v>
      </c>
      <c r="W51" s="13">
        <v>1.3625450424353806E-2</v>
      </c>
      <c r="X51" s="13">
        <v>4.7327874603052281E-2</v>
      </c>
      <c r="Y51" s="13">
        <v>2.3673171552658395E-2</v>
      </c>
      <c r="Z51" s="13">
        <v>8.7376172974301409E-3</v>
      </c>
      <c r="AA51" s="13">
        <v>7.4648691327310482E-3</v>
      </c>
      <c r="AB51" s="13">
        <v>1.6395255799374071E-2</v>
      </c>
      <c r="AC51" s="13" t="s">
        <v>725</v>
      </c>
      <c r="AD51" s="15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-1.4422130645205478E-2</v>
      </c>
      <c r="E52" s="13">
        <v>-6.2534461519574425E-2</v>
      </c>
      <c r="F52" s="13">
        <v>3.7192933864610866E-2</v>
      </c>
      <c r="G52" s="13">
        <v>7.183649244685153E-2</v>
      </c>
      <c r="H52" s="13">
        <v>-5.300293566330827E-2</v>
      </c>
      <c r="I52" s="13">
        <v>-9.7208478655166908E-2</v>
      </c>
      <c r="J52" s="13">
        <v>1.3051484478041386E-2</v>
      </c>
      <c r="K52" s="13">
        <v>-2.4561833754507267E-3</v>
      </c>
      <c r="L52" s="13">
        <v>6.6551882741812118E-3</v>
      </c>
      <c r="M52" s="13">
        <v>3.7418327159413511E-2</v>
      </c>
      <c r="N52" s="13">
        <v>6.228768527257289E-3</v>
      </c>
      <c r="O52" s="13">
        <v>2.8889932220933279E-2</v>
      </c>
      <c r="P52" s="13">
        <v>4.8992577433065287E-2</v>
      </c>
      <c r="Q52" s="13">
        <v>-7.6603318011246868E-3</v>
      </c>
      <c r="R52" s="13">
        <v>9.3462065326568977E-2</v>
      </c>
      <c r="S52" s="13">
        <v>5.9957656639682666E-2</v>
      </c>
      <c r="T52" s="13">
        <v>-2.2097686089837643E-2</v>
      </c>
      <c r="U52" s="13">
        <v>-3.2453594229420846E-2</v>
      </c>
      <c r="V52" s="13">
        <v>0.10503631560022098</v>
      </c>
      <c r="W52" s="13">
        <v>-7.7958672936883078E-2</v>
      </c>
      <c r="X52" s="13">
        <v>1.0712267580629931E-2</v>
      </c>
      <c r="Y52" s="13">
        <v>-0.10026387360924804</v>
      </c>
      <c r="Z52" s="13">
        <v>4.5230895395613757E-3</v>
      </c>
      <c r="AA52" s="13">
        <v>-9.3996427752660039E-2</v>
      </c>
      <c r="AB52" s="13">
        <v>-2.202129603803149E-2</v>
      </c>
      <c r="AC52" s="13" t="s">
        <v>725</v>
      </c>
      <c r="AD52" s="15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>
        <v>0.39</v>
      </c>
      <c r="E53" s="45">
        <v>1.37</v>
      </c>
      <c r="F53" s="45">
        <v>0.67</v>
      </c>
      <c r="G53" s="45">
        <v>1.38</v>
      </c>
      <c r="H53" s="45">
        <v>1.18</v>
      </c>
      <c r="I53" s="45">
        <v>2.09</v>
      </c>
      <c r="J53" s="45">
        <v>0.17</v>
      </c>
      <c r="K53" s="45">
        <v>0.14000000000000001</v>
      </c>
      <c r="L53" s="45">
        <v>0.04</v>
      </c>
      <c r="M53" s="45">
        <v>0.67</v>
      </c>
      <c r="N53" s="45">
        <v>0.03</v>
      </c>
      <c r="O53" s="45">
        <v>0.5</v>
      </c>
      <c r="P53" s="45">
        <v>0.91</v>
      </c>
      <c r="Q53" s="45">
        <v>0.25</v>
      </c>
      <c r="R53" s="45">
        <v>1.82</v>
      </c>
      <c r="S53" s="45">
        <v>1.1399999999999999</v>
      </c>
      <c r="T53" s="45">
        <v>0.55000000000000004</v>
      </c>
      <c r="U53" s="45">
        <v>0.76</v>
      </c>
      <c r="V53" s="45">
        <v>2.06</v>
      </c>
      <c r="W53" s="45">
        <v>1.69</v>
      </c>
      <c r="X53" s="45">
        <v>0.13</v>
      </c>
      <c r="Y53" s="45">
        <v>2.15</v>
      </c>
      <c r="Z53" s="45">
        <v>0</v>
      </c>
      <c r="AA53" s="45">
        <v>2.02</v>
      </c>
      <c r="AB53" s="45">
        <v>0.54</v>
      </c>
      <c r="AC53" s="45" t="s">
        <v>279</v>
      </c>
      <c r="AD53" s="15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538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7" t="s">
        <v>236</v>
      </c>
      <c r="G56" s="17" t="s">
        <v>236</v>
      </c>
      <c r="H56" s="17" t="s">
        <v>236</v>
      </c>
      <c r="I56" s="17" t="s">
        <v>236</v>
      </c>
      <c r="J56" s="17" t="s">
        <v>236</v>
      </c>
      <c r="K56" s="17" t="s">
        <v>236</v>
      </c>
      <c r="L56" s="17" t="s">
        <v>236</v>
      </c>
      <c r="M56" s="17" t="s">
        <v>236</v>
      </c>
      <c r="N56" s="17" t="s">
        <v>236</v>
      </c>
      <c r="O56" s="17" t="s">
        <v>236</v>
      </c>
      <c r="P56" s="17" t="s">
        <v>236</v>
      </c>
      <c r="Q56" s="15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237</v>
      </c>
      <c r="C57" s="9" t="s">
        <v>237</v>
      </c>
      <c r="D57" s="151" t="s">
        <v>239</v>
      </c>
      <c r="E57" s="152" t="s">
        <v>241</v>
      </c>
      <c r="F57" s="152" t="s">
        <v>242</v>
      </c>
      <c r="G57" s="152" t="s">
        <v>244</v>
      </c>
      <c r="H57" s="152" t="s">
        <v>245</v>
      </c>
      <c r="I57" s="152" t="s">
        <v>246</v>
      </c>
      <c r="J57" s="152" t="s">
        <v>251</v>
      </c>
      <c r="K57" s="152" t="s">
        <v>252</v>
      </c>
      <c r="L57" s="152" t="s">
        <v>253</v>
      </c>
      <c r="M57" s="152" t="s">
        <v>254</v>
      </c>
      <c r="N57" s="152" t="s">
        <v>255</v>
      </c>
      <c r="O57" s="152" t="s">
        <v>261</v>
      </c>
      <c r="P57" s="152" t="s">
        <v>264</v>
      </c>
      <c r="Q57" s="15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281</v>
      </c>
      <c r="E58" s="11" t="s">
        <v>281</v>
      </c>
      <c r="F58" s="11" t="s">
        <v>281</v>
      </c>
      <c r="G58" s="11" t="s">
        <v>281</v>
      </c>
      <c r="H58" s="11" t="s">
        <v>306</v>
      </c>
      <c r="I58" s="11" t="s">
        <v>281</v>
      </c>
      <c r="J58" s="11" t="s">
        <v>281</v>
      </c>
      <c r="K58" s="11" t="s">
        <v>281</v>
      </c>
      <c r="L58" s="11" t="s">
        <v>281</v>
      </c>
      <c r="M58" s="11" t="s">
        <v>281</v>
      </c>
      <c r="N58" s="11" t="s">
        <v>281</v>
      </c>
      <c r="O58" s="11" t="s">
        <v>282</v>
      </c>
      <c r="P58" s="11" t="s">
        <v>306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307</v>
      </c>
      <c r="E59" s="26" t="s">
        <v>307</v>
      </c>
      <c r="F59" s="26" t="s">
        <v>273</v>
      </c>
      <c r="G59" s="26" t="s">
        <v>309</v>
      </c>
      <c r="H59" s="26" t="s">
        <v>307</v>
      </c>
      <c r="I59" s="26" t="s">
        <v>307</v>
      </c>
      <c r="J59" s="26" t="s">
        <v>307</v>
      </c>
      <c r="K59" s="26" t="s">
        <v>307</v>
      </c>
      <c r="L59" s="26" t="s">
        <v>307</v>
      </c>
      <c r="M59" s="26" t="s">
        <v>307</v>
      </c>
      <c r="N59" s="26" t="s">
        <v>307</v>
      </c>
      <c r="O59" s="26" t="s">
        <v>307</v>
      </c>
      <c r="P59" s="26" t="s">
        <v>308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4" t="s">
        <v>95</v>
      </c>
      <c r="E60" s="214" t="s">
        <v>304</v>
      </c>
      <c r="F60" s="214">
        <v>1</v>
      </c>
      <c r="G60" s="214" t="s">
        <v>102</v>
      </c>
      <c r="H60" s="214">
        <v>1</v>
      </c>
      <c r="I60" s="214">
        <v>1.7</v>
      </c>
      <c r="J60" s="214" t="s">
        <v>95</v>
      </c>
      <c r="K60" s="214" t="s">
        <v>95</v>
      </c>
      <c r="L60" s="214" t="s">
        <v>95</v>
      </c>
      <c r="M60" s="214" t="s">
        <v>95</v>
      </c>
      <c r="N60" s="214" t="s">
        <v>95</v>
      </c>
      <c r="O60" s="214" t="s">
        <v>104</v>
      </c>
      <c r="P60" s="214" t="s">
        <v>95</v>
      </c>
      <c r="Q60" s="216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30"/>
      <c r="B61" s="19">
        <v>1</v>
      </c>
      <c r="C61" s="9">
        <v>2</v>
      </c>
      <c r="D61" s="219" t="s">
        <v>95</v>
      </c>
      <c r="E61" s="219" t="s">
        <v>304</v>
      </c>
      <c r="F61" s="219">
        <v>1</v>
      </c>
      <c r="G61" s="219" t="s">
        <v>102</v>
      </c>
      <c r="H61" s="219">
        <v>1</v>
      </c>
      <c r="I61" s="219">
        <v>1.5</v>
      </c>
      <c r="J61" s="219" t="s">
        <v>95</v>
      </c>
      <c r="K61" s="219" t="s">
        <v>95</v>
      </c>
      <c r="L61" s="219" t="s">
        <v>95</v>
      </c>
      <c r="M61" s="219" t="s">
        <v>95</v>
      </c>
      <c r="N61" s="219" t="s">
        <v>95</v>
      </c>
      <c r="O61" s="219" t="s">
        <v>104</v>
      </c>
      <c r="P61" s="219" t="s">
        <v>95</v>
      </c>
      <c r="Q61" s="216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3</v>
      </c>
    </row>
    <row r="62" spans="1:65">
      <c r="A62" s="30"/>
      <c r="B62" s="19">
        <v>1</v>
      </c>
      <c r="C62" s="9">
        <v>3</v>
      </c>
      <c r="D62" s="219" t="s">
        <v>95</v>
      </c>
      <c r="E62" s="219" t="s">
        <v>304</v>
      </c>
      <c r="F62" s="219">
        <v>1</v>
      </c>
      <c r="G62" s="219" t="s">
        <v>102</v>
      </c>
      <c r="H62" s="219">
        <v>1</v>
      </c>
      <c r="I62" s="219">
        <v>1.5</v>
      </c>
      <c r="J62" s="219" t="s">
        <v>95</v>
      </c>
      <c r="K62" s="219" t="s">
        <v>95</v>
      </c>
      <c r="L62" s="219" t="s">
        <v>95</v>
      </c>
      <c r="M62" s="219" t="s">
        <v>95</v>
      </c>
      <c r="N62" s="219" t="s">
        <v>95</v>
      </c>
      <c r="O62" s="219" t="s">
        <v>104</v>
      </c>
      <c r="P62" s="219" t="s">
        <v>95</v>
      </c>
      <c r="Q62" s="216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30"/>
      <c r="B63" s="19">
        <v>1</v>
      </c>
      <c r="C63" s="9">
        <v>4</v>
      </c>
      <c r="D63" s="219" t="s">
        <v>95</v>
      </c>
      <c r="E63" s="219" t="s">
        <v>304</v>
      </c>
      <c r="F63" s="219">
        <v>1</v>
      </c>
      <c r="G63" s="219" t="s">
        <v>102</v>
      </c>
      <c r="H63" s="219">
        <v>1</v>
      </c>
      <c r="I63" s="219">
        <v>1.8</v>
      </c>
      <c r="J63" s="219" t="s">
        <v>95</v>
      </c>
      <c r="K63" s="219" t="s">
        <v>95</v>
      </c>
      <c r="L63" s="219" t="s">
        <v>95</v>
      </c>
      <c r="M63" s="219" t="s">
        <v>95</v>
      </c>
      <c r="N63" s="219" t="s">
        <v>95</v>
      </c>
      <c r="O63" s="219" t="s">
        <v>104</v>
      </c>
      <c r="P63" s="219" t="s">
        <v>95</v>
      </c>
      <c r="Q63" s="216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 t="s">
        <v>95</v>
      </c>
    </row>
    <row r="64" spans="1:65">
      <c r="A64" s="30"/>
      <c r="B64" s="19">
        <v>1</v>
      </c>
      <c r="C64" s="9">
        <v>5</v>
      </c>
      <c r="D64" s="219" t="s">
        <v>95</v>
      </c>
      <c r="E64" s="219" t="s">
        <v>304</v>
      </c>
      <c r="F64" s="219">
        <v>1</v>
      </c>
      <c r="G64" s="219" t="s">
        <v>102</v>
      </c>
      <c r="H64" s="219">
        <v>1</v>
      </c>
      <c r="I64" s="219">
        <v>1.9</v>
      </c>
      <c r="J64" s="219" t="s">
        <v>95</v>
      </c>
      <c r="K64" s="219" t="s">
        <v>95</v>
      </c>
      <c r="L64" s="219" t="s">
        <v>95</v>
      </c>
      <c r="M64" s="219" t="s">
        <v>95</v>
      </c>
      <c r="N64" s="219" t="s">
        <v>95</v>
      </c>
      <c r="O64" s="219" t="s">
        <v>104</v>
      </c>
      <c r="P64" s="219" t="s">
        <v>95</v>
      </c>
      <c r="Q64" s="216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76</v>
      </c>
    </row>
    <row r="65" spans="1:65">
      <c r="A65" s="30"/>
      <c r="B65" s="19">
        <v>1</v>
      </c>
      <c r="C65" s="9">
        <v>6</v>
      </c>
      <c r="D65" s="219" t="s">
        <v>95</v>
      </c>
      <c r="E65" s="219" t="s">
        <v>304</v>
      </c>
      <c r="F65" s="219">
        <v>1</v>
      </c>
      <c r="G65" s="219" t="s">
        <v>102</v>
      </c>
      <c r="H65" s="219">
        <v>1</v>
      </c>
      <c r="I65" s="219">
        <v>1.3</v>
      </c>
      <c r="J65" s="219" t="s">
        <v>95</v>
      </c>
      <c r="K65" s="219" t="s">
        <v>95</v>
      </c>
      <c r="L65" s="219" t="s">
        <v>95</v>
      </c>
      <c r="M65" s="219" t="s">
        <v>95</v>
      </c>
      <c r="N65" s="219" t="s">
        <v>95</v>
      </c>
      <c r="O65" s="219" t="s">
        <v>104</v>
      </c>
      <c r="P65" s="219" t="s">
        <v>95</v>
      </c>
      <c r="Q65" s="216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2"/>
    </row>
    <row r="66" spans="1:65">
      <c r="A66" s="30"/>
      <c r="B66" s="20" t="s">
        <v>274</v>
      </c>
      <c r="C66" s="12"/>
      <c r="D66" s="223" t="s">
        <v>725</v>
      </c>
      <c r="E66" s="223" t="s">
        <v>725</v>
      </c>
      <c r="F66" s="223">
        <v>1</v>
      </c>
      <c r="G66" s="223" t="s">
        <v>725</v>
      </c>
      <c r="H66" s="223">
        <v>1</v>
      </c>
      <c r="I66" s="223">
        <v>1.6166666666666669</v>
      </c>
      <c r="J66" s="223" t="s">
        <v>725</v>
      </c>
      <c r="K66" s="223" t="s">
        <v>725</v>
      </c>
      <c r="L66" s="223" t="s">
        <v>725</v>
      </c>
      <c r="M66" s="223" t="s">
        <v>725</v>
      </c>
      <c r="N66" s="223" t="s">
        <v>725</v>
      </c>
      <c r="O66" s="223" t="s">
        <v>725</v>
      </c>
      <c r="P66" s="223" t="s">
        <v>725</v>
      </c>
      <c r="Q66" s="216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2"/>
    </row>
    <row r="67" spans="1:65">
      <c r="A67" s="30"/>
      <c r="B67" s="3" t="s">
        <v>275</v>
      </c>
      <c r="C67" s="29"/>
      <c r="D67" s="219" t="s">
        <v>725</v>
      </c>
      <c r="E67" s="219" t="s">
        <v>725</v>
      </c>
      <c r="F67" s="219">
        <v>1</v>
      </c>
      <c r="G67" s="219" t="s">
        <v>725</v>
      </c>
      <c r="H67" s="219">
        <v>1</v>
      </c>
      <c r="I67" s="219">
        <v>1.6</v>
      </c>
      <c r="J67" s="219" t="s">
        <v>725</v>
      </c>
      <c r="K67" s="219" t="s">
        <v>725</v>
      </c>
      <c r="L67" s="219" t="s">
        <v>725</v>
      </c>
      <c r="M67" s="219" t="s">
        <v>725</v>
      </c>
      <c r="N67" s="219" t="s">
        <v>725</v>
      </c>
      <c r="O67" s="219" t="s">
        <v>725</v>
      </c>
      <c r="P67" s="219" t="s">
        <v>725</v>
      </c>
      <c r="Q67" s="216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2"/>
    </row>
    <row r="68" spans="1:65">
      <c r="A68" s="30"/>
      <c r="B68" s="3" t="s">
        <v>276</v>
      </c>
      <c r="C68" s="29"/>
      <c r="D68" s="219" t="s">
        <v>725</v>
      </c>
      <c r="E68" s="219" t="s">
        <v>725</v>
      </c>
      <c r="F68" s="219">
        <v>0</v>
      </c>
      <c r="G68" s="219" t="s">
        <v>725</v>
      </c>
      <c r="H68" s="219">
        <v>0</v>
      </c>
      <c r="I68" s="219">
        <v>0.22286019533928786</v>
      </c>
      <c r="J68" s="219" t="s">
        <v>725</v>
      </c>
      <c r="K68" s="219" t="s">
        <v>725</v>
      </c>
      <c r="L68" s="219" t="s">
        <v>725</v>
      </c>
      <c r="M68" s="219" t="s">
        <v>725</v>
      </c>
      <c r="N68" s="219" t="s">
        <v>725</v>
      </c>
      <c r="O68" s="219" t="s">
        <v>725</v>
      </c>
      <c r="P68" s="219" t="s">
        <v>725</v>
      </c>
      <c r="Q68" s="216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2"/>
    </row>
    <row r="69" spans="1:65">
      <c r="A69" s="30"/>
      <c r="B69" s="3" t="s">
        <v>86</v>
      </c>
      <c r="C69" s="29"/>
      <c r="D69" s="13" t="s">
        <v>725</v>
      </c>
      <c r="E69" s="13" t="s">
        <v>725</v>
      </c>
      <c r="F69" s="13">
        <v>0</v>
      </c>
      <c r="G69" s="13" t="s">
        <v>725</v>
      </c>
      <c r="H69" s="13">
        <v>0</v>
      </c>
      <c r="I69" s="13">
        <v>0.13785166722017803</v>
      </c>
      <c r="J69" s="13" t="s">
        <v>725</v>
      </c>
      <c r="K69" s="13" t="s">
        <v>725</v>
      </c>
      <c r="L69" s="13" t="s">
        <v>725</v>
      </c>
      <c r="M69" s="13" t="s">
        <v>725</v>
      </c>
      <c r="N69" s="13" t="s">
        <v>725</v>
      </c>
      <c r="O69" s="13" t="s">
        <v>725</v>
      </c>
      <c r="P69" s="13" t="s">
        <v>725</v>
      </c>
      <c r="Q69" s="15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 t="s">
        <v>725</v>
      </c>
      <c r="E70" s="13" t="s">
        <v>725</v>
      </c>
      <c r="F70" s="13" t="s">
        <v>725</v>
      </c>
      <c r="G70" s="13" t="s">
        <v>725</v>
      </c>
      <c r="H70" s="13" t="s">
        <v>725</v>
      </c>
      <c r="I70" s="13" t="s">
        <v>725</v>
      </c>
      <c r="J70" s="13" t="s">
        <v>725</v>
      </c>
      <c r="K70" s="13" t="s">
        <v>725</v>
      </c>
      <c r="L70" s="13" t="s">
        <v>725</v>
      </c>
      <c r="M70" s="13" t="s">
        <v>725</v>
      </c>
      <c r="N70" s="13" t="s">
        <v>725</v>
      </c>
      <c r="O70" s="13" t="s">
        <v>725</v>
      </c>
      <c r="P70" s="13" t="s">
        <v>725</v>
      </c>
      <c r="Q70" s="15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 t="s">
        <v>279</v>
      </c>
      <c r="E71" s="45" t="s">
        <v>279</v>
      </c>
      <c r="F71" s="45" t="s">
        <v>279</v>
      </c>
      <c r="G71" s="45" t="s">
        <v>279</v>
      </c>
      <c r="H71" s="45" t="s">
        <v>279</v>
      </c>
      <c r="I71" s="45" t="s">
        <v>279</v>
      </c>
      <c r="J71" s="45" t="s">
        <v>279</v>
      </c>
      <c r="K71" s="45" t="s">
        <v>279</v>
      </c>
      <c r="L71" s="45" t="s">
        <v>279</v>
      </c>
      <c r="M71" s="45" t="s">
        <v>279</v>
      </c>
      <c r="N71" s="45" t="s">
        <v>279</v>
      </c>
      <c r="O71" s="45" t="s">
        <v>279</v>
      </c>
      <c r="P71" s="45" t="s">
        <v>279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539</v>
      </c>
      <c r="BM73" s="28" t="s">
        <v>288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236</v>
      </c>
      <c r="E74" s="17" t="s">
        <v>236</v>
      </c>
      <c r="F74" s="17" t="s">
        <v>236</v>
      </c>
      <c r="G74" s="17" t="s">
        <v>236</v>
      </c>
      <c r="H74" s="17" t="s">
        <v>236</v>
      </c>
      <c r="I74" s="17" t="s">
        <v>236</v>
      </c>
      <c r="J74" s="17" t="s">
        <v>236</v>
      </c>
      <c r="K74" s="17" t="s">
        <v>236</v>
      </c>
      <c r="L74" s="17" t="s">
        <v>236</v>
      </c>
      <c r="M74" s="17" t="s">
        <v>236</v>
      </c>
      <c r="N74" s="17" t="s">
        <v>236</v>
      </c>
      <c r="O74" s="17" t="s">
        <v>236</v>
      </c>
      <c r="P74" s="17" t="s">
        <v>236</v>
      </c>
      <c r="Q74" s="17" t="s">
        <v>236</v>
      </c>
      <c r="R74" s="17" t="s">
        <v>236</v>
      </c>
      <c r="S74" s="17" t="s">
        <v>236</v>
      </c>
      <c r="T74" s="17" t="s">
        <v>236</v>
      </c>
      <c r="U74" s="17" t="s">
        <v>236</v>
      </c>
      <c r="V74" s="17" t="s">
        <v>236</v>
      </c>
      <c r="W74" s="17" t="s">
        <v>236</v>
      </c>
      <c r="X74" s="17" t="s">
        <v>236</v>
      </c>
      <c r="Y74" s="17" t="s">
        <v>236</v>
      </c>
      <c r="Z74" s="17" t="s">
        <v>236</v>
      </c>
      <c r="AA74" s="15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237</v>
      </c>
      <c r="C75" s="9" t="s">
        <v>237</v>
      </c>
      <c r="D75" s="151" t="s">
        <v>239</v>
      </c>
      <c r="E75" s="152" t="s">
        <v>241</v>
      </c>
      <c r="F75" s="152" t="s">
        <v>242</v>
      </c>
      <c r="G75" s="152" t="s">
        <v>243</v>
      </c>
      <c r="H75" s="152" t="s">
        <v>244</v>
      </c>
      <c r="I75" s="152" t="s">
        <v>245</v>
      </c>
      <c r="J75" s="152" t="s">
        <v>246</v>
      </c>
      <c r="K75" s="152" t="s">
        <v>249</v>
      </c>
      <c r="L75" s="152" t="s">
        <v>250</v>
      </c>
      <c r="M75" s="152" t="s">
        <v>251</v>
      </c>
      <c r="N75" s="152" t="s">
        <v>252</v>
      </c>
      <c r="O75" s="152" t="s">
        <v>253</v>
      </c>
      <c r="P75" s="152" t="s">
        <v>254</v>
      </c>
      <c r="Q75" s="152" t="s">
        <v>255</v>
      </c>
      <c r="R75" s="152" t="s">
        <v>257</v>
      </c>
      <c r="S75" s="152" t="s">
        <v>258</v>
      </c>
      <c r="T75" s="152" t="s">
        <v>259</v>
      </c>
      <c r="U75" s="152" t="s">
        <v>260</v>
      </c>
      <c r="V75" s="152" t="s">
        <v>261</v>
      </c>
      <c r="W75" s="152" t="s">
        <v>263</v>
      </c>
      <c r="X75" s="152" t="s">
        <v>264</v>
      </c>
      <c r="Y75" s="152" t="s">
        <v>265</v>
      </c>
      <c r="Z75" s="152" t="s">
        <v>266</v>
      </c>
      <c r="AA75" s="15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282</v>
      </c>
      <c r="E76" s="11" t="s">
        <v>281</v>
      </c>
      <c r="F76" s="11" t="s">
        <v>281</v>
      </c>
      <c r="G76" s="11" t="s">
        <v>281</v>
      </c>
      <c r="H76" s="11" t="s">
        <v>281</v>
      </c>
      <c r="I76" s="11" t="s">
        <v>306</v>
      </c>
      <c r="J76" s="11" t="s">
        <v>281</v>
      </c>
      <c r="K76" s="11" t="s">
        <v>306</v>
      </c>
      <c r="L76" s="11" t="s">
        <v>281</v>
      </c>
      <c r="M76" s="11" t="s">
        <v>281</v>
      </c>
      <c r="N76" s="11" t="s">
        <v>281</v>
      </c>
      <c r="O76" s="11" t="s">
        <v>281</v>
      </c>
      <c r="P76" s="11" t="s">
        <v>281</v>
      </c>
      <c r="Q76" s="11" t="s">
        <v>281</v>
      </c>
      <c r="R76" s="11" t="s">
        <v>281</v>
      </c>
      <c r="S76" s="11" t="s">
        <v>281</v>
      </c>
      <c r="T76" s="11" t="s">
        <v>282</v>
      </c>
      <c r="U76" s="11" t="s">
        <v>306</v>
      </c>
      <c r="V76" s="11" t="s">
        <v>282</v>
      </c>
      <c r="W76" s="11" t="s">
        <v>282</v>
      </c>
      <c r="X76" s="11" t="s">
        <v>306</v>
      </c>
      <c r="Y76" s="11" t="s">
        <v>282</v>
      </c>
      <c r="Z76" s="11" t="s">
        <v>281</v>
      </c>
      <c r="AA76" s="15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307</v>
      </c>
      <c r="E77" s="26" t="s">
        <v>307</v>
      </c>
      <c r="F77" s="26" t="s">
        <v>273</v>
      </c>
      <c r="G77" s="26" t="s">
        <v>308</v>
      </c>
      <c r="H77" s="26" t="s">
        <v>309</v>
      </c>
      <c r="I77" s="26" t="s">
        <v>307</v>
      </c>
      <c r="J77" s="26" t="s">
        <v>307</v>
      </c>
      <c r="K77" s="26" t="s">
        <v>308</v>
      </c>
      <c r="L77" s="26" t="s">
        <v>308</v>
      </c>
      <c r="M77" s="26" t="s">
        <v>307</v>
      </c>
      <c r="N77" s="26" t="s">
        <v>307</v>
      </c>
      <c r="O77" s="26" t="s">
        <v>307</v>
      </c>
      <c r="P77" s="26" t="s">
        <v>307</v>
      </c>
      <c r="Q77" s="26" t="s">
        <v>307</v>
      </c>
      <c r="R77" s="26" t="s">
        <v>311</v>
      </c>
      <c r="S77" s="26" t="s">
        <v>307</v>
      </c>
      <c r="T77" s="26" t="s">
        <v>308</v>
      </c>
      <c r="U77" s="26" t="s">
        <v>309</v>
      </c>
      <c r="V77" s="26" t="s">
        <v>307</v>
      </c>
      <c r="W77" s="26" t="s">
        <v>307</v>
      </c>
      <c r="X77" s="26" t="s">
        <v>308</v>
      </c>
      <c r="Y77" s="26" t="s">
        <v>310</v>
      </c>
      <c r="Z77" s="26" t="s">
        <v>116</v>
      </c>
      <c r="AA77" s="15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4">
        <v>17</v>
      </c>
      <c r="E78" s="214">
        <v>31.4</v>
      </c>
      <c r="F78" s="214">
        <v>18</v>
      </c>
      <c r="G78" s="214">
        <v>21</v>
      </c>
      <c r="H78" s="215">
        <v>162.24671058152677</v>
      </c>
      <c r="I78" s="214">
        <v>6.9</v>
      </c>
      <c r="J78" s="215">
        <v>311</v>
      </c>
      <c r="K78" s="215">
        <v>343</v>
      </c>
      <c r="L78" s="215">
        <v>351</v>
      </c>
      <c r="M78" s="214">
        <v>30</v>
      </c>
      <c r="N78" s="214">
        <v>80</v>
      </c>
      <c r="O78" s="214">
        <v>20</v>
      </c>
      <c r="P78" s="214">
        <v>40</v>
      </c>
      <c r="Q78" s="214">
        <v>20</v>
      </c>
      <c r="R78" s="214">
        <v>81</v>
      </c>
      <c r="S78" s="214">
        <v>20</v>
      </c>
      <c r="T78" s="215">
        <v>1096</v>
      </c>
      <c r="U78" s="214">
        <v>115</v>
      </c>
      <c r="V78" s="215">
        <v>1170.1248000000001</v>
      </c>
      <c r="W78" s="214">
        <v>11</v>
      </c>
      <c r="X78" s="214">
        <v>49.841843232767687</v>
      </c>
      <c r="Y78" s="215">
        <v>1183.8779999999999</v>
      </c>
      <c r="Z78" s="214">
        <v>18.2</v>
      </c>
      <c r="AA78" s="216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</v>
      </c>
    </row>
    <row r="79" spans="1:65">
      <c r="A79" s="30"/>
      <c r="B79" s="19">
        <v>1</v>
      </c>
      <c r="C79" s="9">
        <v>2</v>
      </c>
      <c r="D79" s="219">
        <v>16</v>
      </c>
      <c r="E79" s="219">
        <v>30.5</v>
      </c>
      <c r="F79" s="219">
        <v>19</v>
      </c>
      <c r="G79" s="219">
        <v>18</v>
      </c>
      <c r="H79" s="220">
        <v>167.22329297638592</v>
      </c>
      <c r="I79" s="219">
        <v>6.5</v>
      </c>
      <c r="J79" s="220">
        <v>322</v>
      </c>
      <c r="K79" s="220">
        <v>335</v>
      </c>
      <c r="L79" s="220">
        <v>921</v>
      </c>
      <c r="M79" s="219">
        <v>30</v>
      </c>
      <c r="N79" s="221">
        <v>150</v>
      </c>
      <c r="O79" s="219">
        <v>20</v>
      </c>
      <c r="P79" s="219">
        <v>50</v>
      </c>
      <c r="Q79" s="219">
        <v>30</v>
      </c>
      <c r="R79" s="219">
        <v>77</v>
      </c>
      <c r="S79" s="219">
        <v>20</v>
      </c>
      <c r="T79" s="220">
        <v>1143</v>
      </c>
      <c r="U79" s="219">
        <v>105</v>
      </c>
      <c r="V79" s="220">
        <v>1236.0016000000001</v>
      </c>
      <c r="W79" s="219">
        <v>9</v>
      </c>
      <c r="X79" s="219">
        <v>44.833448043510032</v>
      </c>
      <c r="Y79" s="220">
        <v>1190.3230000000001</v>
      </c>
      <c r="Z79" s="219">
        <v>16.2</v>
      </c>
      <c r="AA79" s="216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5</v>
      </c>
    </row>
    <row r="80" spans="1:65">
      <c r="A80" s="30"/>
      <c r="B80" s="19">
        <v>1</v>
      </c>
      <c r="C80" s="9">
        <v>3</v>
      </c>
      <c r="D80" s="219">
        <v>17</v>
      </c>
      <c r="E80" s="219">
        <v>29.6</v>
      </c>
      <c r="F80" s="219">
        <v>18</v>
      </c>
      <c r="G80" s="219">
        <v>19</v>
      </c>
      <c r="H80" s="220">
        <v>144.28105282635215</v>
      </c>
      <c r="I80" s="219">
        <v>6.1</v>
      </c>
      <c r="J80" s="220">
        <v>317</v>
      </c>
      <c r="K80" s="220">
        <v>361</v>
      </c>
      <c r="L80" s="220">
        <v>457</v>
      </c>
      <c r="M80" s="219">
        <v>30</v>
      </c>
      <c r="N80" s="219">
        <v>20</v>
      </c>
      <c r="O80" s="219">
        <v>30</v>
      </c>
      <c r="P80" s="219">
        <v>40</v>
      </c>
      <c r="Q80" s="219">
        <v>30</v>
      </c>
      <c r="R80" s="219">
        <v>106</v>
      </c>
      <c r="S80" s="219">
        <v>20</v>
      </c>
      <c r="T80" s="220">
        <v>1071</v>
      </c>
      <c r="U80" s="219">
        <v>101</v>
      </c>
      <c r="V80" s="220">
        <v>1184.2961</v>
      </c>
      <c r="W80" s="219">
        <v>10</v>
      </c>
      <c r="X80" s="219">
        <v>44.067499705229629</v>
      </c>
      <c r="Y80" s="220">
        <v>1169.3209999999999</v>
      </c>
      <c r="Z80" s="219">
        <v>16.3</v>
      </c>
      <c r="AA80" s="216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16</v>
      </c>
    </row>
    <row r="81" spans="1:65">
      <c r="A81" s="30"/>
      <c r="B81" s="19">
        <v>1</v>
      </c>
      <c r="C81" s="9">
        <v>4</v>
      </c>
      <c r="D81" s="219">
        <v>17</v>
      </c>
      <c r="E81" s="219">
        <v>29.2</v>
      </c>
      <c r="F81" s="219">
        <v>20</v>
      </c>
      <c r="G81" s="219">
        <v>17</v>
      </c>
      <c r="H81" s="220">
        <v>153.11087856410552</v>
      </c>
      <c r="I81" s="219">
        <v>7.2</v>
      </c>
      <c r="J81" s="220">
        <v>318</v>
      </c>
      <c r="K81" s="220">
        <v>347</v>
      </c>
      <c r="L81" s="220">
        <v>435</v>
      </c>
      <c r="M81" s="219">
        <v>20</v>
      </c>
      <c r="N81" s="219">
        <v>20</v>
      </c>
      <c r="O81" s="219">
        <v>20</v>
      </c>
      <c r="P81" s="219">
        <v>50</v>
      </c>
      <c r="Q81" s="219">
        <v>20</v>
      </c>
      <c r="R81" s="219">
        <v>96</v>
      </c>
      <c r="S81" s="219">
        <v>20</v>
      </c>
      <c r="T81" s="220">
        <v>1043</v>
      </c>
      <c r="U81" s="219">
        <v>115</v>
      </c>
      <c r="V81" s="220">
        <v>1223.5169000000001</v>
      </c>
      <c r="W81" s="219">
        <v>9</v>
      </c>
      <c r="X81" s="219">
        <v>45.969953680046579</v>
      </c>
      <c r="Y81" s="220">
        <v>1213.663</v>
      </c>
      <c r="Z81" s="219">
        <v>15.5</v>
      </c>
      <c r="AA81" s="216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33.955718287166</v>
      </c>
    </row>
    <row r="82" spans="1:65">
      <c r="A82" s="30"/>
      <c r="B82" s="19">
        <v>1</v>
      </c>
      <c r="C82" s="9">
        <v>5</v>
      </c>
      <c r="D82" s="219">
        <v>17</v>
      </c>
      <c r="E82" s="219">
        <v>31</v>
      </c>
      <c r="F82" s="219">
        <v>15</v>
      </c>
      <c r="G82" s="219">
        <v>17</v>
      </c>
      <c r="H82" s="220">
        <v>152.92769814570994</v>
      </c>
      <c r="I82" s="219">
        <v>7.1</v>
      </c>
      <c r="J82" s="220">
        <v>325</v>
      </c>
      <c r="K82" s="220">
        <v>355</v>
      </c>
      <c r="L82" s="220">
        <v>419</v>
      </c>
      <c r="M82" s="219">
        <v>30</v>
      </c>
      <c r="N82" s="219">
        <v>60</v>
      </c>
      <c r="O82" s="219">
        <v>30</v>
      </c>
      <c r="P82" s="219">
        <v>40</v>
      </c>
      <c r="Q82" s="219">
        <v>30</v>
      </c>
      <c r="R82" s="219">
        <v>71</v>
      </c>
      <c r="S82" s="219">
        <v>20</v>
      </c>
      <c r="T82" s="220">
        <v>1058</v>
      </c>
      <c r="U82" s="219">
        <v>108</v>
      </c>
      <c r="V82" s="220">
        <v>1214.7673</v>
      </c>
      <c r="W82" s="219">
        <v>10</v>
      </c>
      <c r="X82" s="219">
        <v>51.640713175134294</v>
      </c>
      <c r="Y82" s="220">
        <v>1194.5309999999999</v>
      </c>
      <c r="Z82" s="219">
        <v>14</v>
      </c>
      <c r="AA82" s="216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11</v>
      </c>
    </row>
    <row r="83" spans="1:65">
      <c r="A83" s="30"/>
      <c r="B83" s="19">
        <v>1</v>
      </c>
      <c r="C83" s="9">
        <v>6</v>
      </c>
      <c r="D83" s="219">
        <v>17</v>
      </c>
      <c r="E83" s="219">
        <v>31.8</v>
      </c>
      <c r="F83" s="219">
        <v>17</v>
      </c>
      <c r="G83" s="219">
        <v>17</v>
      </c>
      <c r="H83" s="221">
        <v>335.43499259479893</v>
      </c>
      <c r="I83" s="219">
        <v>6.3</v>
      </c>
      <c r="J83" s="220">
        <v>329</v>
      </c>
      <c r="K83" s="220">
        <v>369</v>
      </c>
      <c r="L83" s="220">
        <v>898</v>
      </c>
      <c r="M83" s="219">
        <v>30</v>
      </c>
      <c r="N83" s="219">
        <v>20</v>
      </c>
      <c r="O83" s="219">
        <v>30</v>
      </c>
      <c r="P83" s="219">
        <v>50</v>
      </c>
      <c r="Q83" s="219">
        <v>30</v>
      </c>
      <c r="R83" s="219">
        <v>84</v>
      </c>
      <c r="S83" s="221">
        <v>10</v>
      </c>
      <c r="T83" s="220">
        <v>1132</v>
      </c>
      <c r="U83" s="219">
        <v>107</v>
      </c>
      <c r="V83" s="220">
        <v>1138.2969000000001</v>
      </c>
      <c r="W83" s="219">
        <v>9</v>
      </c>
      <c r="X83" s="219">
        <v>50.495497731247845</v>
      </c>
      <c r="Y83" s="220">
        <v>1193.0329999999999</v>
      </c>
      <c r="Z83" s="219">
        <v>18.100000000000001</v>
      </c>
      <c r="AA83" s="216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22"/>
    </row>
    <row r="84" spans="1:65">
      <c r="A84" s="30"/>
      <c r="B84" s="20" t="s">
        <v>274</v>
      </c>
      <c r="C84" s="12"/>
      <c r="D84" s="223">
        <v>16.833333333333332</v>
      </c>
      <c r="E84" s="223">
        <v>30.583333333333332</v>
      </c>
      <c r="F84" s="223">
        <v>17.833333333333332</v>
      </c>
      <c r="G84" s="223">
        <v>18.166666666666668</v>
      </c>
      <c r="H84" s="223">
        <v>185.87077094814654</v>
      </c>
      <c r="I84" s="223">
        <v>6.6833333333333327</v>
      </c>
      <c r="J84" s="223">
        <v>320.33333333333331</v>
      </c>
      <c r="K84" s="223">
        <v>351.66666666666669</v>
      </c>
      <c r="L84" s="223">
        <v>580.16666666666663</v>
      </c>
      <c r="M84" s="223">
        <v>28.333333333333332</v>
      </c>
      <c r="N84" s="223">
        <v>58.333333333333336</v>
      </c>
      <c r="O84" s="223">
        <v>25</v>
      </c>
      <c r="P84" s="223">
        <v>45</v>
      </c>
      <c r="Q84" s="223">
        <v>26.666666666666668</v>
      </c>
      <c r="R84" s="223">
        <v>85.833333333333329</v>
      </c>
      <c r="S84" s="223">
        <v>18.333333333333332</v>
      </c>
      <c r="T84" s="223">
        <v>1090.5</v>
      </c>
      <c r="U84" s="223">
        <v>108.5</v>
      </c>
      <c r="V84" s="223">
        <v>1194.5006000000001</v>
      </c>
      <c r="W84" s="223">
        <v>9.6666666666666661</v>
      </c>
      <c r="X84" s="223">
        <v>47.808159261322679</v>
      </c>
      <c r="Y84" s="223">
        <v>1190.7915</v>
      </c>
      <c r="Z84" s="223">
        <v>16.383333333333336</v>
      </c>
      <c r="AA84" s="216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2"/>
    </row>
    <row r="85" spans="1:65">
      <c r="A85" s="30"/>
      <c r="B85" s="3" t="s">
        <v>275</v>
      </c>
      <c r="C85" s="29"/>
      <c r="D85" s="219">
        <v>17</v>
      </c>
      <c r="E85" s="219">
        <v>30.75</v>
      </c>
      <c r="F85" s="219">
        <v>18</v>
      </c>
      <c r="G85" s="219">
        <v>17.5</v>
      </c>
      <c r="H85" s="219">
        <v>157.67879457281614</v>
      </c>
      <c r="I85" s="219">
        <v>6.7</v>
      </c>
      <c r="J85" s="219">
        <v>320</v>
      </c>
      <c r="K85" s="219">
        <v>351</v>
      </c>
      <c r="L85" s="219">
        <v>446</v>
      </c>
      <c r="M85" s="219">
        <v>30</v>
      </c>
      <c r="N85" s="219">
        <v>40</v>
      </c>
      <c r="O85" s="219">
        <v>25</v>
      </c>
      <c r="P85" s="219">
        <v>45</v>
      </c>
      <c r="Q85" s="219">
        <v>30</v>
      </c>
      <c r="R85" s="219">
        <v>82.5</v>
      </c>
      <c r="S85" s="219">
        <v>20</v>
      </c>
      <c r="T85" s="219">
        <v>1083.5</v>
      </c>
      <c r="U85" s="219">
        <v>107.5</v>
      </c>
      <c r="V85" s="219">
        <v>1199.5317</v>
      </c>
      <c r="W85" s="219">
        <v>9.5</v>
      </c>
      <c r="X85" s="219">
        <v>47.90589845640713</v>
      </c>
      <c r="Y85" s="219">
        <v>1191.6779999999999</v>
      </c>
      <c r="Z85" s="219">
        <v>16.25</v>
      </c>
      <c r="AA85" s="216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2"/>
    </row>
    <row r="86" spans="1:65">
      <c r="A86" s="30"/>
      <c r="B86" s="3" t="s">
        <v>276</v>
      </c>
      <c r="C86" s="29"/>
      <c r="D86" s="219">
        <v>0.40824829046386296</v>
      </c>
      <c r="E86" s="219">
        <v>1.0206207261596574</v>
      </c>
      <c r="F86" s="219">
        <v>1.7224014243685084</v>
      </c>
      <c r="G86" s="219">
        <v>1.6020819787597222</v>
      </c>
      <c r="H86" s="219">
        <v>73.706773512090223</v>
      </c>
      <c r="I86" s="219">
        <v>0.44907311951024947</v>
      </c>
      <c r="J86" s="219">
        <v>6.3770421565696633</v>
      </c>
      <c r="K86" s="219">
        <v>12.436505404118419</v>
      </c>
      <c r="L86" s="219">
        <v>257.65125007782643</v>
      </c>
      <c r="M86" s="219">
        <v>4.0824829046386233</v>
      </c>
      <c r="N86" s="219">
        <v>51.54286242213044</v>
      </c>
      <c r="O86" s="219">
        <v>5.4772255750516612</v>
      </c>
      <c r="P86" s="219">
        <v>5.4772255750516612</v>
      </c>
      <c r="Q86" s="219">
        <v>5.1639777949432171</v>
      </c>
      <c r="R86" s="219">
        <v>12.921558213569568</v>
      </c>
      <c r="S86" s="219">
        <v>4.0824829046386277</v>
      </c>
      <c r="T86" s="219">
        <v>40.500617279246498</v>
      </c>
      <c r="U86" s="219">
        <v>5.5767373974394747</v>
      </c>
      <c r="V86" s="219">
        <v>36.965349004601592</v>
      </c>
      <c r="W86" s="219">
        <v>0.81649658092772603</v>
      </c>
      <c r="X86" s="219">
        <v>3.233158472853753</v>
      </c>
      <c r="Y86" s="219">
        <v>14.499048517057966</v>
      </c>
      <c r="Z86" s="219">
        <v>1.5967675681409199</v>
      </c>
      <c r="AA86" s="216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2"/>
    </row>
    <row r="87" spans="1:65">
      <c r="A87" s="30"/>
      <c r="B87" s="3" t="s">
        <v>86</v>
      </c>
      <c r="C87" s="29"/>
      <c r="D87" s="13">
        <v>2.4252373690922552E-2</v>
      </c>
      <c r="E87" s="13">
        <v>3.3371794860806235E-2</v>
      </c>
      <c r="F87" s="13">
        <v>9.6583257441224771E-2</v>
      </c>
      <c r="G87" s="13">
        <v>8.8187998830810396E-2</v>
      </c>
      <c r="H87" s="13">
        <v>0.39654848977116813</v>
      </c>
      <c r="I87" s="13">
        <v>6.7192985462880231E-2</v>
      </c>
      <c r="J87" s="13">
        <v>1.9907519739551498E-2</v>
      </c>
      <c r="K87" s="13">
        <v>3.5364470343464696E-2</v>
      </c>
      <c r="L87" s="13">
        <v>0.44409867867479424</v>
      </c>
      <c r="M87" s="13">
        <v>0.144087631928422</v>
      </c>
      <c r="N87" s="13">
        <v>0.8835919272365218</v>
      </c>
      <c r="O87" s="13">
        <v>0.21908902300206645</v>
      </c>
      <c r="P87" s="13">
        <v>0.12171612389003691</v>
      </c>
      <c r="Q87" s="13">
        <v>0.19364916731037063</v>
      </c>
      <c r="R87" s="13">
        <v>0.15054242578916002</v>
      </c>
      <c r="S87" s="13">
        <v>0.22268088570756153</v>
      </c>
      <c r="T87" s="13">
        <v>3.7139493149240255E-2</v>
      </c>
      <c r="U87" s="13">
        <v>5.1398501358889168E-2</v>
      </c>
      <c r="V87" s="13">
        <v>3.0946279143435833E-2</v>
      </c>
      <c r="W87" s="13">
        <v>8.4465163544247532E-2</v>
      </c>
      <c r="X87" s="13">
        <v>6.7627754818609248E-2</v>
      </c>
      <c r="Y87" s="13">
        <v>1.2175975825371584E-2</v>
      </c>
      <c r="Z87" s="13">
        <v>9.7462923792935072E-2</v>
      </c>
      <c r="AA87" s="15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277</v>
      </c>
      <c r="C88" s="29"/>
      <c r="D88" s="13">
        <v>-0.50425630254755327</v>
      </c>
      <c r="E88" s="13">
        <v>-9.9317143737386426E-2</v>
      </c>
      <c r="F88" s="13">
        <v>-0.4748061819068139</v>
      </c>
      <c r="G88" s="13">
        <v>-0.4649894750265674</v>
      </c>
      <c r="H88" s="13">
        <v>4.4739166280101568</v>
      </c>
      <c r="I88" s="13">
        <v>-0.80317502705105825</v>
      </c>
      <c r="J88" s="13">
        <v>8.4338553119168562</v>
      </c>
      <c r="K88" s="13">
        <v>9.3566257586600248</v>
      </c>
      <c r="L88" s="13">
        <v>16.085978325068979</v>
      </c>
      <c r="M88" s="13">
        <v>-0.16557991517905013</v>
      </c>
      <c r="N88" s="13">
        <v>0.7179237040431321</v>
      </c>
      <c r="O88" s="13">
        <v>-0.26374698398151475</v>
      </c>
      <c r="P88" s="13">
        <v>0.32525542883327341</v>
      </c>
      <c r="Q88" s="13">
        <v>-0.21466344958028238</v>
      </c>
      <c r="R88" s="13">
        <v>1.5278020216634656</v>
      </c>
      <c r="S88" s="13">
        <v>-0.46008112158644421</v>
      </c>
      <c r="T88" s="13">
        <v>31.115356558726326</v>
      </c>
      <c r="U88" s="13">
        <v>2.1953380895202259</v>
      </c>
      <c r="V88" s="13">
        <v>34.178186775435613</v>
      </c>
      <c r="W88" s="13">
        <v>-0.71531550047285242</v>
      </c>
      <c r="X88" s="13">
        <v>0.407956057857636</v>
      </c>
      <c r="Y88" s="13">
        <v>34.068953332967041</v>
      </c>
      <c r="Z88" s="13">
        <v>-0.51750885683588588</v>
      </c>
      <c r="AA88" s="15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278</v>
      </c>
      <c r="C89" s="47"/>
      <c r="D89" s="45">
        <v>0.66</v>
      </c>
      <c r="E89" s="45">
        <v>0.34</v>
      </c>
      <c r="F89" s="45">
        <v>0.64</v>
      </c>
      <c r="G89" s="45">
        <v>0.63</v>
      </c>
      <c r="H89" s="45">
        <v>3.32</v>
      </c>
      <c r="I89" s="45">
        <v>0.9</v>
      </c>
      <c r="J89" s="45">
        <v>6.49</v>
      </c>
      <c r="K89" s="45">
        <v>7.23</v>
      </c>
      <c r="L89" s="45">
        <v>12.61</v>
      </c>
      <c r="M89" s="45">
        <v>0.39</v>
      </c>
      <c r="N89" s="45">
        <v>0.31</v>
      </c>
      <c r="O89" s="45">
        <v>0.47</v>
      </c>
      <c r="P89" s="45">
        <v>0</v>
      </c>
      <c r="Q89" s="45">
        <v>0.43</v>
      </c>
      <c r="R89" s="45">
        <v>0.96</v>
      </c>
      <c r="S89" s="45">
        <v>0.63</v>
      </c>
      <c r="T89" s="45">
        <v>24.64</v>
      </c>
      <c r="U89" s="45">
        <v>1.5</v>
      </c>
      <c r="V89" s="45">
        <v>27.09</v>
      </c>
      <c r="W89" s="45">
        <v>0.83</v>
      </c>
      <c r="X89" s="45">
        <v>7.0000000000000007E-2</v>
      </c>
      <c r="Y89" s="45">
        <v>27</v>
      </c>
      <c r="Z89" s="45">
        <v>0.67</v>
      </c>
      <c r="AA89" s="15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540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236</v>
      </c>
      <c r="E92" s="17" t="s">
        <v>236</v>
      </c>
      <c r="F92" s="17" t="s">
        <v>236</v>
      </c>
      <c r="G92" s="17" t="s">
        <v>236</v>
      </c>
      <c r="H92" s="17" t="s">
        <v>236</v>
      </c>
      <c r="I92" s="17" t="s">
        <v>236</v>
      </c>
      <c r="J92" s="17" t="s">
        <v>236</v>
      </c>
      <c r="K92" s="17" t="s">
        <v>236</v>
      </c>
      <c r="L92" s="17" t="s">
        <v>236</v>
      </c>
      <c r="M92" s="17" t="s">
        <v>236</v>
      </c>
      <c r="N92" s="17" t="s">
        <v>236</v>
      </c>
      <c r="O92" s="17" t="s">
        <v>236</v>
      </c>
      <c r="P92" s="17" t="s">
        <v>236</v>
      </c>
      <c r="Q92" s="17" t="s">
        <v>236</v>
      </c>
      <c r="R92" s="17" t="s">
        <v>236</v>
      </c>
      <c r="S92" s="17" t="s">
        <v>236</v>
      </c>
      <c r="T92" s="17" t="s">
        <v>236</v>
      </c>
      <c r="U92" s="17" t="s">
        <v>236</v>
      </c>
      <c r="V92" s="17" t="s">
        <v>236</v>
      </c>
      <c r="W92" s="17" t="s">
        <v>236</v>
      </c>
      <c r="X92" s="17" t="s">
        <v>236</v>
      </c>
      <c r="Y92" s="17" t="s">
        <v>236</v>
      </c>
      <c r="Z92" s="17" t="s">
        <v>236</v>
      </c>
      <c r="AA92" s="15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237</v>
      </c>
      <c r="C93" s="9" t="s">
        <v>237</v>
      </c>
      <c r="D93" s="151" t="s">
        <v>239</v>
      </c>
      <c r="E93" s="152" t="s">
        <v>241</v>
      </c>
      <c r="F93" s="152" t="s">
        <v>243</v>
      </c>
      <c r="G93" s="152" t="s">
        <v>244</v>
      </c>
      <c r="H93" s="152" t="s">
        <v>245</v>
      </c>
      <c r="I93" s="152" t="s">
        <v>246</v>
      </c>
      <c r="J93" s="152" t="s">
        <v>247</v>
      </c>
      <c r="K93" s="152" t="s">
        <v>249</v>
      </c>
      <c r="L93" s="152" t="s">
        <v>250</v>
      </c>
      <c r="M93" s="152" t="s">
        <v>251</v>
      </c>
      <c r="N93" s="152" t="s">
        <v>252</v>
      </c>
      <c r="O93" s="152" t="s">
        <v>253</v>
      </c>
      <c r="P93" s="152" t="s">
        <v>254</v>
      </c>
      <c r="Q93" s="152" t="s">
        <v>255</v>
      </c>
      <c r="R93" s="152" t="s">
        <v>257</v>
      </c>
      <c r="S93" s="152" t="s">
        <v>258</v>
      </c>
      <c r="T93" s="152" t="s">
        <v>259</v>
      </c>
      <c r="U93" s="152" t="s">
        <v>260</v>
      </c>
      <c r="V93" s="152" t="s">
        <v>261</v>
      </c>
      <c r="W93" s="152" t="s">
        <v>263</v>
      </c>
      <c r="X93" s="152" t="s">
        <v>264</v>
      </c>
      <c r="Y93" s="152" t="s">
        <v>265</v>
      </c>
      <c r="Z93" s="152" t="s">
        <v>266</v>
      </c>
      <c r="AA93" s="15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281</v>
      </c>
      <c r="E94" s="11" t="s">
        <v>281</v>
      </c>
      <c r="F94" s="11" t="s">
        <v>281</v>
      </c>
      <c r="G94" s="11" t="s">
        <v>281</v>
      </c>
      <c r="H94" s="11" t="s">
        <v>306</v>
      </c>
      <c r="I94" s="11" t="s">
        <v>281</v>
      </c>
      <c r="J94" s="11" t="s">
        <v>281</v>
      </c>
      <c r="K94" s="11" t="s">
        <v>306</v>
      </c>
      <c r="L94" s="11" t="s">
        <v>281</v>
      </c>
      <c r="M94" s="11" t="s">
        <v>281</v>
      </c>
      <c r="N94" s="11" t="s">
        <v>281</v>
      </c>
      <c r="O94" s="11" t="s">
        <v>281</v>
      </c>
      <c r="P94" s="11" t="s">
        <v>281</v>
      </c>
      <c r="Q94" s="11" t="s">
        <v>281</v>
      </c>
      <c r="R94" s="11" t="s">
        <v>281</v>
      </c>
      <c r="S94" s="11" t="s">
        <v>281</v>
      </c>
      <c r="T94" s="11" t="s">
        <v>282</v>
      </c>
      <c r="U94" s="11" t="s">
        <v>281</v>
      </c>
      <c r="V94" s="11" t="s">
        <v>282</v>
      </c>
      <c r="W94" s="11" t="s">
        <v>281</v>
      </c>
      <c r="X94" s="11" t="s">
        <v>306</v>
      </c>
      <c r="Y94" s="11" t="s">
        <v>282</v>
      </c>
      <c r="Z94" s="11" t="s">
        <v>281</v>
      </c>
      <c r="AA94" s="15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307</v>
      </c>
      <c r="E95" s="26" t="s">
        <v>307</v>
      </c>
      <c r="F95" s="26" t="s">
        <v>308</v>
      </c>
      <c r="G95" s="26" t="s">
        <v>309</v>
      </c>
      <c r="H95" s="26" t="s">
        <v>307</v>
      </c>
      <c r="I95" s="26" t="s">
        <v>307</v>
      </c>
      <c r="J95" s="26" t="s">
        <v>310</v>
      </c>
      <c r="K95" s="26" t="s">
        <v>308</v>
      </c>
      <c r="L95" s="26" t="s">
        <v>308</v>
      </c>
      <c r="M95" s="26" t="s">
        <v>307</v>
      </c>
      <c r="N95" s="26" t="s">
        <v>307</v>
      </c>
      <c r="O95" s="26" t="s">
        <v>307</v>
      </c>
      <c r="P95" s="26" t="s">
        <v>307</v>
      </c>
      <c r="Q95" s="26" t="s">
        <v>307</v>
      </c>
      <c r="R95" s="26" t="s">
        <v>311</v>
      </c>
      <c r="S95" s="26" t="s">
        <v>307</v>
      </c>
      <c r="T95" s="26" t="s">
        <v>308</v>
      </c>
      <c r="U95" s="26" t="s">
        <v>309</v>
      </c>
      <c r="V95" s="26" t="s">
        <v>307</v>
      </c>
      <c r="W95" s="26" t="s">
        <v>307</v>
      </c>
      <c r="X95" s="26" t="s">
        <v>308</v>
      </c>
      <c r="Y95" s="26" t="s">
        <v>310</v>
      </c>
      <c r="Z95" s="26" t="s">
        <v>116</v>
      </c>
      <c r="AA95" s="15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0.33</v>
      </c>
      <c r="E96" s="148">
        <v>0.5</v>
      </c>
      <c r="F96" s="22">
        <v>0.42</v>
      </c>
      <c r="G96" s="148" t="s">
        <v>313</v>
      </c>
      <c r="H96" s="148">
        <v>0.4</v>
      </c>
      <c r="I96" s="22">
        <v>0.37</v>
      </c>
      <c r="J96" s="22">
        <v>0.3276</v>
      </c>
      <c r="K96" s="148" t="s">
        <v>313</v>
      </c>
      <c r="L96" s="22">
        <v>0.43</v>
      </c>
      <c r="M96" s="22">
        <v>0.36</v>
      </c>
      <c r="N96" s="22">
        <v>0.39</v>
      </c>
      <c r="O96" s="22">
        <v>0.34</v>
      </c>
      <c r="P96" s="22">
        <v>0.4</v>
      </c>
      <c r="Q96" s="22">
        <v>0.38</v>
      </c>
      <c r="R96" s="22">
        <v>0.32</v>
      </c>
      <c r="S96" s="22">
        <v>0.46</v>
      </c>
      <c r="T96" s="148" t="s">
        <v>102</v>
      </c>
      <c r="U96" s="22">
        <v>0.28000000000000003</v>
      </c>
      <c r="V96" s="148">
        <v>0.67110000000000003</v>
      </c>
      <c r="W96" s="22">
        <v>0.28999999999999998</v>
      </c>
      <c r="X96" s="148" t="s">
        <v>313</v>
      </c>
      <c r="Y96" s="148" t="s">
        <v>103</v>
      </c>
      <c r="Z96" s="22">
        <v>0.33</v>
      </c>
      <c r="AA96" s="15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0.28999999999999998</v>
      </c>
      <c r="E97" s="149">
        <v>0.4</v>
      </c>
      <c r="F97" s="11">
        <v>0.38</v>
      </c>
      <c r="G97" s="149" t="s">
        <v>313</v>
      </c>
      <c r="H97" s="149">
        <v>0.4</v>
      </c>
      <c r="I97" s="11">
        <v>0.3</v>
      </c>
      <c r="J97" s="11">
        <v>0.31280000000000002</v>
      </c>
      <c r="K97" s="149" t="s">
        <v>313</v>
      </c>
      <c r="L97" s="11">
        <v>0.44</v>
      </c>
      <c r="M97" s="11">
        <v>0.36</v>
      </c>
      <c r="N97" s="11">
        <v>0.4</v>
      </c>
      <c r="O97" s="11">
        <v>0.34</v>
      </c>
      <c r="P97" s="11">
        <v>0.4</v>
      </c>
      <c r="Q97" s="11">
        <v>0.37</v>
      </c>
      <c r="R97" s="11">
        <v>0.32</v>
      </c>
      <c r="S97" s="11">
        <v>0.48</v>
      </c>
      <c r="T97" s="149" t="s">
        <v>102</v>
      </c>
      <c r="U97" s="11">
        <v>0.27</v>
      </c>
      <c r="V97" s="149">
        <v>0.62629999999999997</v>
      </c>
      <c r="W97" s="11">
        <v>0.33</v>
      </c>
      <c r="X97" s="149" t="s">
        <v>313</v>
      </c>
      <c r="Y97" s="149" t="s">
        <v>103</v>
      </c>
      <c r="Z97" s="11">
        <v>0.28999999999999998</v>
      </c>
      <c r="AA97" s="15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26</v>
      </c>
    </row>
    <row r="98" spans="1:65">
      <c r="A98" s="30"/>
      <c r="B98" s="19">
        <v>1</v>
      </c>
      <c r="C98" s="9">
        <v>3</v>
      </c>
      <c r="D98" s="11">
        <v>0.31</v>
      </c>
      <c r="E98" s="149">
        <v>0.4</v>
      </c>
      <c r="F98" s="11">
        <v>0.42</v>
      </c>
      <c r="G98" s="149" t="s">
        <v>313</v>
      </c>
      <c r="H98" s="149">
        <v>0.4</v>
      </c>
      <c r="I98" s="11">
        <v>0.39</v>
      </c>
      <c r="J98" s="11">
        <v>0.31390000000000001</v>
      </c>
      <c r="K98" s="149" t="s">
        <v>313</v>
      </c>
      <c r="L98" s="11">
        <v>0.43</v>
      </c>
      <c r="M98" s="11">
        <v>0.36</v>
      </c>
      <c r="N98" s="11">
        <v>0.38</v>
      </c>
      <c r="O98" s="11">
        <v>0.34</v>
      </c>
      <c r="P98" s="11">
        <v>0.41</v>
      </c>
      <c r="Q98" s="11">
        <v>0.39</v>
      </c>
      <c r="R98" s="11">
        <v>0.33</v>
      </c>
      <c r="S98" s="155">
        <v>0.21</v>
      </c>
      <c r="T98" s="149" t="s">
        <v>102</v>
      </c>
      <c r="U98" s="11">
        <v>0.25</v>
      </c>
      <c r="V98" s="149">
        <v>0.64159999999999995</v>
      </c>
      <c r="W98" s="11">
        <v>0.32</v>
      </c>
      <c r="X98" s="149" t="s">
        <v>313</v>
      </c>
      <c r="Y98" s="149" t="s">
        <v>103</v>
      </c>
      <c r="Z98" s="11">
        <v>0.32</v>
      </c>
      <c r="AA98" s="15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0.3</v>
      </c>
      <c r="E99" s="149">
        <v>0.5</v>
      </c>
      <c r="F99" s="11">
        <v>0.42</v>
      </c>
      <c r="G99" s="149" t="s">
        <v>313</v>
      </c>
      <c r="H99" s="149">
        <v>0.4</v>
      </c>
      <c r="I99" s="11">
        <v>0.44</v>
      </c>
      <c r="J99" s="11">
        <v>0.31969999999999998</v>
      </c>
      <c r="K99" s="149" t="s">
        <v>313</v>
      </c>
      <c r="L99" s="11">
        <v>0.43</v>
      </c>
      <c r="M99" s="11">
        <v>0.36</v>
      </c>
      <c r="N99" s="11">
        <v>0.38</v>
      </c>
      <c r="O99" s="11">
        <v>0.35</v>
      </c>
      <c r="P99" s="11">
        <v>0.41</v>
      </c>
      <c r="Q99" s="11">
        <v>0.35</v>
      </c>
      <c r="R99" s="11">
        <v>0.32</v>
      </c>
      <c r="S99" s="11">
        <v>0.48</v>
      </c>
      <c r="T99" s="149" t="s">
        <v>102</v>
      </c>
      <c r="U99" s="11">
        <v>0.27</v>
      </c>
      <c r="V99" s="149">
        <v>0.60199999999999998</v>
      </c>
      <c r="W99" s="11">
        <v>0.34</v>
      </c>
      <c r="X99" s="149" t="s">
        <v>313</v>
      </c>
      <c r="Y99" s="149" t="s">
        <v>103</v>
      </c>
      <c r="Z99" s="11">
        <v>0.32</v>
      </c>
      <c r="AA99" s="15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0.36046888888888884</v>
      </c>
    </row>
    <row r="100" spans="1:65">
      <c r="A100" s="30"/>
      <c r="B100" s="19">
        <v>1</v>
      </c>
      <c r="C100" s="9">
        <v>5</v>
      </c>
      <c r="D100" s="11">
        <v>0.32</v>
      </c>
      <c r="E100" s="149">
        <v>0.5</v>
      </c>
      <c r="F100" s="11">
        <v>0.39</v>
      </c>
      <c r="G100" s="149" t="s">
        <v>313</v>
      </c>
      <c r="H100" s="149">
        <v>0.4</v>
      </c>
      <c r="I100" s="11">
        <v>0.41</v>
      </c>
      <c r="J100" s="11">
        <v>0.307</v>
      </c>
      <c r="K100" s="149">
        <v>0.5</v>
      </c>
      <c r="L100" s="11">
        <v>0.42</v>
      </c>
      <c r="M100" s="11">
        <v>0.36</v>
      </c>
      <c r="N100" s="11">
        <v>0.38</v>
      </c>
      <c r="O100" s="11">
        <v>0.35</v>
      </c>
      <c r="P100" s="11">
        <v>0.41</v>
      </c>
      <c r="Q100" s="11">
        <v>0.38</v>
      </c>
      <c r="R100" s="11">
        <v>0.32</v>
      </c>
      <c r="S100" s="11">
        <v>0.48</v>
      </c>
      <c r="T100" s="149" t="s">
        <v>102</v>
      </c>
      <c r="U100" s="11">
        <v>0.31</v>
      </c>
      <c r="V100" s="149">
        <v>0.62019999999999997</v>
      </c>
      <c r="W100" s="11">
        <v>0.35</v>
      </c>
      <c r="X100" s="149" t="s">
        <v>313</v>
      </c>
      <c r="Y100" s="149" t="s">
        <v>103</v>
      </c>
      <c r="Z100" s="11">
        <v>0.31</v>
      </c>
      <c r="AA100" s="15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77</v>
      </c>
    </row>
    <row r="101" spans="1:65">
      <c r="A101" s="30"/>
      <c r="B101" s="19">
        <v>1</v>
      </c>
      <c r="C101" s="9">
        <v>6</v>
      </c>
      <c r="D101" s="11">
        <v>0.3</v>
      </c>
      <c r="E101" s="149">
        <v>0.4</v>
      </c>
      <c r="F101" s="11">
        <v>0.4</v>
      </c>
      <c r="G101" s="149" t="s">
        <v>313</v>
      </c>
      <c r="H101" s="149">
        <v>0.4</v>
      </c>
      <c r="I101" s="11">
        <v>0.33</v>
      </c>
      <c r="J101" s="11">
        <v>0.29120000000000001</v>
      </c>
      <c r="K101" s="149" t="s">
        <v>313</v>
      </c>
      <c r="L101" s="11">
        <v>0.43</v>
      </c>
      <c r="M101" s="11">
        <v>0.35</v>
      </c>
      <c r="N101" s="11">
        <v>0.38</v>
      </c>
      <c r="O101" s="11">
        <v>0.34</v>
      </c>
      <c r="P101" s="11">
        <v>0.4</v>
      </c>
      <c r="Q101" s="11">
        <v>0.37</v>
      </c>
      <c r="R101" s="11">
        <v>0.3</v>
      </c>
      <c r="S101" s="11">
        <v>0.45</v>
      </c>
      <c r="T101" s="149" t="s">
        <v>102</v>
      </c>
      <c r="U101" s="11">
        <v>0.28999999999999998</v>
      </c>
      <c r="V101" s="149">
        <v>0.68700000000000006</v>
      </c>
      <c r="W101" s="11">
        <v>0.37</v>
      </c>
      <c r="X101" s="149" t="s">
        <v>313</v>
      </c>
      <c r="Y101" s="149" t="s">
        <v>103</v>
      </c>
      <c r="Z101" s="11">
        <v>0.31</v>
      </c>
      <c r="AA101" s="15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274</v>
      </c>
      <c r="C102" s="12"/>
      <c r="D102" s="23">
        <v>0.30833333333333335</v>
      </c>
      <c r="E102" s="23">
        <v>0.44999999999999996</v>
      </c>
      <c r="F102" s="23">
        <v>0.40499999999999997</v>
      </c>
      <c r="G102" s="23" t="s">
        <v>725</v>
      </c>
      <c r="H102" s="23">
        <v>0.39999999999999997</v>
      </c>
      <c r="I102" s="23">
        <v>0.37333333333333329</v>
      </c>
      <c r="J102" s="23">
        <v>0.31203333333333333</v>
      </c>
      <c r="K102" s="23">
        <v>0.5</v>
      </c>
      <c r="L102" s="23">
        <v>0.43</v>
      </c>
      <c r="M102" s="23">
        <v>0.35833333333333334</v>
      </c>
      <c r="N102" s="23">
        <v>0.38499999999999995</v>
      </c>
      <c r="O102" s="23">
        <v>0.34333333333333332</v>
      </c>
      <c r="P102" s="23">
        <v>0.40499999999999997</v>
      </c>
      <c r="Q102" s="23">
        <v>0.37333333333333335</v>
      </c>
      <c r="R102" s="23">
        <v>0.31833333333333336</v>
      </c>
      <c r="S102" s="23">
        <v>0.42666666666666669</v>
      </c>
      <c r="T102" s="23" t="s">
        <v>725</v>
      </c>
      <c r="U102" s="23">
        <v>0.27833333333333338</v>
      </c>
      <c r="V102" s="23">
        <v>0.64136666666666675</v>
      </c>
      <c r="W102" s="23">
        <v>0.33333333333333331</v>
      </c>
      <c r="X102" s="23" t="s">
        <v>725</v>
      </c>
      <c r="Y102" s="23" t="s">
        <v>725</v>
      </c>
      <c r="Z102" s="23">
        <v>0.31333333333333335</v>
      </c>
      <c r="AA102" s="15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275</v>
      </c>
      <c r="C103" s="29"/>
      <c r="D103" s="11">
        <v>0.30499999999999999</v>
      </c>
      <c r="E103" s="11">
        <v>0.45</v>
      </c>
      <c r="F103" s="11">
        <v>0.41000000000000003</v>
      </c>
      <c r="G103" s="11" t="s">
        <v>725</v>
      </c>
      <c r="H103" s="11">
        <v>0.4</v>
      </c>
      <c r="I103" s="11">
        <v>0.38</v>
      </c>
      <c r="J103" s="11">
        <v>0.31335000000000002</v>
      </c>
      <c r="K103" s="11">
        <v>0.5</v>
      </c>
      <c r="L103" s="11">
        <v>0.43</v>
      </c>
      <c r="M103" s="11">
        <v>0.36</v>
      </c>
      <c r="N103" s="11">
        <v>0.38</v>
      </c>
      <c r="O103" s="11">
        <v>0.34</v>
      </c>
      <c r="P103" s="11">
        <v>0.40500000000000003</v>
      </c>
      <c r="Q103" s="11">
        <v>0.375</v>
      </c>
      <c r="R103" s="11">
        <v>0.32</v>
      </c>
      <c r="S103" s="11">
        <v>0.47</v>
      </c>
      <c r="T103" s="11" t="s">
        <v>725</v>
      </c>
      <c r="U103" s="11">
        <v>0.27500000000000002</v>
      </c>
      <c r="V103" s="11">
        <v>0.63395000000000001</v>
      </c>
      <c r="W103" s="11">
        <v>0.33500000000000002</v>
      </c>
      <c r="X103" s="11" t="s">
        <v>725</v>
      </c>
      <c r="Y103" s="11" t="s">
        <v>725</v>
      </c>
      <c r="Z103" s="11">
        <v>0.315</v>
      </c>
      <c r="AA103" s="15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24">
        <v>1.4719601443879758E-2</v>
      </c>
      <c r="E104" s="24">
        <v>5.4772255750517244E-2</v>
      </c>
      <c r="F104" s="24">
        <v>1.7606816861658995E-2</v>
      </c>
      <c r="G104" s="24" t="s">
        <v>725</v>
      </c>
      <c r="H104" s="24">
        <v>6.0809419444881171E-17</v>
      </c>
      <c r="I104" s="24">
        <v>5.1639777949432392E-2</v>
      </c>
      <c r="J104" s="24">
        <v>1.2365543524919014E-2</v>
      </c>
      <c r="K104" s="24" t="s">
        <v>725</v>
      </c>
      <c r="L104" s="24">
        <v>6.324555320336764E-3</v>
      </c>
      <c r="M104" s="24">
        <v>4.0824829046386332E-3</v>
      </c>
      <c r="N104" s="24">
        <v>8.3666002653407616E-3</v>
      </c>
      <c r="O104" s="24">
        <v>5.1639777949431982E-3</v>
      </c>
      <c r="P104" s="24">
        <v>5.4772255750516353E-3</v>
      </c>
      <c r="Q104" s="24">
        <v>1.3662601021279476E-2</v>
      </c>
      <c r="R104" s="24">
        <v>9.8319208025017587E-3</v>
      </c>
      <c r="S104" s="24">
        <v>0.10689558768567883</v>
      </c>
      <c r="T104" s="24" t="s">
        <v>725</v>
      </c>
      <c r="U104" s="24">
        <v>2.0412414523193145E-2</v>
      </c>
      <c r="V104" s="24">
        <v>3.222202145531327E-2</v>
      </c>
      <c r="W104" s="24">
        <v>2.7325202042558932E-2</v>
      </c>
      <c r="X104" s="24" t="s">
        <v>725</v>
      </c>
      <c r="Y104" s="24" t="s">
        <v>725</v>
      </c>
      <c r="Z104" s="24">
        <v>1.3662601021279476E-2</v>
      </c>
      <c r="AA104" s="15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4.7739247926096511E-2</v>
      </c>
      <c r="E105" s="13">
        <v>0.12171612389003833</v>
      </c>
      <c r="F105" s="13">
        <v>4.3473621880639496E-2</v>
      </c>
      <c r="G105" s="13" t="s">
        <v>725</v>
      </c>
      <c r="H105" s="13">
        <v>1.5202354861220294E-16</v>
      </c>
      <c r="I105" s="13">
        <v>0.13832083379312249</v>
      </c>
      <c r="J105" s="13">
        <v>3.9628918464648055E-2</v>
      </c>
      <c r="K105" s="13" t="s">
        <v>725</v>
      </c>
      <c r="L105" s="13">
        <v>1.4708268186829684E-2</v>
      </c>
      <c r="M105" s="13">
        <v>1.1392975547828744E-2</v>
      </c>
      <c r="N105" s="13">
        <v>2.1731429260625358E-2</v>
      </c>
      <c r="O105" s="13">
        <v>1.5040712024106404E-2</v>
      </c>
      <c r="P105" s="13">
        <v>1.3524013765559595E-2</v>
      </c>
      <c r="Q105" s="13">
        <v>3.6596252735570024E-2</v>
      </c>
      <c r="R105" s="13">
        <v>3.0885615086392957E-2</v>
      </c>
      <c r="S105" s="13">
        <v>0.25053653363830974</v>
      </c>
      <c r="T105" s="13" t="s">
        <v>725</v>
      </c>
      <c r="U105" s="13">
        <v>7.3338016250993329E-2</v>
      </c>
      <c r="V105" s="13">
        <v>5.0239625989262404E-2</v>
      </c>
      <c r="W105" s="13">
        <v>8.1975606127676806E-2</v>
      </c>
      <c r="X105" s="13" t="s">
        <v>725</v>
      </c>
      <c r="Y105" s="13" t="s">
        <v>725</v>
      </c>
      <c r="Z105" s="13">
        <v>4.3604045812594069E-2</v>
      </c>
      <c r="AA105" s="15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277</v>
      </c>
      <c r="C106" s="29"/>
      <c r="D106" s="13">
        <v>-0.14463260814617984</v>
      </c>
      <c r="E106" s="13">
        <v>0.24837403135422398</v>
      </c>
      <c r="F106" s="13">
        <v>0.12353662821880151</v>
      </c>
      <c r="G106" s="13" t="s">
        <v>725</v>
      </c>
      <c r="H106" s="13">
        <v>0.10966580564819894</v>
      </c>
      <c r="I106" s="13">
        <v>3.5688085271652348E-2</v>
      </c>
      <c r="J106" s="13">
        <v>-0.13436819944393408</v>
      </c>
      <c r="K106" s="13">
        <v>0.38708225706024879</v>
      </c>
      <c r="L106" s="13">
        <v>0.19289074107181392</v>
      </c>
      <c r="M106" s="13">
        <v>-5.9243824401549183E-3</v>
      </c>
      <c r="N106" s="13">
        <v>6.8053337936391456E-2</v>
      </c>
      <c r="O106" s="13">
        <v>-4.7536850151962406E-2</v>
      </c>
      <c r="P106" s="13">
        <v>0.12353662821880151</v>
      </c>
      <c r="Q106" s="13">
        <v>3.568808527165257E-2</v>
      </c>
      <c r="R106" s="13">
        <v>-0.11689096300497481</v>
      </c>
      <c r="S106" s="13">
        <v>0.18364352602474576</v>
      </c>
      <c r="T106" s="13" t="s">
        <v>725</v>
      </c>
      <c r="U106" s="13">
        <v>-0.22785754356979471</v>
      </c>
      <c r="V106" s="13">
        <v>0.77925664720641685</v>
      </c>
      <c r="W106" s="13">
        <v>-7.5278495293167436E-2</v>
      </c>
      <c r="X106" s="13" t="s">
        <v>725</v>
      </c>
      <c r="Y106" s="13" t="s">
        <v>725</v>
      </c>
      <c r="Z106" s="13">
        <v>-0.13076178557557727</v>
      </c>
      <c r="AA106" s="15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278</v>
      </c>
      <c r="C107" s="47"/>
      <c r="D107" s="45">
        <v>0.73</v>
      </c>
      <c r="E107" s="45" t="s">
        <v>279</v>
      </c>
      <c r="F107" s="45">
        <v>0.5</v>
      </c>
      <c r="G107" s="45">
        <v>1.47</v>
      </c>
      <c r="H107" s="45" t="s">
        <v>279</v>
      </c>
      <c r="I107" s="45">
        <v>0.1</v>
      </c>
      <c r="J107" s="45">
        <v>0.68</v>
      </c>
      <c r="K107" s="45" t="s">
        <v>279</v>
      </c>
      <c r="L107" s="45">
        <v>0.81</v>
      </c>
      <c r="M107" s="45">
        <v>0.1</v>
      </c>
      <c r="N107" s="45">
        <v>0.24</v>
      </c>
      <c r="O107" s="45">
        <v>0.28999999999999998</v>
      </c>
      <c r="P107" s="45">
        <v>0.5</v>
      </c>
      <c r="Q107" s="45">
        <v>0.1</v>
      </c>
      <c r="R107" s="45">
        <v>0.6</v>
      </c>
      <c r="S107" s="45">
        <v>0.77</v>
      </c>
      <c r="T107" s="45">
        <v>8.0500000000000007</v>
      </c>
      <c r="U107" s="45">
        <v>1.1100000000000001</v>
      </c>
      <c r="V107" s="45">
        <v>3.5</v>
      </c>
      <c r="W107" s="45">
        <v>0.41</v>
      </c>
      <c r="X107" s="45">
        <v>1.47</v>
      </c>
      <c r="Y107" s="45">
        <v>27.08</v>
      </c>
      <c r="Z107" s="45">
        <v>0.67</v>
      </c>
      <c r="AA107" s="15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 ht="15">
      <c r="B109" s="8" t="s">
        <v>479</v>
      </c>
      <c r="BM109" s="28" t="s">
        <v>66</v>
      </c>
    </row>
    <row r="110" spans="1:65" ht="15">
      <c r="A110" s="25" t="s">
        <v>16</v>
      </c>
      <c r="B110" s="18" t="s">
        <v>110</v>
      </c>
      <c r="C110" s="15" t="s">
        <v>111</v>
      </c>
      <c r="D110" s="16" t="s">
        <v>236</v>
      </c>
      <c r="E110" s="17" t="s">
        <v>236</v>
      </c>
      <c r="F110" s="17" t="s">
        <v>236</v>
      </c>
      <c r="G110" s="17" t="s">
        <v>236</v>
      </c>
      <c r="H110" s="17" t="s">
        <v>236</v>
      </c>
      <c r="I110" s="17" t="s">
        <v>236</v>
      </c>
      <c r="J110" s="17" t="s">
        <v>236</v>
      </c>
      <c r="K110" s="17" t="s">
        <v>236</v>
      </c>
      <c r="L110" s="17" t="s">
        <v>236</v>
      </c>
      <c r="M110" s="17" t="s">
        <v>236</v>
      </c>
      <c r="N110" s="17" t="s">
        <v>236</v>
      </c>
      <c r="O110" s="17" t="s">
        <v>236</v>
      </c>
      <c r="P110" s="17" t="s">
        <v>236</v>
      </c>
      <c r="Q110" s="17" t="s">
        <v>236</v>
      </c>
      <c r="R110" s="17" t="s">
        <v>236</v>
      </c>
      <c r="S110" s="17" t="s">
        <v>236</v>
      </c>
      <c r="T110" s="17" t="s">
        <v>236</v>
      </c>
      <c r="U110" s="17" t="s">
        <v>236</v>
      </c>
      <c r="V110" s="17" t="s">
        <v>236</v>
      </c>
      <c r="W110" s="17" t="s">
        <v>236</v>
      </c>
      <c r="X110" s="17" t="s">
        <v>236</v>
      </c>
      <c r="Y110" s="17" t="s">
        <v>236</v>
      </c>
      <c r="Z110" s="17" t="s">
        <v>236</v>
      </c>
      <c r="AA110" s="17" t="s">
        <v>236</v>
      </c>
      <c r="AB110" s="17" t="s">
        <v>236</v>
      </c>
      <c r="AC110" s="15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237</v>
      </c>
      <c r="C111" s="9" t="s">
        <v>237</v>
      </c>
      <c r="D111" s="151" t="s">
        <v>239</v>
      </c>
      <c r="E111" s="152" t="s">
        <v>241</v>
      </c>
      <c r="F111" s="152" t="s">
        <v>242</v>
      </c>
      <c r="G111" s="152" t="s">
        <v>243</v>
      </c>
      <c r="H111" s="152" t="s">
        <v>244</v>
      </c>
      <c r="I111" s="152" t="s">
        <v>245</v>
      </c>
      <c r="J111" s="152" t="s">
        <v>246</v>
      </c>
      <c r="K111" s="152" t="s">
        <v>248</v>
      </c>
      <c r="L111" s="152" t="s">
        <v>249</v>
      </c>
      <c r="M111" s="152" t="s">
        <v>250</v>
      </c>
      <c r="N111" s="152" t="s">
        <v>251</v>
      </c>
      <c r="O111" s="152" t="s">
        <v>252</v>
      </c>
      <c r="P111" s="152" t="s">
        <v>253</v>
      </c>
      <c r="Q111" s="152" t="s">
        <v>254</v>
      </c>
      <c r="R111" s="152" t="s">
        <v>255</v>
      </c>
      <c r="S111" s="152" t="s">
        <v>256</v>
      </c>
      <c r="T111" s="152" t="s">
        <v>257</v>
      </c>
      <c r="U111" s="152" t="s">
        <v>258</v>
      </c>
      <c r="V111" s="152" t="s">
        <v>259</v>
      </c>
      <c r="W111" s="152" t="s">
        <v>260</v>
      </c>
      <c r="X111" s="152" t="s">
        <v>261</v>
      </c>
      <c r="Y111" s="152" t="s">
        <v>263</v>
      </c>
      <c r="Z111" s="152" t="s">
        <v>264</v>
      </c>
      <c r="AA111" s="152" t="s">
        <v>265</v>
      </c>
      <c r="AB111" s="152" t="s">
        <v>266</v>
      </c>
      <c r="AC111" s="15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282</v>
      </c>
      <c r="E112" s="11" t="s">
        <v>281</v>
      </c>
      <c r="F112" s="11" t="s">
        <v>281</v>
      </c>
      <c r="G112" s="11" t="s">
        <v>281</v>
      </c>
      <c r="H112" s="11" t="s">
        <v>281</v>
      </c>
      <c r="I112" s="11" t="s">
        <v>306</v>
      </c>
      <c r="J112" s="11" t="s">
        <v>281</v>
      </c>
      <c r="K112" s="11" t="s">
        <v>306</v>
      </c>
      <c r="L112" s="11" t="s">
        <v>306</v>
      </c>
      <c r="M112" s="11" t="s">
        <v>281</v>
      </c>
      <c r="N112" s="11" t="s">
        <v>281</v>
      </c>
      <c r="O112" s="11" t="s">
        <v>281</v>
      </c>
      <c r="P112" s="11" t="s">
        <v>281</v>
      </c>
      <c r="Q112" s="11" t="s">
        <v>281</v>
      </c>
      <c r="R112" s="11" t="s">
        <v>281</v>
      </c>
      <c r="S112" s="11" t="s">
        <v>306</v>
      </c>
      <c r="T112" s="11" t="s">
        <v>281</v>
      </c>
      <c r="U112" s="11" t="s">
        <v>282</v>
      </c>
      <c r="V112" s="11" t="s">
        <v>282</v>
      </c>
      <c r="W112" s="11" t="s">
        <v>306</v>
      </c>
      <c r="X112" s="11" t="s">
        <v>282</v>
      </c>
      <c r="Y112" s="11" t="s">
        <v>281</v>
      </c>
      <c r="Z112" s="11" t="s">
        <v>306</v>
      </c>
      <c r="AA112" s="11" t="s">
        <v>282</v>
      </c>
      <c r="AB112" s="11" t="s">
        <v>281</v>
      </c>
      <c r="AC112" s="15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 t="s">
        <v>307</v>
      </c>
      <c r="E113" s="26" t="s">
        <v>307</v>
      </c>
      <c r="F113" s="26" t="s">
        <v>273</v>
      </c>
      <c r="G113" s="26" t="s">
        <v>308</v>
      </c>
      <c r="H113" s="26" t="s">
        <v>309</v>
      </c>
      <c r="I113" s="26" t="s">
        <v>307</v>
      </c>
      <c r="J113" s="26" t="s">
        <v>307</v>
      </c>
      <c r="K113" s="26" t="s">
        <v>309</v>
      </c>
      <c r="L113" s="26" t="s">
        <v>308</v>
      </c>
      <c r="M113" s="26" t="s">
        <v>308</v>
      </c>
      <c r="N113" s="26" t="s">
        <v>307</v>
      </c>
      <c r="O113" s="26" t="s">
        <v>307</v>
      </c>
      <c r="P113" s="26" t="s">
        <v>307</v>
      </c>
      <c r="Q113" s="26" t="s">
        <v>307</v>
      </c>
      <c r="R113" s="26" t="s">
        <v>307</v>
      </c>
      <c r="S113" s="26" t="s">
        <v>307</v>
      </c>
      <c r="T113" s="26" t="s">
        <v>311</v>
      </c>
      <c r="U113" s="26" t="s">
        <v>307</v>
      </c>
      <c r="V113" s="26" t="s">
        <v>308</v>
      </c>
      <c r="W113" s="26" t="s">
        <v>309</v>
      </c>
      <c r="X113" s="26" t="s">
        <v>307</v>
      </c>
      <c r="Y113" s="26" t="s">
        <v>307</v>
      </c>
      <c r="Z113" s="26" t="s">
        <v>308</v>
      </c>
      <c r="AA113" s="26" t="s">
        <v>310</v>
      </c>
      <c r="AB113" s="26" t="s">
        <v>116</v>
      </c>
      <c r="AC113" s="15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8">
        <v>1</v>
      </c>
      <c r="C114" s="14">
        <v>1</v>
      </c>
      <c r="D114" s="224">
        <v>216</v>
      </c>
      <c r="E114" s="224">
        <v>196.8</v>
      </c>
      <c r="F114" s="224">
        <v>225.6</v>
      </c>
      <c r="G114" s="224">
        <v>228.48</v>
      </c>
      <c r="H114" s="224">
        <v>202.61975117056858</v>
      </c>
      <c r="I114" s="224">
        <v>188</v>
      </c>
      <c r="J114" s="224">
        <v>206</v>
      </c>
      <c r="K114" s="224">
        <v>217</v>
      </c>
      <c r="L114" s="224">
        <v>215</v>
      </c>
      <c r="M114" s="224">
        <v>208.86</v>
      </c>
      <c r="N114" s="224">
        <v>220</v>
      </c>
      <c r="O114" s="224">
        <v>213</v>
      </c>
      <c r="P114" s="224">
        <v>206</v>
      </c>
      <c r="Q114" s="224">
        <v>232</v>
      </c>
      <c r="R114" s="224">
        <v>229</v>
      </c>
      <c r="S114" s="224">
        <v>222.98</v>
      </c>
      <c r="T114" s="224">
        <v>206</v>
      </c>
      <c r="U114" s="224">
        <v>214</v>
      </c>
      <c r="V114" s="224">
        <v>209.1</v>
      </c>
      <c r="W114" s="224">
        <v>203</v>
      </c>
      <c r="X114" s="225">
        <v>176.2363</v>
      </c>
      <c r="Y114" s="224">
        <v>226</v>
      </c>
      <c r="Z114" s="224">
        <v>204.31573712106757</v>
      </c>
      <c r="AA114" s="224">
        <v>185.375</v>
      </c>
      <c r="AB114" s="224">
        <v>231</v>
      </c>
      <c r="AC114" s="227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28"/>
      <c r="AR114" s="228"/>
      <c r="AS114" s="228"/>
      <c r="AT114" s="228"/>
      <c r="AU114" s="228"/>
      <c r="AV114" s="228"/>
      <c r="AW114" s="228"/>
      <c r="AX114" s="228"/>
      <c r="AY114" s="228"/>
      <c r="AZ114" s="228"/>
      <c r="BA114" s="228"/>
      <c r="BB114" s="228"/>
      <c r="BC114" s="228"/>
      <c r="BD114" s="228"/>
      <c r="BE114" s="228"/>
      <c r="BF114" s="228"/>
      <c r="BG114" s="228"/>
      <c r="BH114" s="228"/>
      <c r="BI114" s="228"/>
      <c r="BJ114" s="228"/>
      <c r="BK114" s="228"/>
      <c r="BL114" s="228"/>
      <c r="BM114" s="229">
        <v>1</v>
      </c>
    </row>
    <row r="115" spans="1:65">
      <c r="A115" s="30"/>
      <c r="B115" s="19">
        <v>1</v>
      </c>
      <c r="C115" s="9">
        <v>2</v>
      </c>
      <c r="D115" s="230">
        <v>213</v>
      </c>
      <c r="E115" s="230">
        <v>198.84</v>
      </c>
      <c r="F115" s="230">
        <v>222.7</v>
      </c>
      <c r="G115" s="230">
        <v>225.39</v>
      </c>
      <c r="H115" s="230">
        <v>208.46158662099634</v>
      </c>
      <c r="I115" s="230">
        <v>190</v>
      </c>
      <c r="J115" s="230">
        <v>206</v>
      </c>
      <c r="K115" s="230">
        <v>221</v>
      </c>
      <c r="L115" s="230">
        <v>215</v>
      </c>
      <c r="M115" s="230">
        <v>207.89</v>
      </c>
      <c r="N115" s="230">
        <v>218</v>
      </c>
      <c r="O115" s="230">
        <v>207</v>
      </c>
      <c r="P115" s="230">
        <v>205</v>
      </c>
      <c r="Q115" s="230">
        <v>229</v>
      </c>
      <c r="R115" s="230">
        <v>219</v>
      </c>
      <c r="S115" s="230">
        <v>224.98</v>
      </c>
      <c r="T115" s="230">
        <v>208</v>
      </c>
      <c r="U115" s="230">
        <v>208</v>
      </c>
      <c r="V115" s="230">
        <v>207.2</v>
      </c>
      <c r="W115" s="230">
        <v>206</v>
      </c>
      <c r="X115" s="231">
        <v>179.51390000000001</v>
      </c>
      <c r="Y115" s="230">
        <v>220</v>
      </c>
      <c r="Z115" s="230">
        <v>203.738161449616</v>
      </c>
      <c r="AA115" s="230">
        <v>187.38300000000001</v>
      </c>
      <c r="AB115" s="230">
        <v>202</v>
      </c>
      <c r="AC115" s="227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9">
        <v>27</v>
      </c>
    </row>
    <row r="116" spans="1:65">
      <c r="A116" s="30"/>
      <c r="B116" s="19">
        <v>1</v>
      </c>
      <c r="C116" s="9">
        <v>3</v>
      </c>
      <c r="D116" s="230">
        <v>218</v>
      </c>
      <c r="E116" s="230">
        <v>203.6</v>
      </c>
      <c r="F116" s="230">
        <v>221</v>
      </c>
      <c r="G116" s="230">
        <v>223.93</v>
      </c>
      <c r="H116" s="230">
        <v>212.40240016394372</v>
      </c>
      <c r="I116" s="230">
        <v>188</v>
      </c>
      <c r="J116" s="230">
        <v>203</v>
      </c>
      <c r="K116" s="230">
        <v>221</v>
      </c>
      <c r="L116" s="230">
        <v>219</v>
      </c>
      <c r="M116" s="230">
        <v>214.07</v>
      </c>
      <c r="N116" s="230">
        <v>215</v>
      </c>
      <c r="O116" s="230">
        <v>217</v>
      </c>
      <c r="P116" s="230">
        <v>204</v>
      </c>
      <c r="Q116" s="230">
        <v>235</v>
      </c>
      <c r="R116" s="230">
        <v>229</v>
      </c>
      <c r="S116" s="230">
        <v>225.98</v>
      </c>
      <c r="T116" s="230">
        <v>205</v>
      </c>
      <c r="U116" s="230">
        <v>209</v>
      </c>
      <c r="V116" s="230">
        <v>206</v>
      </c>
      <c r="W116" s="230">
        <v>206</v>
      </c>
      <c r="X116" s="231">
        <v>175.86539999999999</v>
      </c>
      <c r="Y116" s="230">
        <v>226</v>
      </c>
      <c r="Z116" s="230">
        <v>204.10857950619757</v>
      </c>
      <c r="AA116" s="230">
        <v>189.06899999999999</v>
      </c>
      <c r="AB116" s="230">
        <v>231</v>
      </c>
      <c r="AC116" s="227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8"/>
      <c r="AO116" s="228"/>
      <c r="AP116" s="228"/>
      <c r="AQ116" s="228"/>
      <c r="AR116" s="228"/>
      <c r="AS116" s="228"/>
      <c r="AT116" s="228"/>
      <c r="AU116" s="228"/>
      <c r="AV116" s="228"/>
      <c r="AW116" s="228"/>
      <c r="AX116" s="228"/>
      <c r="AY116" s="228"/>
      <c r="AZ116" s="228"/>
      <c r="BA116" s="228"/>
      <c r="BB116" s="228"/>
      <c r="BC116" s="228"/>
      <c r="BD116" s="228"/>
      <c r="BE116" s="228"/>
      <c r="BF116" s="228"/>
      <c r="BG116" s="228"/>
      <c r="BH116" s="228"/>
      <c r="BI116" s="228"/>
      <c r="BJ116" s="228"/>
      <c r="BK116" s="228"/>
      <c r="BL116" s="228"/>
      <c r="BM116" s="229">
        <v>16</v>
      </c>
    </row>
    <row r="117" spans="1:65">
      <c r="A117" s="30"/>
      <c r="B117" s="19">
        <v>1</v>
      </c>
      <c r="C117" s="9">
        <v>4</v>
      </c>
      <c r="D117" s="230">
        <v>215</v>
      </c>
      <c r="E117" s="230">
        <v>196.22</v>
      </c>
      <c r="F117" s="230">
        <v>227.7</v>
      </c>
      <c r="G117" s="230">
        <v>228.21</v>
      </c>
      <c r="H117" s="230">
        <v>208.26276119315611</v>
      </c>
      <c r="I117" s="230">
        <v>187</v>
      </c>
      <c r="J117" s="230">
        <v>204</v>
      </c>
      <c r="K117" s="230">
        <v>215</v>
      </c>
      <c r="L117" s="230">
        <v>218</v>
      </c>
      <c r="M117" s="230">
        <v>214.46</v>
      </c>
      <c r="N117" s="230">
        <v>215</v>
      </c>
      <c r="O117" s="230">
        <v>214</v>
      </c>
      <c r="P117" s="230">
        <v>210</v>
      </c>
      <c r="Q117" s="230">
        <v>232</v>
      </c>
      <c r="R117" s="230">
        <v>214</v>
      </c>
      <c r="S117" s="230">
        <v>222.98</v>
      </c>
      <c r="T117" s="230">
        <v>206</v>
      </c>
      <c r="U117" s="230">
        <v>209</v>
      </c>
      <c r="V117" s="230">
        <v>205</v>
      </c>
      <c r="W117" s="230">
        <v>209</v>
      </c>
      <c r="X117" s="231">
        <v>181.7174</v>
      </c>
      <c r="Y117" s="230">
        <v>224</v>
      </c>
      <c r="Z117" s="230">
        <v>209.04883155010057</v>
      </c>
      <c r="AA117" s="230">
        <v>185.22300000000001</v>
      </c>
      <c r="AB117" s="230">
        <v>226</v>
      </c>
      <c r="AC117" s="227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9">
        <v>211.88958048301402</v>
      </c>
    </row>
    <row r="118" spans="1:65">
      <c r="A118" s="30"/>
      <c r="B118" s="19">
        <v>1</v>
      </c>
      <c r="C118" s="9">
        <v>5</v>
      </c>
      <c r="D118" s="230">
        <v>212</v>
      </c>
      <c r="E118" s="230">
        <v>193.68</v>
      </c>
      <c r="F118" s="230">
        <v>215.1</v>
      </c>
      <c r="G118" s="230">
        <v>223.9</v>
      </c>
      <c r="H118" s="230">
        <v>206.97762208500257</v>
      </c>
      <c r="I118" s="230">
        <v>186</v>
      </c>
      <c r="J118" s="232">
        <v>212</v>
      </c>
      <c r="K118" s="230">
        <v>220</v>
      </c>
      <c r="L118" s="230">
        <v>218</v>
      </c>
      <c r="M118" s="230">
        <v>205.97</v>
      </c>
      <c r="N118" s="230">
        <v>220</v>
      </c>
      <c r="O118" s="230">
        <v>213</v>
      </c>
      <c r="P118" s="230">
        <v>206</v>
      </c>
      <c r="Q118" s="230">
        <v>233</v>
      </c>
      <c r="R118" s="230">
        <v>226</v>
      </c>
      <c r="S118" s="230">
        <v>223.98</v>
      </c>
      <c r="T118" s="232">
        <v>216</v>
      </c>
      <c r="U118" s="230">
        <v>209</v>
      </c>
      <c r="V118" s="230">
        <v>209.3</v>
      </c>
      <c r="W118" s="230">
        <v>204</v>
      </c>
      <c r="X118" s="231">
        <v>180.61070000000001</v>
      </c>
      <c r="Y118" s="230">
        <v>224</v>
      </c>
      <c r="Z118" s="230">
        <v>208.95860484942756</v>
      </c>
      <c r="AA118" s="230">
        <v>187.768</v>
      </c>
      <c r="AB118" s="232">
        <v>170</v>
      </c>
      <c r="AC118" s="227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9">
        <v>78</v>
      </c>
    </row>
    <row r="119" spans="1:65">
      <c r="A119" s="30"/>
      <c r="B119" s="19">
        <v>1</v>
      </c>
      <c r="C119" s="9">
        <v>6</v>
      </c>
      <c r="D119" s="230">
        <v>214</v>
      </c>
      <c r="E119" s="230">
        <v>195.02</v>
      </c>
      <c r="F119" s="230">
        <v>224.3</v>
      </c>
      <c r="G119" s="230">
        <v>225.02</v>
      </c>
      <c r="H119" s="232">
        <v>136.34180977545066</v>
      </c>
      <c r="I119" s="230">
        <v>186</v>
      </c>
      <c r="J119" s="230">
        <v>205</v>
      </c>
      <c r="K119" s="230">
        <v>214</v>
      </c>
      <c r="L119" s="230">
        <v>218</v>
      </c>
      <c r="M119" s="230">
        <v>210.39</v>
      </c>
      <c r="N119" s="230">
        <v>216</v>
      </c>
      <c r="O119" s="230">
        <v>215</v>
      </c>
      <c r="P119" s="230">
        <v>205</v>
      </c>
      <c r="Q119" s="230">
        <v>229</v>
      </c>
      <c r="R119" s="230">
        <v>223</v>
      </c>
      <c r="S119" s="230">
        <v>223.98</v>
      </c>
      <c r="T119" s="230">
        <v>208</v>
      </c>
      <c r="U119" s="232">
        <v>217</v>
      </c>
      <c r="V119" s="230">
        <v>204.3</v>
      </c>
      <c r="W119" s="230">
        <v>205</v>
      </c>
      <c r="X119" s="231">
        <v>171.51070000000001</v>
      </c>
      <c r="Y119" s="230">
        <v>222</v>
      </c>
      <c r="Z119" s="230">
        <v>207.47772959720658</v>
      </c>
      <c r="AA119" s="230">
        <v>187.05500000000001</v>
      </c>
      <c r="AB119" s="230">
        <v>200</v>
      </c>
      <c r="AC119" s="227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33"/>
    </row>
    <row r="120" spans="1:65">
      <c r="A120" s="30"/>
      <c r="B120" s="20" t="s">
        <v>274</v>
      </c>
      <c r="C120" s="12"/>
      <c r="D120" s="234">
        <v>214.66666666666666</v>
      </c>
      <c r="E120" s="234">
        <v>197.36</v>
      </c>
      <c r="F120" s="234">
        <v>222.73333333333332</v>
      </c>
      <c r="G120" s="234">
        <v>225.82166666666669</v>
      </c>
      <c r="H120" s="234">
        <v>195.84432183485299</v>
      </c>
      <c r="I120" s="234">
        <v>187.5</v>
      </c>
      <c r="J120" s="234">
        <v>206</v>
      </c>
      <c r="K120" s="234">
        <v>218</v>
      </c>
      <c r="L120" s="234">
        <v>217.16666666666666</v>
      </c>
      <c r="M120" s="234">
        <v>210.27333333333331</v>
      </c>
      <c r="N120" s="234">
        <v>217.33333333333334</v>
      </c>
      <c r="O120" s="234">
        <v>213.16666666666666</v>
      </c>
      <c r="P120" s="234">
        <v>206</v>
      </c>
      <c r="Q120" s="234">
        <v>231.66666666666666</v>
      </c>
      <c r="R120" s="234">
        <v>223.33333333333334</v>
      </c>
      <c r="S120" s="234">
        <v>224.14666666666665</v>
      </c>
      <c r="T120" s="234">
        <v>208.16666666666666</v>
      </c>
      <c r="U120" s="234">
        <v>211</v>
      </c>
      <c r="V120" s="234">
        <v>206.81666666666663</v>
      </c>
      <c r="W120" s="234">
        <v>205.5</v>
      </c>
      <c r="X120" s="234">
        <v>177.57573333333335</v>
      </c>
      <c r="Y120" s="234">
        <v>223.66666666666666</v>
      </c>
      <c r="Z120" s="234">
        <v>206.27460734560267</v>
      </c>
      <c r="AA120" s="234">
        <v>186.97883333333334</v>
      </c>
      <c r="AB120" s="234">
        <v>210</v>
      </c>
      <c r="AC120" s="227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33"/>
    </row>
    <row r="121" spans="1:65">
      <c r="A121" s="30"/>
      <c r="B121" s="3" t="s">
        <v>275</v>
      </c>
      <c r="C121" s="29"/>
      <c r="D121" s="230">
        <v>214.5</v>
      </c>
      <c r="E121" s="230">
        <v>196.51</v>
      </c>
      <c r="F121" s="230">
        <v>223.5</v>
      </c>
      <c r="G121" s="230">
        <v>225.20499999999998</v>
      </c>
      <c r="H121" s="230">
        <v>207.62019163907934</v>
      </c>
      <c r="I121" s="230">
        <v>187.5</v>
      </c>
      <c r="J121" s="230">
        <v>205.5</v>
      </c>
      <c r="K121" s="230">
        <v>218.5</v>
      </c>
      <c r="L121" s="230">
        <v>218</v>
      </c>
      <c r="M121" s="230">
        <v>209.625</v>
      </c>
      <c r="N121" s="230">
        <v>217</v>
      </c>
      <c r="O121" s="230">
        <v>213.5</v>
      </c>
      <c r="P121" s="230">
        <v>205.5</v>
      </c>
      <c r="Q121" s="230">
        <v>232</v>
      </c>
      <c r="R121" s="230">
        <v>224.5</v>
      </c>
      <c r="S121" s="230">
        <v>223.98</v>
      </c>
      <c r="T121" s="230">
        <v>207</v>
      </c>
      <c r="U121" s="230">
        <v>209</v>
      </c>
      <c r="V121" s="230">
        <v>206.6</v>
      </c>
      <c r="W121" s="230">
        <v>205.5</v>
      </c>
      <c r="X121" s="230">
        <v>177.8751</v>
      </c>
      <c r="Y121" s="230">
        <v>224</v>
      </c>
      <c r="Z121" s="230">
        <v>205.89673335913707</v>
      </c>
      <c r="AA121" s="230">
        <v>187.21899999999999</v>
      </c>
      <c r="AB121" s="230">
        <v>214</v>
      </c>
      <c r="AC121" s="227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33"/>
    </row>
    <row r="122" spans="1:65">
      <c r="A122" s="30"/>
      <c r="B122" s="3" t="s">
        <v>276</v>
      </c>
      <c r="C122" s="29"/>
      <c r="D122" s="230">
        <v>2.1602468994692869</v>
      </c>
      <c r="E122" s="230">
        <v>3.5145184591918088</v>
      </c>
      <c r="F122" s="230">
        <v>4.3957555285373484</v>
      </c>
      <c r="G122" s="230">
        <v>2.0430899800710329</v>
      </c>
      <c r="H122" s="230">
        <v>29.318897398280022</v>
      </c>
      <c r="I122" s="230">
        <v>1.51657508881031</v>
      </c>
      <c r="J122" s="230">
        <v>3.1622776601683795</v>
      </c>
      <c r="K122" s="230">
        <v>3.0983866769659336</v>
      </c>
      <c r="L122" s="230">
        <v>1.7224014243685086</v>
      </c>
      <c r="M122" s="230">
        <v>3.4103645943896788</v>
      </c>
      <c r="N122" s="230">
        <v>2.3380903889000244</v>
      </c>
      <c r="O122" s="230">
        <v>3.3714487489307419</v>
      </c>
      <c r="P122" s="230">
        <v>2.0976176963403033</v>
      </c>
      <c r="Q122" s="230">
        <v>2.3380903889000244</v>
      </c>
      <c r="R122" s="230">
        <v>5.9553897157672777</v>
      </c>
      <c r="S122" s="230">
        <v>1.1690451944500122</v>
      </c>
      <c r="T122" s="230">
        <v>4.0207793606049389</v>
      </c>
      <c r="U122" s="230">
        <v>3.6331804249169899</v>
      </c>
      <c r="V122" s="230">
        <v>2.0894177817436752</v>
      </c>
      <c r="W122" s="230">
        <v>2.0736441353327719</v>
      </c>
      <c r="X122" s="230">
        <v>3.7848346482596371</v>
      </c>
      <c r="Y122" s="230">
        <v>2.3380903889000244</v>
      </c>
      <c r="Z122" s="230">
        <v>2.5024017515411239</v>
      </c>
      <c r="AA122" s="230">
        <v>1.4707797138479473</v>
      </c>
      <c r="AB122" s="230">
        <v>24.091492274244864</v>
      </c>
      <c r="AC122" s="227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33"/>
    </row>
    <row r="123" spans="1:65">
      <c r="A123" s="30"/>
      <c r="B123" s="3" t="s">
        <v>86</v>
      </c>
      <c r="C123" s="29"/>
      <c r="D123" s="13">
        <v>1.0063261954049474E-2</v>
      </c>
      <c r="E123" s="13">
        <v>1.780765331978014E-2</v>
      </c>
      <c r="F123" s="13">
        <v>1.9735508209536137E-2</v>
      </c>
      <c r="G123" s="13">
        <v>9.0473602919901377E-3</v>
      </c>
      <c r="H123" s="13">
        <v>0.14970511845119194</v>
      </c>
      <c r="I123" s="13">
        <v>8.0884004736549858E-3</v>
      </c>
      <c r="J123" s="13">
        <v>1.5350862428001842E-2</v>
      </c>
      <c r="K123" s="13">
        <v>1.4212782921862082E-2</v>
      </c>
      <c r="L123" s="13">
        <v>7.9312421690031099E-3</v>
      </c>
      <c r="M123" s="13">
        <v>1.6218721320137342E-2</v>
      </c>
      <c r="N123" s="13">
        <v>1.0758084611503179E-2</v>
      </c>
      <c r="O123" s="13">
        <v>1.5816022278017556E-2</v>
      </c>
      <c r="P123" s="13">
        <v>1.018261017640924E-2</v>
      </c>
      <c r="Q123" s="13">
        <v>1.0092476498849026E-2</v>
      </c>
      <c r="R123" s="13">
        <v>2.6665924100450496E-2</v>
      </c>
      <c r="S123" s="13">
        <v>5.2155368261109347E-3</v>
      </c>
      <c r="T123" s="13">
        <v>1.9315193085372006E-2</v>
      </c>
      <c r="U123" s="13">
        <v>1.7218864573066303E-2</v>
      </c>
      <c r="V123" s="13">
        <v>1.0102753397100534E-2</v>
      </c>
      <c r="W123" s="13">
        <v>1.0090725719380885E-2</v>
      </c>
      <c r="X123" s="13">
        <v>2.1313918164454361E-2</v>
      </c>
      <c r="Y123" s="13">
        <v>1.0453459264828723E-2</v>
      </c>
      <c r="Z123" s="13">
        <v>1.2131409598799896E-2</v>
      </c>
      <c r="AA123" s="13">
        <v>7.8660225204525668E-3</v>
      </c>
      <c r="AB123" s="13">
        <v>0.1147213917821184</v>
      </c>
      <c r="AC123" s="15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1.3106289499097201E-2</v>
      </c>
      <c r="E124" s="13">
        <v>-6.8571472225736674E-2</v>
      </c>
      <c r="F124" s="13">
        <v>5.1176432675926531E-2</v>
      </c>
      <c r="G124" s="13">
        <v>6.5751634185568397E-2</v>
      </c>
      <c r="H124" s="13">
        <v>-7.5724623228688115E-2</v>
      </c>
      <c r="I124" s="13">
        <v>-0.11510514310055553</v>
      </c>
      <c r="J124" s="13">
        <v>-2.7795517219810439E-2</v>
      </c>
      <c r="K124" s="13">
        <v>2.8837753621754114E-2</v>
      </c>
      <c r="L124" s="13">
        <v>2.4904887591089775E-2</v>
      </c>
      <c r="M124" s="13">
        <v>-7.6277802145644502E-3</v>
      </c>
      <c r="N124" s="13">
        <v>2.5691460797222732E-2</v>
      </c>
      <c r="O124" s="13">
        <v>6.0271306439017014E-3</v>
      </c>
      <c r="P124" s="13">
        <v>-2.7795517219810439E-2</v>
      </c>
      <c r="Q124" s="13">
        <v>9.3336756524646791E-2</v>
      </c>
      <c r="R124" s="13">
        <v>5.4008096218004953E-2</v>
      </c>
      <c r="S124" s="13">
        <v>5.7846573463933071E-2</v>
      </c>
      <c r="T124" s="13">
        <v>-1.7570065540083557E-2</v>
      </c>
      <c r="U124" s="13">
        <v>-4.198321035825181E-3</v>
      </c>
      <c r="V124" s="13">
        <v>-2.3941308509759618E-2</v>
      </c>
      <c r="W124" s="13">
        <v>-3.0155236838208865E-2</v>
      </c>
      <c r="X124" s="13">
        <v>-0.16194211660365909</v>
      </c>
      <c r="Y124" s="13">
        <v>5.5581242630270644E-2</v>
      </c>
      <c r="Z124" s="13">
        <v>-2.6499524538260433E-2</v>
      </c>
      <c r="AA124" s="13">
        <v>-0.11756475751613293</v>
      </c>
      <c r="AB124" s="13">
        <v>-8.9177602726222549E-3</v>
      </c>
      <c r="AC124" s="15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>
        <v>0.42</v>
      </c>
      <c r="E125" s="45">
        <v>1.23</v>
      </c>
      <c r="F125" s="45">
        <v>1.19</v>
      </c>
      <c r="G125" s="45">
        <v>1.49</v>
      </c>
      <c r="H125" s="45">
        <v>1.38</v>
      </c>
      <c r="I125" s="45">
        <v>2.1800000000000002</v>
      </c>
      <c r="J125" s="45">
        <v>0.41</v>
      </c>
      <c r="K125" s="45">
        <v>0.74</v>
      </c>
      <c r="L125" s="45">
        <v>0.66</v>
      </c>
      <c r="M125" s="45">
        <v>0</v>
      </c>
      <c r="N125" s="45">
        <v>0.67</v>
      </c>
      <c r="O125" s="45">
        <v>0.28000000000000003</v>
      </c>
      <c r="P125" s="45">
        <v>0.41</v>
      </c>
      <c r="Q125" s="45">
        <v>2.04</v>
      </c>
      <c r="R125" s="45">
        <v>1.25</v>
      </c>
      <c r="S125" s="45">
        <v>1.33</v>
      </c>
      <c r="T125" s="45">
        <v>0.2</v>
      </c>
      <c r="U125" s="45">
        <v>7.0000000000000007E-2</v>
      </c>
      <c r="V125" s="45">
        <v>0.33</v>
      </c>
      <c r="W125" s="45">
        <v>0.46</v>
      </c>
      <c r="X125" s="45">
        <v>3.12</v>
      </c>
      <c r="Y125" s="45">
        <v>1.28</v>
      </c>
      <c r="Z125" s="45">
        <v>0.38</v>
      </c>
      <c r="AA125" s="45">
        <v>2.2200000000000002</v>
      </c>
      <c r="AB125" s="45">
        <v>0.03</v>
      </c>
      <c r="AC125" s="15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BM126" s="55"/>
    </row>
    <row r="127" spans="1:65" ht="15">
      <c r="B127" s="8" t="s">
        <v>541</v>
      </c>
      <c r="BM127" s="28" t="s">
        <v>66</v>
      </c>
    </row>
    <row r="128" spans="1:65" ht="15">
      <c r="A128" s="25" t="s">
        <v>50</v>
      </c>
      <c r="B128" s="18" t="s">
        <v>110</v>
      </c>
      <c r="C128" s="15" t="s">
        <v>111</v>
      </c>
      <c r="D128" s="16" t="s">
        <v>236</v>
      </c>
      <c r="E128" s="17" t="s">
        <v>236</v>
      </c>
      <c r="F128" s="17" t="s">
        <v>236</v>
      </c>
      <c r="G128" s="17" t="s">
        <v>236</v>
      </c>
      <c r="H128" s="17" t="s">
        <v>236</v>
      </c>
      <c r="I128" s="17" t="s">
        <v>236</v>
      </c>
      <c r="J128" s="17" t="s">
        <v>236</v>
      </c>
      <c r="K128" s="17" t="s">
        <v>236</v>
      </c>
      <c r="L128" s="17" t="s">
        <v>236</v>
      </c>
      <c r="M128" s="17" t="s">
        <v>236</v>
      </c>
      <c r="N128" s="17" t="s">
        <v>236</v>
      </c>
      <c r="O128" s="17" t="s">
        <v>236</v>
      </c>
      <c r="P128" s="17" t="s">
        <v>236</v>
      </c>
      <c r="Q128" s="17" t="s">
        <v>236</v>
      </c>
      <c r="R128" s="17" t="s">
        <v>236</v>
      </c>
      <c r="S128" s="17" t="s">
        <v>236</v>
      </c>
      <c r="T128" s="17" t="s">
        <v>236</v>
      </c>
      <c r="U128" s="17" t="s">
        <v>236</v>
      </c>
      <c r="V128" s="17" t="s">
        <v>236</v>
      </c>
      <c r="W128" s="17" t="s">
        <v>236</v>
      </c>
      <c r="X128" s="17" t="s">
        <v>236</v>
      </c>
      <c r="Y128" s="17" t="s">
        <v>236</v>
      </c>
      <c r="Z128" s="17" t="s">
        <v>236</v>
      </c>
      <c r="AA128" s="17" t="s">
        <v>236</v>
      </c>
      <c r="AB128" s="15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237</v>
      </c>
      <c r="C129" s="9" t="s">
        <v>237</v>
      </c>
      <c r="D129" s="151" t="s">
        <v>239</v>
      </c>
      <c r="E129" s="152" t="s">
        <v>241</v>
      </c>
      <c r="F129" s="152" t="s">
        <v>242</v>
      </c>
      <c r="G129" s="152" t="s">
        <v>243</v>
      </c>
      <c r="H129" s="152" t="s">
        <v>244</v>
      </c>
      <c r="I129" s="152" t="s">
        <v>245</v>
      </c>
      <c r="J129" s="152" t="s">
        <v>246</v>
      </c>
      <c r="K129" s="152" t="s">
        <v>248</v>
      </c>
      <c r="L129" s="152" t="s">
        <v>249</v>
      </c>
      <c r="M129" s="152" t="s">
        <v>250</v>
      </c>
      <c r="N129" s="152" t="s">
        <v>251</v>
      </c>
      <c r="O129" s="152" t="s">
        <v>252</v>
      </c>
      <c r="P129" s="152" t="s">
        <v>253</v>
      </c>
      <c r="Q129" s="152" t="s">
        <v>254</v>
      </c>
      <c r="R129" s="152" t="s">
        <v>255</v>
      </c>
      <c r="S129" s="152" t="s">
        <v>256</v>
      </c>
      <c r="T129" s="152" t="s">
        <v>257</v>
      </c>
      <c r="U129" s="152" t="s">
        <v>258</v>
      </c>
      <c r="V129" s="152" t="s">
        <v>259</v>
      </c>
      <c r="W129" s="152" t="s">
        <v>260</v>
      </c>
      <c r="X129" s="152" t="s">
        <v>261</v>
      </c>
      <c r="Y129" s="152" t="s">
        <v>263</v>
      </c>
      <c r="Z129" s="152" t="s">
        <v>264</v>
      </c>
      <c r="AA129" s="152" t="s">
        <v>265</v>
      </c>
      <c r="AB129" s="15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282</v>
      </c>
      <c r="E130" s="11" t="s">
        <v>281</v>
      </c>
      <c r="F130" s="11" t="s">
        <v>281</v>
      </c>
      <c r="G130" s="11" t="s">
        <v>282</v>
      </c>
      <c r="H130" s="11" t="s">
        <v>281</v>
      </c>
      <c r="I130" s="11" t="s">
        <v>306</v>
      </c>
      <c r="J130" s="11" t="s">
        <v>281</v>
      </c>
      <c r="K130" s="11" t="s">
        <v>306</v>
      </c>
      <c r="L130" s="11" t="s">
        <v>306</v>
      </c>
      <c r="M130" s="11" t="s">
        <v>282</v>
      </c>
      <c r="N130" s="11" t="s">
        <v>281</v>
      </c>
      <c r="O130" s="11" t="s">
        <v>281</v>
      </c>
      <c r="P130" s="11" t="s">
        <v>281</v>
      </c>
      <c r="Q130" s="11" t="s">
        <v>281</v>
      </c>
      <c r="R130" s="11" t="s">
        <v>281</v>
      </c>
      <c r="S130" s="11" t="s">
        <v>306</v>
      </c>
      <c r="T130" s="11" t="s">
        <v>282</v>
      </c>
      <c r="U130" s="11" t="s">
        <v>281</v>
      </c>
      <c r="V130" s="11" t="s">
        <v>282</v>
      </c>
      <c r="W130" s="11" t="s">
        <v>306</v>
      </c>
      <c r="X130" s="11" t="s">
        <v>282</v>
      </c>
      <c r="Y130" s="11" t="s">
        <v>282</v>
      </c>
      <c r="Z130" s="11" t="s">
        <v>306</v>
      </c>
      <c r="AA130" s="11" t="s">
        <v>282</v>
      </c>
      <c r="AB130" s="15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 t="s">
        <v>307</v>
      </c>
      <c r="E131" s="26" t="s">
        <v>307</v>
      </c>
      <c r="F131" s="26" t="s">
        <v>273</v>
      </c>
      <c r="G131" s="26" t="s">
        <v>308</v>
      </c>
      <c r="H131" s="26" t="s">
        <v>309</v>
      </c>
      <c r="I131" s="26" t="s">
        <v>307</v>
      </c>
      <c r="J131" s="26" t="s">
        <v>307</v>
      </c>
      <c r="K131" s="26" t="s">
        <v>309</v>
      </c>
      <c r="L131" s="26" t="s">
        <v>308</v>
      </c>
      <c r="M131" s="26" t="s">
        <v>308</v>
      </c>
      <c r="N131" s="26" t="s">
        <v>307</v>
      </c>
      <c r="O131" s="26" t="s">
        <v>307</v>
      </c>
      <c r="P131" s="26" t="s">
        <v>307</v>
      </c>
      <c r="Q131" s="26" t="s">
        <v>307</v>
      </c>
      <c r="R131" s="26" t="s">
        <v>307</v>
      </c>
      <c r="S131" s="26" t="s">
        <v>307</v>
      </c>
      <c r="T131" s="26" t="s">
        <v>311</v>
      </c>
      <c r="U131" s="26" t="s">
        <v>307</v>
      </c>
      <c r="V131" s="26" t="s">
        <v>308</v>
      </c>
      <c r="W131" s="26" t="s">
        <v>309</v>
      </c>
      <c r="X131" s="26" t="s">
        <v>307</v>
      </c>
      <c r="Y131" s="26" t="s">
        <v>307</v>
      </c>
      <c r="Z131" s="26" t="s">
        <v>308</v>
      </c>
      <c r="AA131" s="26" t="s">
        <v>310</v>
      </c>
      <c r="AB131" s="15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1">
        <v>0.45999999999999996</v>
      </c>
      <c r="E132" s="211">
        <v>0.45000000000000007</v>
      </c>
      <c r="F132" s="211">
        <v>0.45000000000000007</v>
      </c>
      <c r="G132" s="211">
        <v>0.45000000000000007</v>
      </c>
      <c r="H132" s="211">
        <v>0.4368592017461948</v>
      </c>
      <c r="I132" s="211">
        <v>0.44</v>
      </c>
      <c r="J132" s="211">
        <v>0.43</v>
      </c>
      <c r="K132" s="211">
        <v>0.44</v>
      </c>
      <c r="L132" s="211">
        <v>0.5</v>
      </c>
      <c r="M132" s="211">
        <v>0.46999999999999992</v>
      </c>
      <c r="N132" s="211">
        <v>0.45999999999999996</v>
      </c>
      <c r="O132" s="211">
        <v>0.45999999999999996</v>
      </c>
      <c r="P132" s="211">
        <v>0.45000000000000007</v>
      </c>
      <c r="Q132" s="211">
        <v>0.48</v>
      </c>
      <c r="R132" s="211">
        <v>0.49</v>
      </c>
      <c r="S132" s="211">
        <v>0.45939999999999998</v>
      </c>
      <c r="T132" s="211">
        <v>0.45900000000000002</v>
      </c>
      <c r="U132" s="235">
        <v>0.51</v>
      </c>
      <c r="V132" s="211">
        <v>0.43</v>
      </c>
      <c r="W132" s="211">
        <v>0.43</v>
      </c>
      <c r="X132" s="235">
        <v>0.39379999999999998</v>
      </c>
      <c r="Y132" s="239">
        <v>0.114</v>
      </c>
      <c r="Z132" s="211">
        <v>0.45332587537725438</v>
      </c>
      <c r="AA132" s="211">
        <v>0.43359219999999998</v>
      </c>
      <c r="AB132" s="209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  <c r="BI132" s="210"/>
      <c r="BJ132" s="210"/>
      <c r="BK132" s="210"/>
      <c r="BL132" s="210"/>
      <c r="BM132" s="212">
        <v>1</v>
      </c>
    </row>
    <row r="133" spans="1:65">
      <c r="A133" s="30"/>
      <c r="B133" s="19">
        <v>1</v>
      </c>
      <c r="C133" s="9">
        <v>2</v>
      </c>
      <c r="D133" s="24">
        <v>0.45000000000000007</v>
      </c>
      <c r="E133" s="24">
        <v>0.44</v>
      </c>
      <c r="F133" s="24">
        <v>0.45000000000000007</v>
      </c>
      <c r="G133" s="24">
        <v>0.45000000000000007</v>
      </c>
      <c r="H133" s="24">
        <v>0.44674355718692765</v>
      </c>
      <c r="I133" s="24">
        <v>0.45999999999999996</v>
      </c>
      <c r="J133" s="24">
        <v>0.42</v>
      </c>
      <c r="K133" s="24">
        <v>0.44</v>
      </c>
      <c r="L133" s="24">
        <v>0.5</v>
      </c>
      <c r="M133" s="24">
        <v>0.48</v>
      </c>
      <c r="N133" s="24">
        <v>0.45000000000000007</v>
      </c>
      <c r="O133" s="24">
        <v>0.45999999999999996</v>
      </c>
      <c r="P133" s="24">
        <v>0.44</v>
      </c>
      <c r="Q133" s="24">
        <v>0.49</v>
      </c>
      <c r="R133" s="24">
        <v>0.46999999999999992</v>
      </c>
      <c r="S133" s="24">
        <v>0.46329999999999999</v>
      </c>
      <c r="T133" s="24">
        <v>0.45900000000000002</v>
      </c>
      <c r="U133" s="237">
        <v>0.5</v>
      </c>
      <c r="V133" s="24">
        <v>0.42</v>
      </c>
      <c r="W133" s="24">
        <v>0.43</v>
      </c>
      <c r="X133" s="236">
        <v>0.43130000000000002</v>
      </c>
      <c r="Y133" s="24">
        <v>0.45</v>
      </c>
      <c r="Z133" s="24">
        <v>0.43695698732421229</v>
      </c>
      <c r="AA133" s="236">
        <v>0.47290249999999995</v>
      </c>
      <c r="AB133" s="209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2" t="e">
        <v>#N/A</v>
      </c>
    </row>
    <row r="134" spans="1:65">
      <c r="A134" s="30"/>
      <c r="B134" s="19">
        <v>1</v>
      </c>
      <c r="C134" s="9">
        <v>3</v>
      </c>
      <c r="D134" s="24">
        <v>0.45999999999999996</v>
      </c>
      <c r="E134" s="24">
        <v>0.45999999999999996</v>
      </c>
      <c r="F134" s="24">
        <v>0.45000000000000007</v>
      </c>
      <c r="G134" s="24">
        <v>0.44</v>
      </c>
      <c r="H134" s="24">
        <v>0.44765813847647812</v>
      </c>
      <c r="I134" s="24">
        <v>0.45000000000000007</v>
      </c>
      <c r="J134" s="24">
        <v>0.42</v>
      </c>
      <c r="K134" s="24">
        <v>0.44</v>
      </c>
      <c r="L134" s="24">
        <v>0.48</v>
      </c>
      <c r="M134" s="24">
        <v>0.48</v>
      </c>
      <c r="N134" s="24">
        <v>0.45999999999999996</v>
      </c>
      <c r="O134" s="24">
        <v>0.45999999999999996</v>
      </c>
      <c r="P134" s="24">
        <v>0.45000000000000007</v>
      </c>
      <c r="Q134" s="24">
        <v>0.49</v>
      </c>
      <c r="R134" s="24">
        <v>0.49</v>
      </c>
      <c r="S134" s="24">
        <v>0.46400000000000002</v>
      </c>
      <c r="T134" s="24">
        <v>0.45799999999999996</v>
      </c>
      <c r="U134" s="237">
        <v>0.51</v>
      </c>
      <c r="V134" s="24">
        <v>0.42</v>
      </c>
      <c r="W134" s="24">
        <v>0.43</v>
      </c>
      <c r="X134" s="237">
        <v>0.40220000000000006</v>
      </c>
      <c r="Y134" s="24">
        <v>0.45700000000000002</v>
      </c>
      <c r="Z134" s="24">
        <v>0.4411422425908324</v>
      </c>
      <c r="AA134" s="24">
        <v>0.43180090000000004</v>
      </c>
      <c r="AB134" s="209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2">
        <v>16</v>
      </c>
    </row>
    <row r="135" spans="1:65">
      <c r="A135" s="30"/>
      <c r="B135" s="19">
        <v>1</v>
      </c>
      <c r="C135" s="9">
        <v>4</v>
      </c>
      <c r="D135" s="24">
        <v>0.45999999999999996</v>
      </c>
      <c r="E135" s="24">
        <v>0.45000000000000007</v>
      </c>
      <c r="F135" s="24">
        <v>0.45000000000000007</v>
      </c>
      <c r="G135" s="24">
        <v>0.45999999999999996</v>
      </c>
      <c r="H135" s="24">
        <v>0.43976323159172431</v>
      </c>
      <c r="I135" s="24">
        <v>0.44</v>
      </c>
      <c r="J135" s="24">
        <v>0.42</v>
      </c>
      <c r="K135" s="24">
        <v>0.44</v>
      </c>
      <c r="L135" s="24">
        <v>0.49</v>
      </c>
      <c r="M135" s="24">
        <v>0.48</v>
      </c>
      <c r="N135" s="24">
        <v>0.45999999999999996</v>
      </c>
      <c r="O135" s="24">
        <v>0.46999999999999992</v>
      </c>
      <c r="P135" s="24">
        <v>0.45000000000000007</v>
      </c>
      <c r="Q135" s="24">
        <v>0.49</v>
      </c>
      <c r="R135" s="24">
        <v>0.45999999999999996</v>
      </c>
      <c r="S135" s="24">
        <v>0.45890000000000003</v>
      </c>
      <c r="T135" s="24">
        <v>0.46600000000000003</v>
      </c>
      <c r="U135" s="237">
        <v>0.51</v>
      </c>
      <c r="V135" s="24">
        <v>0.43</v>
      </c>
      <c r="W135" s="24">
        <v>0.44</v>
      </c>
      <c r="X135" s="237">
        <v>0.39929999999999999</v>
      </c>
      <c r="Y135" s="24">
        <v>0.45</v>
      </c>
      <c r="Z135" s="24">
        <v>0.4452285947261993</v>
      </c>
      <c r="AA135" s="24">
        <v>0.44233790000000001</v>
      </c>
      <c r="AB135" s="209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2">
        <v>0.45360890589052066</v>
      </c>
    </row>
    <row r="136" spans="1:65">
      <c r="A136" s="30"/>
      <c r="B136" s="19">
        <v>1</v>
      </c>
      <c r="C136" s="9">
        <v>5</v>
      </c>
      <c r="D136" s="24">
        <v>0.45999999999999996</v>
      </c>
      <c r="E136" s="24">
        <v>0.45000000000000007</v>
      </c>
      <c r="F136" s="24">
        <v>0.45000000000000007</v>
      </c>
      <c r="G136" s="24">
        <v>0.45999999999999996</v>
      </c>
      <c r="H136" s="24">
        <v>0.44053168182099073</v>
      </c>
      <c r="I136" s="24">
        <v>0.45000000000000007</v>
      </c>
      <c r="J136" s="24">
        <v>0.42</v>
      </c>
      <c r="K136" s="24">
        <v>0.45000000000000007</v>
      </c>
      <c r="L136" s="24">
        <v>0.48</v>
      </c>
      <c r="M136" s="24">
        <v>0.48</v>
      </c>
      <c r="N136" s="24">
        <v>0.45999999999999996</v>
      </c>
      <c r="O136" s="24">
        <v>0.45999999999999996</v>
      </c>
      <c r="P136" s="24">
        <v>0.45000000000000007</v>
      </c>
      <c r="Q136" s="24">
        <v>0.5</v>
      </c>
      <c r="R136" s="24">
        <v>0.49</v>
      </c>
      <c r="S136" s="24">
        <v>0.46210000000000001</v>
      </c>
      <c r="T136" s="24">
        <v>0.46200000000000002</v>
      </c>
      <c r="U136" s="237">
        <v>0.51</v>
      </c>
      <c r="V136" s="24">
        <v>0.42</v>
      </c>
      <c r="W136" s="24">
        <v>0.43</v>
      </c>
      <c r="X136" s="237">
        <v>0.40429999999999999</v>
      </c>
      <c r="Y136" s="24">
        <v>0.443</v>
      </c>
      <c r="Z136" s="24">
        <v>0.44948603223397937</v>
      </c>
      <c r="AA136" s="24">
        <v>0.43546020000000002</v>
      </c>
      <c r="AB136" s="209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2">
        <v>79</v>
      </c>
    </row>
    <row r="137" spans="1:65">
      <c r="A137" s="30"/>
      <c r="B137" s="19">
        <v>1</v>
      </c>
      <c r="C137" s="9">
        <v>6</v>
      </c>
      <c r="D137" s="24">
        <v>0.45999999999999996</v>
      </c>
      <c r="E137" s="24">
        <v>0.45000000000000007</v>
      </c>
      <c r="F137" s="24">
        <v>0.45000000000000007</v>
      </c>
      <c r="G137" s="24">
        <v>0.45999999999999996</v>
      </c>
      <c r="H137" s="24">
        <v>0.45102155573328989</v>
      </c>
      <c r="I137" s="24">
        <v>0.44</v>
      </c>
      <c r="J137" s="24">
        <v>0.43</v>
      </c>
      <c r="K137" s="24">
        <v>0.43</v>
      </c>
      <c r="L137" s="24">
        <v>0.48</v>
      </c>
      <c r="M137" s="24">
        <v>0.48</v>
      </c>
      <c r="N137" s="24">
        <v>0.45999999999999996</v>
      </c>
      <c r="O137" s="24">
        <v>0.45999999999999996</v>
      </c>
      <c r="P137" s="24">
        <v>0.45000000000000007</v>
      </c>
      <c r="Q137" s="24">
        <v>0.49</v>
      </c>
      <c r="R137" s="24">
        <v>0.48</v>
      </c>
      <c r="S137" s="24">
        <v>0.4612</v>
      </c>
      <c r="T137" s="24">
        <v>0.45399999999999996</v>
      </c>
      <c r="U137" s="237">
        <v>0.5</v>
      </c>
      <c r="V137" s="24">
        <v>0.42</v>
      </c>
      <c r="W137" s="24">
        <v>0.43</v>
      </c>
      <c r="X137" s="237">
        <v>0.39529999999999998</v>
      </c>
      <c r="Y137" s="24">
        <v>0.45700000000000002</v>
      </c>
      <c r="Z137" s="24">
        <v>0.44595613012999336</v>
      </c>
      <c r="AA137" s="24">
        <v>0.43571070000000001</v>
      </c>
      <c r="AB137" s="209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56"/>
    </row>
    <row r="138" spans="1:65">
      <c r="A138" s="30"/>
      <c r="B138" s="20" t="s">
        <v>274</v>
      </c>
      <c r="C138" s="12"/>
      <c r="D138" s="213">
        <v>0.45833333333333331</v>
      </c>
      <c r="E138" s="213">
        <v>0.45000000000000012</v>
      </c>
      <c r="F138" s="213">
        <v>0.45000000000000012</v>
      </c>
      <c r="G138" s="213">
        <v>0.45333333333333331</v>
      </c>
      <c r="H138" s="213">
        <v>0.44376289442593425</v>
      </c>
      <c r="I138" s="213">
        <v>0.44666666666666671</v>
      </c>
      <c r="J138" s="213">
        <v>0.42333333333333334</v>
      </c>
      <c r="K138" s="213">
        <v>0.44</v>
      </c>
      <c r="L138" s="213">
        <v>0.48833333333333334</v>
      </c>
      <c r="M138" s="213">
        <v>0.47833333333333328</v>
      </c>
      <c r="N138" s="213">
        <v>0.45833333333333331</v>
      </c>
      <c r="O138" s="213">
        <v>0.46166666666666661</v>
      </c>
      <c r="P138" s="213">
        <v>0.44833333333333347</v>
      </c>
      <c r="Q138" s="213">
        <v>0.49000000000000005</v>
      </c>
      <c r="R138" s="213">
        <v>0.48</v>
      </c>
      <c r="S138" s="213">
        <v>0.4614833333333333</v>
      </c>
      <c r="T138" s="213">
        <v>0.45966666666666667</v>
      </c>
      <c r="U138" s="213">
        <v>0.50666666666666671</v>
      </c>
      <c r="V138" s="213">
        <v>0.42333333333333334</v>
      </c>
      <c r="W138" s="213">
        <v>0.4316666666666667</v>
      </c>
      <c r="X138" s="213">
        <v>0.4043666666666666</v>
      </c>
      <c r="Y138" s="213">
        <v>0.39516666666666667</v>
      </c>
      <c r="Z138" s="213">
        <v>0.44534931039707853</v>
      </c>
      <c r="AA138" s="213">
        <v>0.44196740000000001</v>
      </c>
      <c r="AB138" s="209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56"/>
    </row>
    <row r="139" spans="1:65">
      <c r="A139" s="30"/>
      <c r="B139" s="3" t="s">
        <v>275</v>
      </c>
      <c r="C139" s="29"/>
      <c r="D139" s="24">
        <v>0.45999999999999996</v>
      </c>
      <c r="E139" s="24">
        <v>0.45000000000000007</v>
      </c>
      <c r="F139" s="24">
        <v>0.45000000000000007</v>
      </c>
      <c r="G139" s="24">
        <v>0.45500000000000002</v>
      </c>
      <c r="H139" s="24">
        <v>0.44363761950395919</v>
      </c>
      <c r="I139" s="24">
        <v>0.44500000000000006</v>
      </c>
      <c r="J139" s="24">
        <v>0.42</v>
      </c>
      <c r="K139" s="24">
        <v>0.44</v>
      </c>
      <c r="L139" s="24">
        <v>0.48499999999999999</v>
      </c>
      <c r="M139" s="24">
        <v>0.48</v>
      </c>
      <c r="N139" s="24">
        <v>0.45999999999999996</v>
      </c>
      <c r="O139" s="24">
        <v>0.45999999999999996</v>
      </c>
      <c r="P139" s="24">
        <v>0.45000000000000007</v>
      </c>
      <c r="Q139" s="24">
        <v>0.49</v>
      </c>
      <c r="R139" s="24">
        <v>0.48499999999999999</v>
      </c>
      <c r="S139" s="24">
        <v>0.46165</v>
      </c>
      <c r="T139" s="24">
        <v>0.45900000000000002</v>
      </c>
      <c r="U139" s="24">
        <v>0.51</v>
      </c>
      <c r="V139" s="24">
        <v>0.42</v>
      </c>
      <c r="W139" s="24">
        <v>0.43</v>
      </c>
      <c r="X139" s="24">
        <v>0.40075000000000005</v>
      </c>
      <c r="Y139" s="24">
        <v>0.45</v>
      </c>
      <c r="Z139" s="24">
        <v>0.4455923624280963</v>
      </c>
      <c r="AA139" s="24">
        <v>0.43558545000000004</v>
      </c>
      <c r="AB139" s="209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56"/>
    </row>
    <row r="140" spans="1:65">
      <c r="A140" s="30"/>
      <c r="B140" s="3" t="s">
        <v>276</v>
      </c>
      <c r="C140" s="29"/>
      <c r="D140" s="24">
        <v>4.0824829046385881E-3</v>
      </c>
      <c r="E140" s="24">
        <v>6.3245553203367466E-3</v>
      </c>
      <c r="F140" s="24">
        <v>6.0809419444881171E-17</v>
      </c>
      <c r="G140" s="24">
        <v>8.1649658092772318E-3</v>
      </c>
      <c r="H140" s="24">
        <v>5.4926214321572592E-3</v>
      </c>
      <c r="I140" s="24">
        <v>8.1649658092772578E-3</v>
      </c>
      <c r="J140" s="24">
        <v>5.1639777949432277E-3</v>
      </c>
      <c r="K140" s="24">
        <v>6.3245553203367822E-3</v>
      </c>
      <c r="L140" s="24">
        <v>9.8319208025017587E-3</v>
      </c>
      <c r="M140" s="24">
        <v>4.0824829046386566E-3</v>
      </c>
      <c r="N140" s="24">
        <v>4.0824829046385881E-3</v>
      </c>
      <c r="O140" s="24">
        <v>4.0824829046386115E-3</v>
      </c>
      <c r="P140" s="24">
        <v>4.0824829046386558E-3</v>
      </c>
      <c r="Q140" s="24">
        <v>6.324555320336764E-3</v>
      </c>
      <c r="R140" s="24">
        <v>1.2649110640673537E-2</v>
      </c>
      <c r="S140" s="24">
        <v>2.0546694786915667E-3</v>
      </c>
      <c r="T140" s="24">
        <v>4.03319558993447E-3</v>
      </c>
      <c r="U140" s="24">
        <v>5.1639777949432268E-3</v>
      </c>
      <c r="V140" s="24">
        <v>5.1639777949432277E-3</v>
      </c>
      <c r="W140" s="24">
        <v>4.0824829046386341E-3</v>
      </c>
      <c r="X140" s="24">
        <v>1.3781388415782605E-2</v>
      </c>
      <c r="Y140" s="24">
        <v>0.13784254302161822</v>
      </c>
      <c r="Z140" s="24">
        <v>5.8180987441951602E-3</v>
      </c>
      <c r="AA140" s="24">
        <v>1.5569902544845911E-2</v>
      </c>
      <c r="AB140" s="209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6"/>
    </row>
    <row r="141" spans="1:65">
      <c r="A141" s="30"/>
      <c r="B141" s="3" t="s">
        <v>86</v>
      </c>
      <c r="C141" s="29"/>
      <c r="D141" s="13">
        <v>8.9072354283023739E-3</v>
      </c>
      <c r="E141" s="13">
        <v>1.40545673785261E-2</v>
      </c>
      <c r="F141" s="13">
        <v>1.3513204321084701E-16</v>
      </c>
      <c r="G141" s="13">
        <v>1.8010953991052719E-2</v>
      </c>
      <c r="H141" s="13">
        <v>1.2377378778508934E-2</v>
      </c>
      <c r="I141" s="13">
        <v>1.8279774199874456E-2</v>
      </c>
      <c r="J141" s="13">
        <v>1.219837274396038E-2</v>
      </c>
      <c r="K141" s="13">
        <v>1.4373989364401778E-2</v>
      </c>
      <c r="L141" s="13">
        <v>2.0133626216727152E-2</v>
      </c>
      <c r="M141" s="13">
        <v>8.5348074661435337E-3</v>
      </c>
      <c r="N141" s="13">
        <v>8.9072354283023739E-3</v>
      </c>
      <c r="O141" s="13">
        <v>8.8429232591450083E-3</v>
      </c>
      <c r="P141" s="13">
        <v>9.1059098244728361E-3</v>
      </c>
      <c r="Q141" s="13">
        <v>1.2907255755789313E-2</v>
      </c>
      <c r="R141" s="13">
        <v>2.6352313834736536E-2</v>
      </c>
      <c r="S141" s="13">
        <v>4.4523156748706707E-3</v>
      </c>
      <c r="T141" s="13">
        <v>8.7741745973918851E-3</v>
      </c>
      <c r="U141" s="13">
        <v>1.0192061437387948E-2</v>
      </c>
      <c r="V141" s="13">
        <v>1.219837274396038E-2</v>
      </c>
      <c r="W141" s="13">
        <v>9.4574893543752127E-3</v>
      </c>
      <c r="X141" s="13">
        <v>3.4081415585976278E-2</v>
      </c>
      <c r="Y141" s="13">
        <v>0.34882128137060703</v>
      </c>
      <c r="Z141" s="13">
        <v>1.3064124291576149E-2</v>
      </c>
      <c r="AA141" s="13">
        <v>3.5228622167259194E-2</v>
      </c>
      <c r="AB141" s="15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277</v>
      </c>
      <c r="C142" s="29"/>
      <c r="D142" s="13">
        <v>1.0415199925446039E-2</v>
      </c>
      <c r="E142" s="13">
        <v>-7.9559855277434588E-3</v>
      </c>
      <c r="F142" s="13">
        <v>-7.9559855277434588E-3</v>
      </c>
      <c r="G142" s="13">
        <v>-6.0751134646785943E-4</v>
      </c>
      <c r="H142" s="13">
        <v>-2.1705948310818179E-2</v>
      </c>
      <c r="I142" s="13">
        <v>-1.5304459709019613E-2</v>
      </c>
      <c r="J142" s="13">
        <v>-6.6743778977951473E-2</v>
      </c>
      <c r="K142" s="13">
        <v>-3.00014080715717E-2</v>
      </c>
      <c r="L142" s="13">
        <v>7.6551467556929875E-2</v>
      </c>
      <c r="M142" s="13">
        <v>5.4506045013101856E-2</v>
      </c>
      <c r="N142" s="13">
        <v>1.0415199925446039E-2</v>
      </c>
      <c r="O142" s="13">
        <v>1.7763674106721972E-2</v>
      </c>
      <c r="P142" s="13">
        <v>-1.1630222618381425E-2</v>
      </c>
      <c r="Q142" s="13">
        <v>8.0225704647568064E-2</v>
      </c>
      <c r="R142" s="13">
        <v>5.8180282103740044E-2</v>
      </c>
      <c r="S142" s="13">
        <v>1.7359508026751902E-2</v>
      </c>
      <c r="T142" s="13">
        <v>1.3354589597956545E-2</v>
      </c>
      <c r="U142" s="13">
        <v>0.11696807555394795</v>
      </c>
      <c r="V142" s="13">
        <v>-6.6743778977951473E-2</v>
      </c>
      <c r="W142" s="13">
        <v>-4.8372593524761531E-2</v>
      </c>
      <c r="X142" s="13">
        <v>-0.10855659706941201</v>
      </c>
      <c r="Y142" s="13">
        <v>-0.1288383858097335</v>
      </c>
      <c r="Z142" s="13">
        <v>-1.8208627269402866E-2</v>
      </c>
      <c r="AA142" s="13">
        <v>-2.5664191640298983E-2</v>
      </c>
      <c r="AB142" s="15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278</v>
      </c>
      <c r="C143" s="47"/>
      <c r="D143" s="45">
        <v>0.52</v>
      </c>
      <c r="E143" s="45">
        <v>0</v>
      </c>
      <c r="F143" s="45">
        <v>0</v>
      </c>
      <c r="G143" s="45">
        <v>0.21</v>
      </c>
      <c r="H143" s="45">
        <v>0.39</v>
      </c>
      <c r="I143" s="45">
        <v>0.21</v>
      </c>
      <c r="J143" s="45">
        <v>1.67</v>
      </c>
      <c r="K143" s="45">
        <v>0.63</v>
      </c>
      <c r="L143" s="45">
        <v>2.41</v>
      </c>
      <c r="M143" s="45">
        <v>1.78</v>
      </c>
      <c r="N143" s="45">
        <v>0.52</v>
      </c>
      <c r="O143" s="45">
        <v>0.73</v>
      </c>
      <c r="P143" s="45">
        <v>0.1</v>
      </c>
      <c r="Q143" s="45">
        <v>2.5099999999999998</v>
      </c>
      <c r="R143" s="45">
        <v>1.88</v>
      </c>
      <c r="S143" s="45">
        <v>0.72</v>
      </c>
      <c r="T143" s="45">
        <v>0.61</v>
      </c>
      <c r="U143" s="45">
        <v>3.56</v>
      </c>
      <c r="V143" s="45">
        <v>1.67</v>
      </c>
      <c r="W143" s="45">
        <v>1.1499999999999999</v>
      </c>
      <c r="X143" s="45">
        <v>2.86</v>
      </c>
      <c r="Y143" s="45">
        <v>3.42</v>
      </c>
      <c r="Z143" s="45">
        <v>0.28999999999999998</v>
      </c>
      <c r="AA143" s="45">
        <v>0.5</v>
      </c>
      <c r="AB143" s="15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BM144" s="55"/>
    </row>
    <row r="145" spans="1:65" ht="15">
      <c r="B145" s="8" t="s">
        <v>542</v>
      </c>
      <c r="BM145" s="28" t="s">
        <v>66</v>
      </c>
    </row>
    <row r="146" spans="1:65" ht="15">
      <c r="A146" s="25" t="s">
        <v>19</v>
      </c>
      <c r="B146" s="18" t="s">
        <v>110</v>
      </c>
      <c r="C146" s="15" t="s">
        <v>111</v>
      </c>
      <c r="D146" s="16" t="s">
        <v>236</v>
      </c>
      <c r="E146" s="17" t="s">
        <v>236</v>
      </c>
      <c r="F146" s="17" t="s">
        <v>236</v>
      </c>
      <c r="G146" s="17" t="s">
        <v>236</v>
      </c>
      <c r="H146" s="17" t="s">
        <v>236</v>
      </c>
      <c r="I146" s="17" t="s">
        <v>236</v>
      </c>
      <c r="J146" s="17" t="s">
        <v>236</v>
      </c>
      <c r="K146" s="17" t="s">
        <v>236</v>
      </c>
      <c r="L146" s="17" t="s">
        <v>236</v>
      </c>
      <c r="M146" s="17" t="s">
        <v>236</v>
      </c>
      <c r="N146" s="17" t="s">
        <v>236</v>
      </c>
      <c r="O146" s="17" t="s">
        <v>236</v>
      </c>
      <c r="P146" s="17" t="s">
        <v>236</v>
      </c>
      <c r="Q146" s="17" t="s">
        <v>236</v>
      </c>
      <c r="R146" s="17" t="s">
        <v>236</v>
      </c>
      <c r="S146" s="17" t="s">
        <v>236</v>
      </c>
      <c r="T146" s="17" t="s">
        <v>236</v>
      </c>
      <c r="U146" s="17" t="s">
        <v>236</v>
      </c>
      <c r="V146" s="17" t="s">
        <v>236</v>
      </c>
      <c r="W146" s="17" t="s">
        <v>236</v>
      </c>
      <c r="X146" s="17" t="s">
        <v>236</v>
      </c>
      <c r="Y146" s="17" t="s">
        <v>236</v>
      </c>
      <c r="Z146" s="17" t="s">
        <v>236</v>
      </c>
      <c r="AA146" s="17" t="s">
        <v>236</v>
      </c>
      <c r="AB146" s="15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237</v>
      </c>
      <c r="C147" s="9" t="s">
        <v>237</v>
      </c>
      <c r="D147" s="151" t="s">
        <v>239</v>
      </c>
      <c r="E147" s="152" t="s">
        <v>241</v>
      </c>
      <c r="F147" s="152" t="s">
        <v>242</v>
      </c>
      <c r="G147" s="152" t="s">
        <v>243</v>
      </c>
      <c r="H147" s="152" t="s">
        <v>244</v>
      </c>
      <c r="I147" s="152" t="s">
        <v>245</v>
      </c>
      <c r="J147" s="152" t="s">
        <v>246</v>
      </c>
      <c r="K147" s="152" t="s">
        <v>248</v>
      </c>
      <c r="L147" s="152" t="s">
        <v>249</v>
      </c>
      <c r="M147" s="152" t="s">
        <v>250</v>
      </c>
      <c r="N147" s="152" t="s">
        <v>251</v>
      </c>
      <c r="O147" s="152" t="s">
        <v>252</v>
      </c>
      <c r="P147" s="152" t="s">
        <v>253</v>
      </c>
      <c r="Q147" s="152" t="s">
        <v>254</v>
      </c>
      <c r="R147" s="152" t="s">
        <v>255</v>
      </c>
      <c r="S147" s="152" t="s">
        <v>257</v>
      </c>
      <c r="T147" s="152" t="s">
        <v>258</v>
      </c>
      <c r="U147" s="152" t="s">
        <v>259</v>
      </c>
      <c r="V147" s="152" t="s">
        <v>260</v>
      </c>
      <c r="W147" s="152" t="s">
        <v>261</v>
      </c>
      <c r="X147" s="152" t="s">
        <v>263</v>
      </c>
      <c r="Y147" s="152" t="s">
        <v>264</v>
      </c>
      <c r="Z147" s="152" t="s">
        <v>265</v>
      </c>
      <c r="AA147" s="152" t="s">
        <v>266</v>
      </c>
      <c r="AB147" s="15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281</v>
      </c>
      <c r="E148" s="11" t="s">
        <v>281</v>
      </c>
      <c r="F148" s="11" t="s">
        <v>281</v>
      </c>
      <c r="G148" s="11" t="s">
        <v>281</v>
      </c>
      <c r="H148" s="11" t="s">
        <v>281</v>
      </c>
      <c r="I148" s="11" t="s">
        <v>306</v>
      </c>
      <c r="J148" s="11" t="s">
        <v>281</v>
      </c>
      <c r="K148" s="11" t="s">
        <v>306</v>
      </c>
      <c r="L148" s="11" t="s">
        <v>306</v>
      </c>
      <c r="M148" s="11" t="s">
        <v>282</v>
      </c>
      <c r="N148" s="11" t="s">
        <v>281</v>
      </c>
      <c r="O148" s="11" t="s">
        <v>281</v>
      </c>
      <c r="P148" s="11" t="s">
        <v>281</v>
      </c>
      <c r="Q148" s="11" t="s">
        <v>281</v>
      </c>
      <c r="R148" s="11" t="s">
        <v>281</v>
      </c>
      <c r="S148" s="11" t="s">
        <v>281</v>
      </c>
      <c r="T148" s="11" t="s">
        <v>281</v>
      </c>
      <c r="U148" s="11" t="s">
        <v>282</v>
      </c>
      <c r="V148" s="11" t="s">
        <v>281</v>
      </c>
      <c r="W148" s="11" t="s">
        <v>282</v>
      </c>
      <c r="X148" s="11" t="s">
        <v>281</v>
      </c>
      <c r="Y148" s="11" t="s">
        <v>306</v>
      </c>
      <c r="Z148" s="11" t="s">
        <v>282</v>
      </c>
      <c r="AA148" s="11" t="s">
        <v>281</v>
      </c>
      <c r="AB148" s="15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 t="s">
        <v>307</v>
      </c>
      <c r="E149" s="26" t="s">
        <v>307</v>
      </c>
      <c r="F149" s="26" t="s">
        <v>273</v>
      </c>
      <c r="G149" s="26" t="s">
        <v>308</v>
      </c>
      <c r="H149" s="26" t="s">
        <v>309</v>
      </c>
      <c r="I149" s="26" t="s">
        <v>307</v>
      </c>
      <c r="J149" s="26" t="s">
        <v>307</v>
      </c>
      <c r="K149" s="26" t="s">
        <v>309</v>
      </c>
      <c r="L149" s="26" t="s">
        <v>308</v>
      </c>
      <c r="M149" s="26" t="s">
        <v>308</v>
      </c>
      <c r="N149" s="26" t="s">
        <v>307</v>
      </c>
      <c r="O149" s="26" t="s">
        <v>307</v>
      </c>
      <c r="P149" s="26" t="s">
        <v>307</v>
      </c>
      <c r="Q149" s="26" t="s">
        <v>307</v>
      </c>
      <c r="R149" s="26" t="s">
        <v>307</v>
      </c>
      <c r="S149" s="26" t="s">
        <v>311</v>
      </c>
      <c r="T149" s="26" t="s">
        <v>307</v>
      </c>
      <c r="U149" s="26" t="s">
        <v>308</v>
      </c>
      <c r="V149" s="26" t="s">
        <v>309</v>
      </c>
      <c r="W149" s="26" t="s">
        <v>307</v>
      </c>
      <c r="X149" s="26" t="s">
        <v>307</v>
      </c>
      <c r="Y149" s="26" t="s">
        <v>308</v>
      </c>
      <c r="Z149" s="26" t="s">
        <v>310</v>
      </c>
      <c r="AA149" s="26" t="s">
        <v>116</v>
      </c>
      <c r="AB149" s="15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14">
        <v>15.890000000000002</v>
      </c>
      <c r="E150" s="214">
        <v>17.059999999999999</v>
      </c>
      <c r="F150" s="214">
        <v>15.7</v>
      </c>
      <c r="G150" s="214">
        <v>16</v>
      </c>
      <c r="H150" s="214">
        <v>15.942025608805753</v>
      </c>
      <c r="I150" s="214">
        <v>14.8</v>
      </c>
      <c r="J150" s="214">
        <v>16.600000000000001</v>
      </c>
      <c r="K150" s="214">
        <v>15.910000000000002</v>
      </c>
      <c r="L150" s="214">
        <v>16.2</v>
      </c>
      <c r="M150" s="214">
        <v>15.9</v>
      </c>
      <c r="N150" s="214">
        <v>17</v>
      </c>
      <c r="O150" s="214">
        <v>16.45</v>
      </c>
      <c r="P150" s="214">
        <v>16.55</v>
      </c>
      <c r="Q150" s="214">
        <v>17.100000000000001</v>
      </c>
      <c r="R150" s="214">
        <v>17.899999999999999</v>
      </c>
      <c r="S150" s="214">
        <v>15.420000000000002</v>
      </c>
      <c r="T150" s="214">
        <v>16.3</v>
      </c>
      <c r="U150" s="215">
        <v>20.399999999999999</v>
      </c>
      <c r="V150" s="214">
        <v>15.759999999999998</v>
      </c>
      <c r="W150" s="214">
        <v>14.5563</v>
      </c>
      <c r="X150" s="238">
        <v>12.2</v>
      </c>
      <c r="Y150" s="214">
        <v>15.4370271595592</v>
      </c>
      <c r="Z150" s="214">
        <v>15.413</v>
      </c>
      <c r="AA150" s="214">
        <v>16.850000000000001</v>
      </c>
      <c r="AB150" s="216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18">
        <v>1</v>
      </c>
    </row>
    <row r="151" spans="1:65">
      <c r="A151" s="30"/>
      <c r="B151" s="19">
        <v>1</v>
      </c>
      <c r="C151" s="9">
        <v>2</v>
      </c>
      <c r="D151" s="219">
        <v>14.94</v>
      </c>
      <c r="E151" s="219">
        <v>15.05</v>
      </c>
      <c r="F151" s="219">
        <v>15.9</v>
      </c>
      <c r="G151" s="219">
        <v>16.170000000000002</v>
      </c>
      <c r="H151" s="219">
        <v>16.448267747037576</v>
      </c>
      <c r="I151" s="219">
        <v>14.7</v>
      </c>
      <c r="J151" s="219">
        <v>16.2</v>
      </c>
      <c r="K151" s="219">
        <v>16.420000000000002</v>
      </c>
      <c r="L151" s="219">
        <v>16.2</v>
      </c>
      <c r="M151" s="219">
        <v>16.2</v>
      </c>
      <c r="N151" s="219">
        <v>16.649999999999999</v>
      </c>
      <c r="O151" s="219">
        <v>17.149999999999999</v>
      </c>
      <c r="P151" s="219">
        <v>16.100000000000001</v>
      </c>
      <c r="Q151" s="219">
        <v>17.45</v>
      </c>
      <c r="R151" s="219">
        <v>17.25</v>
      </c>
      <c r="S151" s="219">
        <v>15.33</v>
      </c>
      <c r="T151" s="219">
        <v>16</v>
      </c>
      <c r="U151" s="220">
        <v>19.7</v>
      </c>
      <c r="V151" s="219">
        <v>16.829999999999998</v>
      </c>
      <c r="W151" s="219">
        <v>14.9068</v>
      </c>
      <c r="X151" s="219">
        <v>16.8</v>
      </c>
      <c r="Y151" s="219">
        <v>15.265519055745782</v>
      </c>
      <c r="Z151" s="219">
        <v>15.542999999999999</v>
      </c>
      <c r="AA151" s="219">
        <v>16.2</v>
      </c>
      <c r="AB151" s="216"/>
      <c r="AC151" s="217"/>
      <c r="AD151" s="217"/>
      <c r="AE151" s="217"/>
      <c r="AF151" s="217"/>
      <c r="AG151" s="217"/>
      <c r="AH151" s="217"/>
      <c r="AI151" s="217"/>
      <c r="AJ151" s="217"/>
      <c r="AK151" s="217"/>
      <c r="AL151" s="217"/>
      <c r="AM151" s="217"/>
      <c r="AN151" s="217"/>
      <c r="AO151" s="217"/>
      <c r="AP151" s="217"/>
      <c r="AQ151" s="217"/>
      <c r="AR151" s="217"/>
      <c r="AS151" s="217"/>
      <c r="AT151" s="217"/>
      <c r="AU151" s="217"/>
      <c r="AV151" s="217"/>
      <c r="AW151" s="217"/>
      <c r="AX151" s="217"/>
      <c r="AY151" s="217"/>
      <c r="AZ151" s="217"/>
      <c r="BA151" s="217"/>
      <c r="BB151" s="217"/>
      <c r="BC151" s="217"/>
      <c r="BD151" s="217"/>
      <c r="BE151" s="217"/>
      <c r="BF151" s="217"/>
      <c r="BG151" s="217"/>
      <c r="BH151" s="217"/>
      <c r="BI151" s="217"/>
      <c r="BJ151" s="217"/>
      <c r="BK151" s="217"/>
      <c r="BL151" s="217"/>
      <c r="BM151" s="218">
        <v>28</v>
      </c>
    </row>
    <row r="152" spans="1:65">
      <c r="A152" s="30"/>
      <c r="B152" s="19">
        <v>1</v>
      </c>
      <c r="C152" s="9">
        <v>3</v>
      </c>
      <c r="D152" s="219">
        <v>16.88</v>
      </c>
      <c r="E152" s="219">
        <v>16.52</v>
      </c>
      <c r="F152" s="219">
        <v>15.9</v>
      </c>
      <c r="G152" s="219">
        <v>16.02</v>
      </c>
      <c r="H152" s="219">
        <v>16.241198952974315</v>
      </c>
      <c r="I152" s="219">
        <v>15</v>
      </c>
      <c r="J152" s="219">
        <v>16.100000000000001</v>
      </c>
      <c r="K152" s="219">
        <v>16.29</v>
      </c>
      <c r="L152" s="219">
        <v>16.2</v>
      </c>
      <c r="M152" s="219">
        <v>15.9</v>
      </c>
      <c r="N152" s="219">
        <v>16.5</v>
      </c>
      <c r="O152" s="219">
        <v>17.100000000000001</v>
      </c>
      <c r="P152" s="219">
        <v>15.9</v>
      </c>
      <c r="Q152" s="219">
        <v>17.95</v>
      </c>
      <c r="R152" s="219">
        <v>17.8</v>
      </c>
      <c r="S152" s="219">
        <v>15.400000000000002</v>
      </c>
      <c r="T152" s="219">
        <v>16.100000000000001</v>
      </c>
      <c r="U152" s="220">
        <v>19.8</v>
      </c>
      <c r="V152" s="219">
        <v>17.489999999999998</v>
      </c>
      <c r="W152" s="219">
        <v>14.543900000000001</v>
      </c>
      <c r="X152" s="219">
        <v>17</v>
      </c>
      <c r="Y152" s="219">
        <v>15.332446530988449</v>
      </c>
      <c r="Z152" s="219">
        <v>15.637999999999998</v>
      </c>
      <c r="AA152" s="219">
        <v>17.739999999999998</v>
      </c>
      <c r="AB152" s="216"/>
      <c r="AC152" s="217"/>
      <c r="AD152" s="217"/>
      <c r="AE152" s="217"/>
      <c r="AF152" s="217"/>
      <c r="AG152" s="217"/>
      <c r="AH152" s="217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17"/>
      <c r="AT152" s="217"/>
      <c r="AU152" s="217"/>
      <c r="AV152" s="217"/>
      <c r="AW152" s="217"/>
      <c r="AX152" s="217"/>
      <c r="AY152" s="217"/>
      <c r="AZ152" s="217"/>
      <c r="BA152" s="217"/>
      <c r="BB152" s="217"/>
      <c r="BC152" s="217"/>
      <c r="BD152" s="217"/>
      <c r="BE152" s="217"/>
      <c r="BF152" s="217"/>
      <c r="BG152" s="217"/>
      <c r="BH152" s="217"/>
      <c r="BI152" s="217"/>
      <c r="BJ152" s="217"/>
      <c r="BK152" s="217"/>
      <c r="BL152" s="217"/>
      <c r="BM152" s="218">
        <v>16</v>
      </c>
    </row>
    <row r="153" spans="1:65">
      <c r="A153" s="30"/>
      <c r="B153" s="19">
        <v>1</v>
      </c>
      <c r="C153" s="9">
        <v>4</v>
      </c>
      <c r="D153" s="219">
        <v>16.440000000000001</v>
      </c>
      <c r="E153" s="219">
        <v>16.12</v>
      </c>
      <c r="F153" s="219">
        <v>15.9</v>
      </c>
      <c r="G153" s="219">
        <v>16.13</v>
      </c>
      <c r="H153" s="219">
        <v>16.120939557934086</v>
      </c>
      <c r="I153" s="219">
        <v>15</v>
      </c>
      <c r="J153" s="219">
        <v>16.3</v>
      </c>
      <c r="K153" s="219">
        <v>16.3</v>
      </c>
      <c r="L153" s="219">
        <v>16.3</v>
      </c>
      <c r="M153" s="219">
        <v>16.2</v>
      </c>
      <c r="N153" s="219">
        <v>16.850000000000001</v>
      </c>
      <c r="O153" s="219">
        <v>16.850000000000001</v>
      </c>
      <c r="P153" s="219">
        <v>16.2</v>
      </c>
      <c r="Q153" s="219">
        <v>17.600000000000001</v>
      </c>
      <c r="R153" s="219">
        <v>17</v>
      </c>
      <c r="S153" s="219">
        <v>15.26</v>
      </c>
      <c r="T153" s="219">
        <v>16</v>
      </c>
      <c r="U153" s="220">
        <v>19.3</v>
      </c>
      <c r="V153" s="219">
        <v>16.62</v>
      </c>
      <c r="W153" s="219">
        <v>14.632899999999999</v>
      </c>
      <c r="X153" s="219">
        <v>17.2</v>
      </c>
      <c r="Y153" s="219">
        <v>15.332632662586411</v>
      </c>
      <c r="Z153" s="219">
        <v>15.631</v>
      </c>
      <c r="AA153" s="219">
        <v>16.77</v>
      </c>
      <c r="AB153" s="216"/>
      <c r="AC153" s="217"/>
      <c r="AD153" s="217"/>
      <c r="AE153" s="217"/>
      <c r="AF153" s="217"/>
      <c r="AG153" s="217"/>
      <c r="AH153" s="217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17"/>
      <c r="AT153" s="217"/>
      <c r="AU153" s="217"/>
      <c r="AV153" s="217"/>
      <c r="AW153" s="217"/>
      <c r="AX153" s="217"/>
      <c r="AY153" s="217"/>
      <c r="AZ153" s="217"/>
      <c r="BA153" s="217"/>
      <c r="BB153" s="217"/>
      <c r="BC153" s="217"/>
      <c r="BD153" s="217"/>
      <c r="BE153" s="217"/>
      <c r="BF153" s="217"/>
      <c r="BG153" s="217"/>
      <c r="BH153" s="217"/>
      <c r="BI153" s="217"/>
      <c r="BJ153" s="217"/>
      <c r="BK153" s="217"/>
      <c r="BL153" s="217"/>
      <c r="BM153" s="218">
        <v>16.195529917677053</v>
      </c>
    </row>
    <row r="154" spans="1:65">
      <c r="A154" s="30"/>
      <c r="B154" s="19">
        <v>1</v>
      </c>
      <c r="C154" s="9">
        <v>5</v>
      </c>
      <c r="D154" s="219">
        <v>15.35</v>
      </c>
      <c r="E154" s="219">
        <v>17.88</v>
      </c>
      <c r="F154" s="219">
        <v>15.9</v>
      </c>
      <c r="G154" s="219">
        <v>16.010000000000002</v>
      </c>
      <c r="H154" s="219">
        <v>16.223299097645643</v>
      </c>
      <c r="I154" s="219">
        <v>15</v>
      </c>
      <c r="J154" s="219">
        <v>16.600000000000001</v>
      </c>
      <c r="K154" s="219">
        <v>16.2</v>
      </c>
      <c r="L154" s="219">
        <v>16.3</v>
      </c>
      <c r="M154" s="219">
        <v>16.100000000000001</v>
      </c>
      <c r="N154" s="219">
        <v>17</v>
      </c>
      <c r="O154" s="219">
        <v>16.45</v>
      </c>
      <c r="P154" s="219">
        <v>16.55</v>
      </c>
      <c r="Q154" s="219">
        <v>17.5</v>
      </c>
      <c r="R154" s="219">
        <v>17.600000000000001</v>
      </c>
      <c r="S154" s="219">
        <v>15.520000000000001</v>
      </c>
      <c r="T154" s="219">
        <v>16.3</v>
      </c>
      <c r="U154" s="220">
        <v>20</v>
      </c>
      <c r="V154" s="219">
        <v>15.860000000000001</v>
      </c>
      <c r="W154" s="219">
        <v>14.787100000000001</v>
      </c>
      <c r="X154" s="219">
        <v>17.2</v>
      </c>
      <c r="Y154" s="219">
        <v>15.467166124698361</v>
      </c>
      <c r="Z154" s="219">
        <v>15.553000000000001</v>
      </c>
      <c r="AA154" s="219">
        <v>15.85</v>
      </c>
      <c r="AB154" s="216"/>
      <c r="AC154" s="217"/>
      <c r="AD154" s="217"/>
      <c r="AE154" s="217"/>
      <c r="AF154" s="217"/>
      <c r="AG154" s="217"/>
      <c r="AH154" s="217"/>
      <c r="AI154" s="217"/>
      <c r="AJ154" s="217"/>
      <c r="AK154" s="217"/>
      <c r="AL154" s="217"/>
      <c r="AM154" s="217"/>
      <c r="AN154" s="217"/>
      <c r="AO154" s="217"/>
      <c r="AP154" s="217"/>
      <c r="AQ154" s="217"/>
      <c r="AR154" s="217"/>
      <c r="AS154" s="217"/>
      <c r="AT154" s="217"/>
      <c r="AU154" s="217"/>
      <c r="AV154" s="217"/>
      <c r="AW154" s="217"/>
      <c r="AX154" s="217"/>
      <c r="AY154" s="217"/>
      <c r="AZ154" s="217"/>
      <c r="BA154" s="217"/>
      <c r="BB154" s="217"/>
      <c r="BC154" s="217"/>
      <c r="BD154" s="217"/>
      <c r="BE154" s="217"/>
      <c r="BF154" s="217"/>
      <c r="BG154" s="217"/>
      <c r="BH154" s="217"/>
      <c r="BI154" s="217"/>
      <c r="BJ154" s="217"/>
      <c r="BK154" s="217"/>
      <c r="BL154" s="217"/>
      <c r="BM154" s="218">
        <v>80</v>
      </c>
    </row>
    <row r="155" spans="1:65">
      <c r="A155" s="30"/>
      <c r="B155" s="19">
        <v>1</v>
      </c>
      <c r="C155" s="9">
        <v>6</v>
      </c>
      <c r="D155" s="219">
        <v>15.16</v>
      </c>
      <c r="E155" s="219">
        <v>17.059999999999999</v>
      </c>
      <c r="F155" s="219">
        <v>15.8</v>
      </c>
      <c r="G155" s="219">
        <v>16.399999999999999</v>
      </c>
      <c r="H155" s="221">
        <v>12.674163443679003</v>
      </c>
      <c r="I155" s="219">
        <v>14.8</v>
      </c>
      <c r="J155" s="219">
        <v>16.399999999999999</v>
      </c>
      <c r="K155" s="219">
        <v>16.54</v>
      </c>
      <c r="L155" s="219">
        <v>16.3</v>
      </c>
      <c r="M155" s="219">
        <v>16.2</v>
      </c>
      <c r="N155" s="219">
        <v>16.55</v>
      </c>
      <c r="O155" s="219">
        <v>17.350000000000001</v>
      </c>
      <c r="P155" s="219">
        <v>16.149999999999999</v>
      </c>
      <c r="Q155" s="219">
        <v>16.75</v>
      </c>
      <c r="R155" s="219">
        <v>17.55</v>
      </c>
      <c r="S155" s="219">
        <v>15.24</v>
      </c>
      <c r="T155" s="219">
        <v>15.7</v>
      </c>
      <c r="U155" s="220">
        <v>19.399999999999999</v>
      </c>
      <c r="V155" s="219">
        <v>16.62</v>
      </c>
      <c r="W155" s="221">
        <v>13.861700000000001</v>
      </c>
      <c r="X155" s="219">
        <v>17</v>
      </c>
      <c r="Y155" s="219">
        <v>15.251059948577801</v>
      </c>
      <c r="Z155" s="219">
        <v>15.576000000000001</v>
      </c>
      <c r="AA155" s="219">
        <v>16.72</v>
      </c>
      <c r="AB155" s="216"/>
      <c r="AC155" s="217"/>
      <c r="AD155" s="217"/>
      <c r="AE155" s="217"/>
      <c r="AF155" s="217"/>
      <c r="AG155" s="217"/>
      <c r="AH155" s="217"/>
      <c r="AI155" s="217"/>
      <c r="AJ155" s="217"/>
      <c r="AK155" s="217"/>
      <c r="AL155" s="217"/>
      <c r="AM155" s="217"/>
      <c r="AN155" s="217"/>
      <c r="AO155" s="217"/>
      <c r="AP155" s="217"/>
      <c r="AQ155" s="217"/>
      <c r="AR155" s="217"/>
      <c r="AS155" s="217"/>
      <c r="AT155" s="217"/>
      <c r="AU155" s="217"/>
      <c r="AV155" s="217"/>
      <c r="AW155" s="217"/>
      <c r="AX155" s="217"/>
      <c r="AY155" s="217"/>
      <c r="AZ155" s="217"/>
      <c r="BA155" s="217"/>
      <c r="BB155" s="217"/>
      <c r="BC155" s="217"/>
      <c r="BD155" s="217"/>
      <c r="BE155" s="217"/>
      <c r="BF155" s="217"/>
      <c r="BG155" s="217"/>
      <c r="BH155" s="217"/>
      <c r="BI155" s="217"/>
      <c r="BJ155" s="217"/>
      <c r="BK155" s="217"/>
      <c r="BL155" s="217"/>
      <c r="BM155" s="222"/>
    </row>
    <row r="156" spans="1:65">
      <c r="A156" s="30"/>
      <c r="B156" s="20" t="s">
        <v>274</v>
      </c>
      <c r="C156" s="12"/>
      <c r="D156" s="223">
        <v>15.776666666666666</v>
      </c>
      <c r="E156" s="223">
        <v>16.614999999999998</v>
      </c>
      <c r="F156" s="223">
        <v>15.85</v>
      </c>
      <c r="G156" s="223">
        <v>16.121666666666666</v>
      </c>
      <c r="H156" s="223">
        <v>15.608315734679396</v>
      </c>
      <c r="I156" s="223">
        <v>14.883333333333333</v>
      </c>
      <c r="J156" s="223">
        <v>16.366666666666671</v>
      </c>
      <c r="K156" s="223">
        <v>16.276666666666667</v>
      </c>
      <c r="L156" s="223">
        <v>16.249999999999996</v>
      </c>
      <c r="M156" s="223">
        <v>16.083333333333336</v>
      </c>
      <c r="N156" s="223">
        <v>16.758333333333333</v>
      </c>
      <c r="O156" s="223">
        <v>16.891666666666666</v>
      </c>
      <c r="P156" s="223">
        <v>16.241666666666664</v>
      </c>
      <c r="Q156" s="223">
        <v>17.391666666666666</v>
      </c>
      <c r="R156" s="223">
        <v>17.516666666666669</v>
      </c>
      <c r="S156" s="223">
        <v>15.361666666666666</v>
      </c>
      <c r="T156" s="223">
        <v>16.066666666666666</v>
      </c>
      <c r="U156" s="223">
        <v>19.766666666666666</v>
      </c>
      <c r="V156" s="223">
        <v>16.53</v>
      </c>
      <c r="W156" s="223">
        <v>14.548116666666667</v>
      </c>
      <c r="X156" s="223">
        <v>16.233333333333334</v>
      </c>
      <c r="Y156" s="223">
        <v>15.347641913692669</v>
      </c>
      <c r="Z156" s="223">
        <v>15.558999999999997</v>
      </c>
      <c r="AA156" s="223">
        <v>16.688333333333329</v>
      </c>
      <c r="AB156" s="216"/>
      <c r="AC156" s="217"/>
      <c r="AD156" s="217"/>
      <c r="AE156" s="217"/>
      <c r="AF156" s="217"/>
      <c r="AG156" s="217"/>
      <c r="AH156" s="217"/>
      <c r="AI156" s="217"/>
      <c r="AJ156" s="217"/>
      <c r="AK156" s="217"/>
      <c r="AL156" s="217"/>
      <c r="AM156" s="217"/>
      <c r="AN156" s="217"/>
      <c r="AO156" s="217"/>
      <c r="AP156" s="217"/>
      <c r="AQ156" s="217"/>
      <c r="AR156" s="217"/>
      <c r="AS156" s="217"/>
      <c r="AT156" s="217"/>
      <c r="AU156" s="217"/>
      <c r="AV156" s="217"/>
      <c r="AW156" s="217"/>
      <c r="AX156" s="217"/>
      <c r="AY156" s="217"/>
      <c r="AZ156" s="217"/>
      <c r="BA156" s="217"/>
      <c r="BB156" s="217"/>
      <c r="BC156" s="217"/>
      <c r="BD156" s="217"/>
      <c r="BE156" s="217"/>
      <c r="BF156" s="217"/>
      <c r="BG156" s="217"/>
      <c r="BH156" s="217"/>
      <c r="BI156" s="217"/>
      <c r="BJ156" s="217"/>
      <c r="BK156" s="217"/>
      <c r="BL156" s="217"/>
      <c r="BM156" s="222"/>
    </row>
    <row r="157" spans="1:65">
      <c r="A157" s="30"/>
      <c r="B157" s="3" t="s">
        <v>275</v>
      </c>
      <c r="C157" s="29"/>
      <c r="D157" s="219">
        <v>15.620000000000001</v>
      </c>
      <c r="E157" s="219">
        <v>16.79</v>
      </c>
      <c r="F157" s="219">
        <v>15.9</v>
      </c>
      <c r="G157" s="219">
        <v>16.074999999999999</v>
      </c>
      <c r="H157" s="219">
        <v>16.172119327789865</v>
      </c>
      <c r="I157" s="219">
        <v>14.9</v>
      </c>
      <c r="J157" s="219">
        <v>16.350000000000001</v>
      </c>
      <c r="K157" s="219">
        <v>16.295000000000002</v>
      </c>
      <c r="L157" s="219">
        <v>16.25</v>
      </c>
      <c r="M157" s="219">
        <v>16.149999999999999</v>
      </c>
      <c r="N157" s="219">
        <v>16.75</v>
      </c>
      <c r="O157" s="219">
        <v>16.975000000000001</v>
      </c>
      <c r="P157" s="219">
        <v>16.174999999999997</v>
      </c>
      <c r="Q157" s="219">
        <v>17.475000000000001</v>
      </c>
      <c r="R157" s="219">
        <v>17.575000000000003</v>
      </c>
      <c r="S157" s="219">
        <v>15.365000000000002</v>
      </c>
      <c r="T157" s="219">
        <v>16.05</v>
      </c>
      <c r="U157" s="219">
        <v>19.75</v>
      </c>
      <c r="V157" s="219">
        <v>16.62</v>
      </c>
      <c r="W157" s="219">
        <v>14.5946</v>
      </c>
      <c r="X157" s="219">
        <v>17</v>
      </c>
      <c r="Y157" s="219">
        <v>15.332539596787431</v>
      </c>
      <c r="Z157" s="219">
        <v>15.564500000000001</v>
      </c>
      <c r="AA157" s="219">
        <v>16.744999999999997</v>
      </c>
      <c r="AB157" s="216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7"/>
      <c r="AU157" s="217"/>
      <c r="AV157" s="217"/>
      <c r="AW157" s="217"/>
      <c r="AX157" s="217"/>
      <c r="AY157" s="217"/>
      <c r="AZ157" s="217"/>
      <c r="BA157" s="217"/>
      <c r="BB157" s="217"/>
      <c r="BC157" s="217"/>
      <c r="BD157" s="217"/>
      <c r="BE157" s="217"/>
      <c r="BF157" s="217"/>
      <c r="BG157" s="217"/>
      <c r="BH157" s="217"/>
      <c r="BI157" s="217"/>
      <c r="BJ157" s="217"/>
      <c r="BK157" s="217"/>
      <c r="BL157" s="217"/>
      <c r="BM157" s="222"/>
    </row>
    <row r="158" spans="1:65">
      <c r="A158" s="30"/>
      <c r="B158" s="3" t="s">
        <v>276</v>
      </c>
      <c r="C158" s="29"/>
      <c r="D158" s="24">
        <v>0.76583723248916735</v>
      </c>
      <c r="E158" s="24">
        <v>0.96948955641615786</v>
      </c>
      <c r="F158" s="24">
        <v>8.3666002653407887E-2</v>
      </c>
      <c r="G158" s="24">
        <v>0.1532862246474434</v>
      </c>
      <c r="H158" s="24">
        <v>1.4469042966851475</v>
      </c>
      <c r="I158" s="24">
        <v>0.13291601358251259</v>
      </c>
      <c r="J158" s="24">
        <v>0.20655911179772921</v>
      </c>
      <c r="K158" s="24">
        <v>0.21491083422355983</v>
      </c>
      <c r="L158" s="24">
        <v>5.477225575051739E-2</v>
      </c>
      <c r="M158" s="24">
        <v>0.14719601443879696</v>
      </c>
      <c r="N158" s="24">
        <v>0.22229859798628224</v>
      </c>
      <c r="O158" s="24">
        <v>0.37738132792530571</v>
      </c>
      <c r="P158" s="24">
        <v>0.25964719653149881</v>
      </c>
      <c r="Q158" s="24">
        <v>0.41643326796338748</v>
      </c>
      <c r="R158" s="24">
        <v>0.33862466931200774</v>
      </c>
      <c r="S158" s="24">
        <v>0.10590876576878244</v>
      </c>
      <c r="T158" s="24">
        <v>0.22509257354845569</v>
      </c>
      <c r="U158" s="24">
        <v>0.40331955899344429</v>
      </c>
      <c r="V158" s="24">
        <v>0.64336614769507383</v>
      </c>
      <c r="W158" s="24">
        <v>0.36447429767634726</v>
      </c>
      <c r="X158" s="24">
        <v>1.9815818596935624</v>
      </c>
      <c r="Y158" s="24">
        <v>8.8095602900787121E-2</v>
      </c>
      <c r="Z158" s="24">
        <v>8.163577647085829E-2</v>
      </c>
      <c r="AA158" s="24">
        <v>0.64514856170239299</v>
      </c>
      <c r="AB158" s="15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4.8542398002693901E-2</v>
      </c>
      <c r="E159" s="13">
        <v>5.8350259188453685E-2</v>
      </c>
      <c r="F159" s="13">
        <v>5.2786121547891409E-3</v>
      </c>
      <c r="G159" s="13">
        <v>9.508087954974263E-3</v>
      </c>
      <c r="H159" s="13">
        <v>9.2700860315782674E-2</v>
      </c>
      <c r="I159" s="13">
        <v>8.9305272283883037E-3</v>
      </c>
      <c r="J159" s="13">
        <v>1.2620719661775711E-2</v>
      </c>
      <c r="K159" s="13">
        <v>1.3203614635893497E-2</v>
      </c>
      <c r="L159" s="13">
        <v>3.3706003538779938E-3</v>
      </c>
      <c r="M159" s="13">
        <v>9.152083799303436E-3</v>
      </c>
      <c r="N159" s="13">
        <v>1.3264958606839319E-2</v>
      </c>
      <c r="O159" s="13">
        <v>2.2341272496811389E-2</v>
      </c>
      <c r="P159" s="13">
        <v>1.5986487215895261E-2</v>
      </c>
      <c r="Q159" s="13">
        <v>2.3944414065935074E-2</v>
      </c>
      <c r="R159" s="13">
        <v>1.9331570084415283E-2</v>
      </c>
      <c r="S159" s="13">
        <v>6.8943538528012877E-3</v>
      </c>
      <c r="T159" s="13">
        <v>1.4009911216708861E-2</v>
      </c>
      <c r="U159" s="13">
        <v>2.0404024906919612E-2</v>
      </c>
      <c r="V159" s="13">
        <v>3.8921122062617892E-2</v>
      </c>
      <c r="W159" s="13">
        <v>2.5053022740149453E-2</v>
      </c>
      <c r="X159" s="13">
        <v>0.12206869772239604</v>
      </c>
      <c r="Y159" s="13">
        <v>5.7400090122112554E-3</v>
      </c>
      <c r="Z159" s="13">
        <v>5.2468523986669005E-3</v>
      </c>
      <c r="AA159" s="13">
        <v>3.8658657447461886E-2</v>
      </c>
      <c r="AB159" s="15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277</v>
      </c>
      <c r="C160" s="29"/>
      <c r="D160" s="13">
        <v>-2.5862892609225918E-2</v>
      </c>
      <c r="E160" s="13">
        <v>2.5900361671099326E-2</v>
      </c>
      <c r="F160" s="13">
        <v>-2.1334894222875378E-2</v>
      </c>
      <c r="G160" s="13">
        <v>-4.5607183825313591E-3</v>
      </c>
      <c r="H160" s="13">
        <v>-3.6257793723484588E-2</v>
      </c>
      <c r="I160" s="13">
        <v>-8.1022145679314095E-2</v>
      </c>
      <c r="J160" s="13">
        <v>1.0566912590048938E-2</v>
      </c>
      <c r="K160" s="13">
        <v>5.0098236613458358E-3</v>
      </c>
      <c r="L160" s="13">
        <v>3.3632787935817809E-3</v>
      </c>
      <c r="M160" s="13">
        <v>-6.92762662994173E-3</v>
      </c>
      <c r="N160" s="13">
        <v>3.4750540335329871E-2</v>
      </c>
      <c r="O160" s="13">
        <v>4.2983264674149035E-2</v>
      </c>
      <c r="P160" s="13">
        <v>2.8487335224056665E-3</v>
      </c>
      <c r="Q160" s="13">
        <v>7.3855980944720789E-2</v>
      </c>
      <c r="R160" s="13">
        <v>8.1574160012364061E-2</v>
      </c>
      <c r="S160" s="13">
        <v>-5.1487247113800483E-2</v>
      </c>
      <c r="T160" s="13">
        <v>-7.956717172294292E-3</v>
      </c>
      <c r="U160" s="13">
        <v>0.22050138322993673</v>
      </c>
      <c r="V160" s="13">
        <v>2.0651999905102247E-2</v>
      </c>
      <c r="W160" s="13">
        <v>-0.10172024375764777</v>
      </c>
      <c r="X160" s="13">
        <v>2.334188251229774E-3</v>
      </c>
      <c r="Y160" s="13">
        <v>-5.2353211552462531E-2</v>
      </c>
      <c r="Z160" s="13">
        <v>-3.9302815092348231E-2</v>
      </c>
      <c r="AA160" s="13">
        <v>3.0428360057449755E-2</v>
      </c>
      <c r="AB160" s="15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278</v>
      </c>
      <c r="C161" s="47"/>
      <c r="D161" s="45">
        <v>0.68</v>
      </c>
      <c r="E161" s="45">
        <v>0.56000000000000005</v>
      </c>
      <c r="F161" s="45">
        <v>0.56999999999999995</v>
      </c>
      <c r="G161" s="45">
        <v>0.17</v>
      </c>
      <c r="H161" s="45">
        <v>0.93</v>
      </c>
      <c r="I161" s="45">
        <v>2</v>
      </c>
      <c r="J161" s="45">
        <v>0.19</v>
      </c>
      <c r="K161" s="45">
        <v>0.06</v>
      </c>
      <c r="L161" s="45">
        <v>0.02</v>
      </c>
      <c r="M161" s="45">
        <v>0.23</v>
      </c>
      <c r="N161" s="45">
        <v>0.77</v>
      </c>
      <c r="O161" s="45">
        <v>0.97</v>
      </c>
      <c r="P161" s="45">
        <v>0.01</v>
      </c>
      <c r="Q161" s="45">
        <v>1.71</v>
      </c>
      <c r="R161" s="45">
        <v>1.89</v>
      </c>
      <c r="S161" s="45">
        <v>1.3</v>
      </c>
      <c r="T161" s="45">
        <v>0.25</v>
      </c>
      <c r="U161" s="45">
        <v>5.22</v>
      </c>
      <c r="V161" s="45">
        <v>0.43</v>
      </c>
      <c r="W161" s="45">
        <v>2.5</v>
      </c>
      <c r="X161" s="45">
        <v>0.01</v>
      </c>
      <c r="Y161" s="45">
        <v>1.32</v>
      </c>
      <c r="Z161" s="45">
        <v>1</v>
      </c>
      <c r="AA161" s="45">
        <v>0.67</v>
      </c>
      <c r="AB161" s="15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BM162" s="55"/>
    </row>
    <row r="163" spans="1:65" ht="15">
      <c r="B163" s="8" t="s">
        <v>543</v>
      </c>
      <c r="BM163" s="28" t="s">
        <v>66</v>
      </c>
    </row>
    <row r="164" spans="1:65" ht="15">
      <c r="A164" s="25" t="s">
        <v>22</v>
      </c>
      <c r="B164" s="18" t="s">
        <v>110</v>
      </c>
      <c r="C164" s="15" t="s">
        <v>111</v>
      </c>
      <c r="D164" s="16" t="s">
        <v>236</v>
      </c>
      <c r="E164" s="17" t="s">
        <v>236</v>
      </c>
      <c r="F164" s="17" t="s">
        <v>236</v>
      </c>
      <c r="G164" s="17" t="s">
        <v>236</v>
      </c>
      <c r="H164" s="17" t="s">
        <v>236</v>
      </c>
      <c r="I164" s="17" t="s">
        <v>236</v>
      </c>
      <c r="J164" s="17" t="s">
        <v>236</v>
      </c>
      <c r="K164" s="17" t="s">
        <v>236</v>
      </c>
      <c r="L164" s="17" t="s">
        <v>236</v>
      </c>
      <c r="M164" s="17" t="s">
        <v>236</v>
      </c>
      <c r="N164" s="17" t="s">
        <v>236</v>
      </c>
      <c r="O164" s="17" t="s">
        <v>236</v>
      </c>
      <c r="P164" s="17" t="s">
        <v>236</v>
      </c>
      <c r="Q164" s="17" t="s">
        <v>236</v>
      </c>
      <c r="R164" s="17" t="s">
        <v>236</v>
      </c>
      <c r="S164" s="17" t="s">
        <v>236</v>
      </c>
      <c r="T164" s="17" t="s">
        <v>236</v>
      </c>
      <c r="U164" s="17" t="s">
        <v>236</v>
      </c>
      <c r="V164" s="17" t="s">
        <v>236</v>
      </c>
      <c r="W164" s="17" t="s">
        <v>236</v>
      </c>
      <c r="X164" s="17" t="s">
        <v>236</v>
      </c>
      <c r="Y164" s="17" t="s">
        <v>236</v>
      </c>
      <c r="Z164" s="17" t="s">
        <v>236</v>
      </c>
      <c r="AA164" s="15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237</v>
      </c>
      <c r="C165" s="9" t="s">
        <v>237</v>
      </c>
      <c r="D165" s="151" t="s">
        <v>239</v>
      </c>
      <c r="E165" s="152" t="s">
        <v>241</v>
      </c>
      <c r="F165" s="152" t="s">
        <v>243</v>
      </c>
      <c r="G165" s="152" t="s">
        <v>244</v>
      </c>
      <c r="H165" s="152" t="s">
        <v>245</v>
      </c>
      <c r="I165" s="152" t="s">
        <v>246</v>
      </c>
      <c r="J165" s="152" t="s">
        <v>247</v>
      </c>
      <c r="K165" s="152" t="s">
        <v>248</v>
      </c>
      <c r="L165" s="152" t="s">
        <v>249</v>
      </c>
      <c r="M165" s="152" t="s">
        <v>250</v>
      </c>
      <c r="N165" s="152" t="s">
        <v>251</v>
      </c>
      <c r="O165" s="152" t="s">
        <v>252</v>
      </c>
      <c r="P165" s="152" t="s">
        <v>253</v>
      </c>
      <c r="Q165" s="152" t="s">
        <v>254</v>
      </c>
      <c r="R165" s="152" t="s">
        <v>255</v>
      </c>
      <c r="S165" s="152" t="s">
        <v>257</v>
      </c>
      <c r="T165" s="152" t="s">
        <v>258</v>
      </c>
      <c r="U165" s="152" t="s">
        <v>260</v>
      </c>
      <c r="V165" s="152" t="s">
        <v>261</v>
      </c>
      <c r="W165" s="152" t="s">
        <v>263</v>
      </c>
      <c r="X165" s="152" t="s">
        <v>264</v>
      </c>
      <c r="Y165" s="152" t="s">
        <v>265</v>
      </c>
      <c r="Z165" s="152" t="s">
        <v>266</v>
      </c>
      <c r="AA165" s="15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281</v>
      </c>
      <c r="E166" s="11" t="s">
        <v>281</v>
      </c>
      <c r="F166" s="11" t="s">
        <v>281</v>
      </c>
      <c r="G166" s="11" t="s">
        <v>281</v>
      </c>
      <c r="H166" s="11" t="s">
        <v>306</v>
      </c>
      <c r="I166" s="11" t="s">
        <v>281</v>
      </c>
      <c r="J166" s="11" t="s">
        <v>281</v>
      </c>
      <c r="K166" s="11" t="s">
        <v>306</v>
      </c>
      <c r="L166" s="11" t="s">
        <v>306</v>
      </c>
      <c r="M166" s="11" t="s">
        <v>281</v>
      </c>
      <c r="N166" s="11" t="s">
        <v>281</v>
      </c>
      <c r="O166" s="11" t="s">
        <v>281</v>
      </c>
      <c r="P166" s="11" t="s">
        <v>281</v>
      </c>
      <c r="Q166" s="11" t="s">
        <v>281</v>
      </c>
      <c r="R166" s="11" t="s">
        <v>281</v>
      </c>
      <c r="S166" s="11" t="s">
        <v>281</v>
      </c>
      <c r="T166" s="11" t="s">
        <v>281</v>
      </c>
      <c r="U166" s="11" t="s">
        <v>281</v>
      </c>
      <c r="V166" s="11" t="s">
        <v>281</v>
      </c>
      <c r="W166" s="11" t="s">
        <v>282</v>
      </c>
      <c r="X166" s="11" t="s">
        <v>306</v>
      </c>
      <c r="Y166" s="11" t="s">
        <v>282</v>
      </c>
      <c r="Z166" s="11" t="s">
        <v>281</v>
      </c>
      <c r="AA166" s="15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 t="s">
        <v>307</v>
      </c>
      <c r="E167" s="26" t="s">
        <v>307</v>
      </c>
      <c r="F167" s="26" t="s">
        <v>308</v>
      </c>
      <c r="G167" s="26" t="s">
        <v>309</v>
      </c>
      <c r="H167" s="26" t="s">
        <v>307</v>
      </c>
      <c r="I167" s="26" t="s">
        <v>307</v>
      </c>
      <c r="J167" s="26" t="s">
        <v>310</v>
      </c>
      <c r="K167" s="26" t="s">
        <v>309</v>
      </c>
      <c r="L167" s="26" t="s">
        <v>308</v>
      </c>
      <c r="M167" s="26" t="s">
        <v>308</v>
      </c>
      <c r="N167" s="26" t="s">
        <v>307</v>
      </c>
      <c r="O167" s="26" t="s">
        <v>307</v>
      </c>
      <c r="P167" s="26" t="s">
        <v>307</v>
      </c>
      <c r="Q167" s="26" t="s">
        <v>307</v>
      </c>
      <c r="R167" s="26" t="s">
        <v>307</v>
      </c>
      <c r="S167" s="26" t="s">
        <v>311</v>
      </c>
      <c r="T167" s="26" t="s">
        <v>307</v>
      </c>
      <c r="U167" s="26" t="s">
        <v>309</v>
      </c>
      <c r="V167" s="26" t="s">
        <v>307</v>
      </c>
      <c r="W167" s="26" t="s">
        <v>307</v>
      </c>
      <c r="X167" s="26" t="s">
        <v>308</v>
      </c>
      <c r="Y167" s="26" t="s">
        <v>310</v>
      </c>
      <c r="Z167" s="26" t="s">
        <v>116</v>
      </c>
      <c r="AA167" s="15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4">
        <v>37.35</v>
      </c>
      <c r="E168" s="214">
        <v>37.299999999999997</v>
      </c>
      <c r="F168" s="214">
        <v>40.244</v>
      </c>
      <c r="G168" s="214">
        <v>33.808167301531469</v>
      </c>
      <c r="H168" s="214">
        <v>41.1</v>
      </c>
      <c r="I168" s="214">
        <v>35.700000000000003</v>
      </c>
      <c r="J168" s="214">
        <v>42.203000000000003</v>
      </c>
      <c r="K168" s="214">
        <v>37.9</v>
      </c>
      <c r="L168" s="214">
        <v>43.9</v>
      </c>
      <c r="M168" s="215">
        <v>47.56</v>
      </c>
      <c r="N168" s="214">
        <v>36.1</v>
      </c>
      <c r="O168" s="214">
        <v>36.1</v>
      </c>
      <c r="P168" s="214">
        <v>37.4</v>
      </c>
      <c r="Q168" s="214">
        <v>42.5</v>
      </c>
      <c r="R168" s="214">
        <v>38.5</v>
      </c>
      <c r="S168" s="214">
        <v>31.5</v>
      </c>
      <c r="T168" s="214">
        <v>27.6</v>
      </c>
      <c r="U168" s="214">
        <v>35.78</v>
      </c>
      <c r="V168" s="214">
        <v>40.987299999999998</v>
      </c>
      <c r="W168" s="238">
        <v>6.88</v>
      </c>
      <c r="X168" s="214">
        <v>40.937074700926871</v>
      </c>
      <c r="Y168" s="214">
        <v>39.579000000000001</v>
      </c>
      <c r="Z168" s="214">
        <v>31.26</v>
      </c>
      <c r="AA168" s="216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  <c r="AL168" s="217"/>
      <c r="AM168" s="217"/>
      <c r="AN168" s="217"/>
      <c r="AO168" s="217"/>
      <c r="AP168" s="217"/>
      <c r="AQ168" s="217"/>
      <c r="AR168" s="217"/>
      <c r="AS168" s="217"/>
      <c r="AT168" s="217"/>
      <c r="AU168" s="217"/>
      <c r="AV168" s="217"/>
      <c r="AW168" s="217"/>
      <c r="AX168" s="217"/>
      <c r="AY168" s="217"/>
      <c r="AZ168" s="217"/>
      <c r="BA168" s="217"/>
      <c r="BB168" s="217"/>
      <c r="BC168" s="217"/>
      <c r="BD168" s="217"/>
      <c r="BE168" s="217"/>
      <c r="BF168" s="217"/>
      <c r="BG168" s="217"/>
      <c r="BH168" s="217"/>
      <c r="BI168" s="217"/>
      <c r="BJ168" s="217"/>
      <c r="BK168" s="217"/>
      <c r="BL168" s="217"/>
      <c r="BM168" s="218">
        <v>1</v>
      </c>
    </row>
    <row r="169" spans="1:65">
      <c r="A169" s="30"/>
      <c r="B169" s="19">
        <v>1</v>
      </c>
      <c r="C169" s="9">
        <v>2</v>
      </c>
      <c r="D169" s="219">
        <v>34.72</v>
      </c>
      <c r="E169" s="221">
        <v>31.2</v>
      </c>
      <c r="F169" s="219">
        <v>40.484999999999999</v>
      </c>
      <c r="G169" s="219">
        <v>33.844886147399336</v>
      </c>
      <c r="H169" s="219">
        <v>41</v>
      </c>
      <c r="I169" s="219">
        <v>35.5</v>
      </c>
      <c r="J169" s="219">
        <v>42.273000000000003</v>
      </c>
      <c r="K169" s="219">
        <v>37.43</v>
      </c>
      <c r="L169" s="219">
        <v>44.2</v>
      </c>
      <c r="M169" s="220">
        <v>49.13</v>
      </c>
      <c r="N169" s="219">
        <v>35.799999999999997</v>
      </c>
      <c r="O169" s="219">
        <v>37.1</v>
      </c>
      <c r="P169" s="219">
        <v>37.4</v>
      </c>
      <c r="Q169" s="219">
        <v>43.8</v>
      </c>
      <c r="R169" s="219">
        <v>38.4</v>
      </c>
      <c r="S169" s="219">
        <v>31.29</v>
      </c>
      <c r="T169" s="219">
        <v>25.5</v>
      </c>
      <c r="U169" s="219">
        <v>36.590000000000003</v>
      </c>
      <c r="V169" s="219">
        <v>41.371200000000002</v>
      </c>
      <c r="W169" s="220">
        <v>21.8</v>
      </c>
      <c r="X169" s="219">
        <v>37.890907824366771</v>
      </c>
      <c r="Y169" s="221">
        <v>37.741999999999997</v>
      </c>
      <c r="Z169" s="219">
        <v>24.54</v>
      </c>
      <c r="AA169" s="216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29</v>
      </c>
    </row>
    <row r="170" spans="1:65">
      <c r="A170" s="30"/>
      <c r="B170" s="19">
        <v>1</v>
      </c>
      <c r="C170" s="9">
        <v>3</v>
      </c>
      <c r="D170" s="219">
        <v>38.75</v>
      </c>
      <c r="E170" s="219">
        <v>36.9</v>
      </c>
      <c r="F170" s="219">
        <v>40.369</v>
      </c>
      <c r="G170" s="219">
        <v>33.126108634759611</v>
      </c>
      <c r="H170" s="219">
        <v>41.9</v>
      </c>
      <c r="I170" s="219">
        <v>34.299999999999997</v>
      </c>
      <c r="J170" s="219">
        <v>42.262</v>
      </c>
      <c r="K170" s="219">
        <v>37.07</v>
      </c>
      <c r="L170" s="219">
        <v>43.6</v>
      </c>
      <c r="M170" s="220">
        <v>49.13</v>
      </c>
      <c r="N170" s="219">
        <v>36</v>
      </c>
      <c r="O170" s="219">
        <v>39.6</v>
      </c>
      <c r="P170" s="221">
        <v>36</v>
      </c>
      <c r="Q170" s="219">
        <v>44.8</v>
      </c>
      <c r="R170" s="219">
        <v>39.700000000000003</v>
      </c>
      <c r="S170" s="219">
        <v>34.17</v>
      </c>
      <c r="T170" s="219">
        <v>26.5</v>
      </c>
      <c r="U170" s="219">
        <v>37.28</v>
      </c>
      <c r="V170" s="219">
        <v>50.535400000000003</v>
      </c>
      <c r="W170" s="220">
        <v>22</v>
      </c>
      <c r="X170" s="219">
        <v>39.596075360188863</v>
      </c>
      <c r="Y170" s="219">
        <v>39.680999999999997</v>
      </c>
      <c r="Z170" s="219">
        <v>25.83</v>
      </c>
      <c r="AA170" s="216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16</v>
      </c>
    </row>
    <row r="171" spans="1:65">
      <c r="A171" s="30"/>
      <c r="B171" s="19">
        <v>1</v>
      </c>
      <c r="C171" s="9">
        <v>4</v>
      </c>
      <c r="D171" s="219">
        <v>35.99</v>
      </c>
      <c r="E171" s="219">
        <v>36.200000000000003</v>
      </c>
      <c r="F171" s="219">
        <v>40.229999999999997</v>
      </c>
      <c r="G171" s="219">
        <v>33.481767319536239</v>
      </c>
      <c r="H171" s="219">
        <v>43.3</v>
      </c>
      <c r="I171" s="219">
        <v>35.700000000000003</v>
      </c>
      <c r="J171" s="219">
        <v>42.265999999999998</v>
      </c>
      <c r="K171" s="219">
        <v>37.03</v>
      </c>
      <c r="L171" s="219">
        <v>43.5</v>
      </c>
      <c r="M171" s="220">
        <v>48.47</v>
      </c>
      <c r="N171" s="219">
        <v>35.9</v>
      </c>
      <c r="O171" s="219">
        <v>36.9</v>
      </c>
      <c r="P171" s="219">
        <v>37.1</v>
      </c>
      <c r="Q171" s="219">
        <v>44.7</v>
      </c>
      <c r="R171" s="219">
        <v>36.9</v>
      </c>
      <c r="S171" s="219">
        <v>34.86</v>
      </c>
      <c r="T171" s="219">
        <v>26.3</v>
      </c>
      <c r="U171" s="219">
        <v>36.65</v>
      </c>
      <c r="V171" s="219">
        <v>40.395899999999997</v>
      </c>
      <c r="W171" s="220">
        <v>21.4</v>
      </c>
      <c r="X171" s="219">
        <v>40.548680532976149</v>
      </c>
      <c r="Y171" s="219">
        <v>40.130000000000003</v>
      </c>
      <c r="Z171" s="219">
        <v>27.91</v>
      </c>
      <c r="AA171" s="216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37.392784283155137</v>
      </c>
    </row>
    <row r="172" spans="1:65">
      <c r="A172" s="30"/>
      <c r="B172" s="19">
        <v>1</v>
      </c>
      <c r="C172" s="9">
        <v>5</v>
      </c>
      <c r="D172" s="219">
        <v>35.9</v>
      </c>
      <c r="E172" s="219">
        <v>37.299999999999997</v>
      </c>
      <c r="F172" s="219">
        <v>39.866999999999997</v>
      </c>
      <c r="G172" s="219">
        <v>32.370202976382757</v>
      </c>
      <c r="H172" s="219">
        <v>41.9</v>
      </c>
      <c r="I172" s="219">
        <v>37</v>
      </c>
      <c r="J172" s="219">
        <v>42.241</v>
      </c>
      <c r="K172" s="219">
        <v>36.9</v>
      </c>
      <c r="L172" s="219">
        <v>43.4</v>
      </c>
      <c r="M172" s="220">
        <v>48.04</v>
      </c>
      <c r="N172" s="219">
        <v>35.4</v>
      </c>
      <c r="O172" s="219">
        <v>35.9</v>
      </c>
      <c r="P172" s="219">
        <v>37.200000000000003</v>
      </c>
      <c r="Q172" s="219">
        <v>44.3</v>
      </c>
      <c r="R172" s="219">
        <v>39.4</v>
      </c>
      <c r="S172" s="219">
        <v>32.89</v>
      </c>
      <c r="T172" s="219">
        <v>26.8</v>
      </c>
      <c r="U172" s="219">
        <v>35.82</v>
      </c>
      <c r="V172" s="219">
        <v>44.954599999999999</v>
      </c>
      <c r="W172" s="220">
        <v>20.8</v>
      </c>
      <c r="X172" s="219">
        <v>38.481465688925411</v>
      </c>
      <c r="Y172" s="219">
        <v>39.658000000000001</v>
      </c>
      <c r="Z172" s="219">
        <v>27.79</v>
      </c>
      <c r="AA172" s="216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81</v>
      </c>
    </row>
    <row r="173" spans="1:65">
      <c r="A173" s="30"/>
      <c r="B173" s="19">
        <v>1</v>
      </c>
      <c r="C173" s="9">
        <v>6</v>
      </c>
      <c r="D173" s="219">
        <v>33.979999999999997</v>
      </c>
      <c r="E173" s="219">
        <v>36.4</v>
      </c>
      <c r="F173" s="219">
        <v>40.116</v>
      </c>
      <c r="G173" s="219">
        <v>35.7219561568497</v>
      </c>
      <c r="H173" s="219">
        <v>40.299999999999997</v>
      </c>
      <c r="I173" s="219">
        <v>35.6</v>
      </c>
      <c r="J173" s="219">
        <v>42.289000000000001</v>
      </c>
      <c r="K173" s="219">
        <v>37.5</v>
      </c>
      <c r="L173" s="219">
        <v>44.2</v>
      </c>
      <c r="M173" s="220">
        <v>49.79</v>
      </c>
      <c r="N173" s="221">
        <v>34.6</v>
      </c>
      <c r="O173" s="219">
        <v>37.799999999999997</v>
      </c>
      <c r="P173" s="219">
        <v>36.9</v>
      </c>
      <c r="Q173" s="219">
        <v>43.8</v>
      </c>
      <c r="R173" s="219">
        <v>38.6</v>
      </c>
      <c r="S173" s="219">
        <v>31.219999999999995</v>
      </c>
      <c r="T173" s="219">
        <v>25</v>
      </c>
      <c r="U173" s="219">
        <v>36.42</v>
      </c>
      <c r="V173" s="219">
        <v>45.101500000000001</v>
      </c>
      <c r="W173" s="220">
        <v>20.9</v>
      </c>
      <c r="X173" s="219">
        <v>38.099827033703363</v>
      </c>
      <c r="Y173" s="219">
        <v>38.521000000000001</v>
      </c>
      <c r="Z173" s="219">
        <v>24.23</v>
      </c>
      <c r="AA173" s="216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22"/>
    </row>
    <row r="174" spans="1:65">
      <c r="A174" s="30"/>
      <c r="B174" s="20" t="s">
        <v>274</v>
      </c>
      <c r="C174" s="12"/>
      <c r="D174" s="223">
        <v>36.115000000000002</v>
      </c>
      <c r="E174" s="223">
        <v>35.88333333333334</v>
      </c>
      <c r="F174" s="223">
        <v>40.218499999999999</v>
      </c>
      <c r="G174" s="223">
        <v>33.725514756076514</v>
      </c>
      <c r="H174" s="223">
        <v>41.583333333333336</v>
      </c>
      <c r="I174" s="223">
        <v>35.633333333333333</v>
      </c>
      <c r="J174" s="223">
        <v>42.255666666666663</v>
      </c>
      <c r="K174" s="223">
        <v>37.305</v>
      </c>
      <c r="L174" s="223">
        <v>43.800000000000004</v>
      </c>
      <c r="M174" s="223">
        <v>48.686666666666667</v>
      </c>
      <c r="N174" s="223">
        <v>35.633333333333333</v>
      </c>
      <c r="O174" s="223">
        <v>37.233333333333341</v>
      </c>
      <c r="P174" s="223">
        <v>37.000000000000007</v>
      </c>
      <c r="Q174" s="223">
        <v>43.983333333333341</v>
      </c>
      <c r="R174" s="223">
        <v>38.583333333333336</v>
      </c>
      <c r="S174" s="223">
        <v>32.654999999999994</v>
      </c>
      <c r="T174" s="223">
        <v>26.283333333333331</v>
      </c>
      <c r="U174" s="223">
        <v>36.423333333333339</v>
      </c>
      <c r="V174" s="223">
        <v>43.890983333333338</v>
      </c>
      <c r="W174" s="223">
        <v>18.963333333333335</v>
      </c>
      <c r="X174" s="223">
        <v>39.259005190181234</v>
      </c>
      <c r="Y174" s="223">
        <v>39.218500000000006</v>
      </c>
      <c r="Z174" s="223">
        <v>26.926666666666662</v>
      </c>
      <c r="AA174" s="216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2"/>
    </row>
    <row r="175" spans="1:65">
      <c r="A175" s="30"/>
      <c r="B175" s="3" t="s">
        <v>275</v>
      </c>
      <c r="C175" s="29"/>
      <c r="D175" s="219">
        <v>35.945</v>
      </c>
      <c r="E175" s="219">
        <v>36.65</v>
      </c>
      <c r="F175" s="219">
        <v>40.236999999999995</v>
      </c>
      <c r="G175" s="219">
        <v>33.644967310533858</v>
      </c>
      <c r="H175" s="219">
        <v>41.5</v>
      </c>
      <c r="I175" s="219">
        <v>35.650000000000006</v>
      </c>
      <c r="J175" s="219">
        <v>42.263999999999996</v>
      </c>
      <c r="K175" s="219">
        <v>37.25</v>
      </c>
      <c r="L175" s="219">
        <v>43.75</v>
      </c>
      <c r="M175" s="219">
        <v>48.8</v>
      </c>
      <c r="N175" s="219">
        <v>35.849999999999994</v>
      </c>
      <c r="O175" s="219">
        <v>37</v>
      </c>
      <c r="P175" s="219">
        <v>37.150000000000006</v>
      </c>
      <c r="Q175" s="219">
        <v>44.05</v>
      </c>
      <c r="R175" s="219">
        <v>38.549999999999997</v>
      </c>
      <c r="S175" s="219">
        <v>32.195</v>
      </c>
      <c r="T175" s="219">
        <v>26.4</v>
      </c>
      <c r="U175" s="219">
        <v>36.505000000000003</v>
      </c>
      <c r="V175" s="219">
        <v>43.1629</v>
      </c>
      <c r="W175" s="219">
        <v>21.15</v>
      </c>
      <c r="X175" s="219">
        <v>39.038770524557137</v>
      </c>
      <c r="Y175" s="219">
        <v>39.618499999999997</v>
      </c>
      <c r="Z175" s="219">
        <v>26.81</v>
      </c>
      <c r="AA175" s="216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2"/>
    </row>
    <row r="176" spans="1:65">
      <c r="A176" s="30"/>
      <c r="B176" s="3" t="s">
        <v>276</v>
      </c>
      <c r="C176" s="29"/>
      <c r="D176" s="219">
        <v>1.7340444054291124</v>
      </c>
      <c r="E176" s="219">
        <v>2.3387318500988235</v>
      </c>
      <c r="F176" s="219">
        <v>0.21378189820468968</v>
      </c>
      <c r="G176" s="219">
        <v>1.1191451890015451</v>
      </c>
      <c r="H176" s="219">
        <v>1.0361788777362071</v>
      </c>
      <c r="I176" s="219">
        <v>0.85712698398000997</v>
      </c>
      <c r="J176" s="219">
        <v>3.015736504846938E-2</v>
      </c>
      <c r="K176" s="219">
        <v>0.37484663530569368</v>
      </c>
      <c r="L176" s="219">
        <v>0.35213633723318155</v>
      </c>
      <c r="M176" s="219">
        <v>0.81791605111201149</v>
      </c>
      <c r="N176" s="219">
        <v>0.56095157247900296</v>
      </c>
      <c r="O176" s="219">
        <v>1.3500617269838693</v>
      </c>
      <c r="P176" s="219">
        <v>0.52535702146254781</v>
      </c>
      <c r="Q176" s="219">
        <v>0.84241715715354859</v>
      </c>
      <c r="R176" s="219">
        <v>0.97860444852180628</v>
      </c>
      <c r="S176" s="219">
        <v>1.5791738346363278</v>
      </c>
      <c r="T176" s="219">
        <v>0.92826002104295513</v>
      </c>
      <c r="U176" s="219">
        <v>0.564080372523869</v>
      </c>
      <c r="V176" s="219">
        <v>3.8403436384868836</v>
      </c>
      <c r="W176" s="219">
        <v>5.9386249811439287</v>
      </c>
      <c r="X176" s="219">
        <v>1.2971313078507758</v>
      </c>
      <c r="Y176" s="219">
        <v>0.89826694250651462</v>
      </c>
      <c r="Z176" s="219">
        <v>2.632904606450198</v>
      </c>
      <c r="AA176" s="216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2"/>
    </row>
    <row r="177" spans="1:65">
      <c r="A177" s="30"/>
      <c r="B177" s="3" t="s">
        <v>86</v>
      </c>
      <c r="C177" s="29"/>
      <c r="D177" s="13">
        <v>4.8014520432759583E-2</v>
      </c>
      <c r="E177" s="13">
        <v>6.5175992106794881E-2</v>
      </c>
      <c r="F177" s="13">
        <v>5.3155114736921985E-3</v>
      </c>
      <c r="G177" s="13">
        <v>3.3183932019893114E-2</v>
      </c>
      <c r="H177" s="13">
        <v>2.4918129324317605E-2</v>
      </c>
      <c r="I177" s="13">
        <v>2.4054078128531619E-2</v>
      </c>
      <c r="J177" s="13">
        <v>7.1368806665305751E-4</v>
      </c>
      <c r="K177" s="13">
        <v>1.0048160710513166E-2</v>
      </c>
      <c r="L177" s="13">
        <v>8.0396424025840525E-3</v>
      </c>
      <c r="M177" s="13">
        <v>1.6799590259729113E-2</v>
      </c>
      <c r="N177" s="13">
        <v>1.5742326636454713E-2</v>
      </c>
      <c r="O177" s="13">
        <v>3.6259491324544375E-2</v>
      </c>
      <c r="P177" s="13">
        <v>1.4198838417906695E-2</v>
      </c>
      <c r="Q177" s="13">
        <v>1.9153099442672569E-2</v>
      </c>
      <c r="R177" s="13">
        <v>2.5363398233826513E-2</v>
      </c>
      <c r="S177" s="13">
        <v>4.83593273506761E-2</v>
      </c>
      <c r="T177" s="13">
        <v>3.531743897436735E-2</v>
      </c>
      <c r="U177" s="13">
        <v>1.5486786103885848E-2</v>
      </c>
      <c r="V177" s="13">
        <v>8.7497325118489788E-2</v>
      </c>
      <c r="W177" s="13">
        <v>0.31316356026422543</v>
      </c>
      <c r="X177" s="13">
        <v>3.3040350909737039E-2</v>
      </c>
      <c r="Y177" s="13">
        <v>2.2904163660173501E-2</v>
      </c>
      <c r="Z177" s="13">
        <v>9.7780562259848908E-2</v>
      </c>
      <c r="AA177" s="15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277</v>
      </c>
      <c r="C178" s="29"/>
      <c r="D178" s="13">
        <v>-3.4171948081725412E-2</v>
      </c>
      <c r="E178" s="13">
        <v>-4.0367439300362018E-2</v>
      </c>
      <c r="F178" s="13">
        <v>7.5568475870832597E-2</v>
      </c>
      <c r="G178" s="13">
        <v>-9.8074256768589163E-2</v>
      </c>
      <c r="H178" s="13">
        <v>0.11206838780566475</v>
      </c>
      <c r="I178" s="13">
        <v>-4.7053221190977434E-2</v>
      </c>
      <c r="J178" s="13">
        <v>0.13004868390349245</v>
      </c>
      <c r="K178" s="13">
        <v>-2.3476262823970417E-3</v>
      </c>
      <c r="L178" s="13">
        <v>0.17134898723578651</v>
      </c>
      <c r="M178" s="13">
        <v>0.30203373725767846</v>
      </c>
      <c r="N178" s="13">
        <v>-4.7053221190977434E-2</v>
      </c>
      <c r="O178" s="13">
        <v>-4.2642170910398569E-3</v>
      </c>
      <c r="P178" s="13">
        <v>-1.0504280188947446E-2</v>
      </c>
      <c r="Q178" s="13">
        <v>0.17625189395557106</v>
      </c>
      <c r="R178" s="13">
        <v>3.1839005118282193E-2</v>
      </c>
      <c r="S178" s="13">
        <v>-0.12670316944784021</v>
      </c>
      <c r="T178" s="13">
        <v>-0.29710146389998671</v>
      </c>
      <c r="U178" s="13">
        <v>-2.5926150416633154E-2</v>
      </c>
      <c r="V178" s="13">
        <v>0.17378216612517772</v>
      </c>
      <c r="W178" s="13">
        <v>-0.49286115765720018</v>
      </c>
      <c r="X178" s="13">
        <v>4.9908583776330451E-2</v>
      </c>
      <c r="Y178" s="13">
        <v>4.8825348308372041E-2</v>
      </c>
      <c r="Z178" s="13">
        <v>-0.27989671850147024</v>
      </c>
      <c r="AA178" s="15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278</v>
      </c>
      <c r="C179" s="47"/>
      <c r="D179" s="45">
        <v>0.25</v>
      </c>
      <c r="E179" s="45">
        <v>0.3</v>
      </c>
      <c r="F179" s="45">
        <v>0.67</v>
      </c>
      <c r="G179" s="45">
        <v>0.79</v>
      </c>
      <c r="H179" s="45">
        <v>0.98</v>
      </c>
      <c r="I179" s="45">
        <v>0.36</v>
      </c>
      <c r="J179" s="45">
        <v>1.1299999999999999</v>
      </c>
      <c r="K179" s="45">
        <v>0.02</v>
      </c>
      <c r="L179" s="45">
        <v>1.48</v>
      </c>
      <c r="M179" s="45">
        <v>2.59</v>
      </c>
      <c r="N179" s="45">
        <v>0.36</v>
      </c>
      <c r="O179" s="45">
        <v>0</v>
      </c>
      <c r="P179" s="45">
        <v>0.05</v>
      </c>
      <c r="Q179" s="45">
        <v>1.52</v>
      </c>
      <c r="R179" s="45">
        <v>0.3</v>
      </c>
      <c r="S179" s="45">
        <v>1.03</v>
      </c>
      <c r="T179" s="45">
        <v>2.4700000000000002</v>
      </c>
      <c r="U179" s="45">
        <v>0.18</v>
      </c>
      <c r="V179" s="45">
        <v>1.5</v>
      </c>
      <c r="W179" s="45">
        <v>4.13</v>
      </c>
      <c r="X179" s="45">
        <v>0.46</v>
      </c>
      <c r="Y179" s="45">
        <v>0.45</v>
      </c>
      <c r="Z179" s="45">
        <v>2.33</v>
      </c>
      <c r="AA179" s="15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BM180" s="55"/>
    </row>
    <row r="181" spans="1:65" ht="15">
      <c r="B181" s="8" t="s">
        <v>544</v>
      </c>
      <c r="BM181" s="28" t="s">
        <v>66</v>
      </c>
    </row>
    <row r="182" spans="1:65" ht="15">
      <c r="A182" s="25" t="s">
        <v>25</v>
      </c>
      <c r="B182" s="18" t="s">
        <v>110</v>
      </c>
      <c r="C182" s="15" t="s">
        <v>111</v>
      </c>
      <c r="D182" s="16" t="s">
        <v>236</v>
      </c>
      <c r="E182" s="17" t="s">
        <v>236</v>
      </c>
      <c r="F182" s="17" t="s">
        <v>236</v>
      </c>
      <c r="G182" s="17" t="s">
        <v>236</v>
      </c>
      <c r="H182" s="17" t="s">
        <v>236</v>
      </c>
      <c r="I182" s="17" t="s">
        <v>236</v>
      </c>
      <c r="J182" s="17" t="s">
        <v>236</v>
      </c>
      <c r="K182" s="17" t="s">
        <v>236</v>
      </c>
      <c r="L182" s="17" t="s">
        <v>236</v>
      </c>
      <c r="M182" s="17" t="s">
        <v>236</v>
      </c>
      <c r="N182" s="17" t="s">
        <v>236</v>
      </c>
      <c r="O182" s="17" t="s">
        <v>236</v>
      </c>
      <c r="P182" s="17" t="s">
        <v>236</v>
      </c>
      <c r="Q182" s="17" t="s">
        <v>236</v>
      </c>
      <c r="R182" s="17" t="s">
        <v>236</v>
      </c>
      <c r="S182" s="17" t="s">
        <v>236</v>
      </c>
      <c r="T182" s="17" t="s">
        <v>236</v>
      </c>
      <c r="U182" s="17" t="s">
        <v>236</v>
      </c>
      <c r="V182" s="17" t="s">
        <v>236</v>
      </c>
      <c r="W182" s="17" t="s">
        <v>236</v>
      </c>
      <c r="X182" s="17" t="s">
        <v>236</v>
      </c>
      <c r="Y182" s="17" t="s">
        <v>236</v>
      </c>
      <c r="Z182" s="17" t="s">
        <v>236</v>
      </c>
      <c r="AA182" s="17" t="s">
        <v>236</v>
      </c>
      <c r="AB182" s="15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237</v>
      </c>
      <c r="C183" s="9" t="s">
        <v>237</v>
      </c>
      <c r="D183" s="151" t="s">
        <v>239</v>
      </c>
      <c r="E183" s="152" t="s">
        <v>241</v>
      </c>
      <c r="F183" s="152" t="s">
        <v>242</v>
      </c>
      <c r="G183" s="152" t="s">
        <v>243</v>
      </c>
      <c r="H183" s="152" t="s">
        <v>244</v>
      </c>
      <c r="I183" s="152" t="s">
        <v>245</v>
      </c>
      <c r="J183" s="152" t="s">
        <v>246</v>
      </c>
      <c r="K183" s="152" t="s">
        <v>248</v>
      </c>
      <c r="L183" s="152" t="s">
        <v>249</v>
      </c>
      <c r="M183" s="152" t="s">
        <v>250</v>
      </c>
      <c r="N183" s="152" t="s">
        <v>251</v>
      </c>
      <c r="O183" s="152" t="s">
        <v>252</v>
      </c>
      <c r="P183" s="152" t="s">
        <v>253</v>
      </c>
      <c r="Q183" s="152" t="s">
        <v>254</v>
      </c>
      <c r="R183" s="152" t="s">
        <v>255</v>
      </c>
      <c r="S183" s="152" t="s">
        <v>257</v>
      </c>
      <c r="T183" s="152" t="s">
        <v>258</v>
      </c>
      <c r="U183" s="152" t="s">
        <v>259</v>
      </c>
      <c r="V183" s="152" t="s">
        <v>260</v>
      </c>
      <c r="W183" s="152" t="s">
        <v>261</v>
      </c>
      <c r="X183" s="152" t="s">
        <v>263</v>
      </c>
      <c r="Y183" s="152" t="s">
        <v>264</v>
      </c>
      <c r="Z183" s="152" t="s">
        <v>265</v>
      </c>
      <c r="AA183" s="152" t="s">
        <v>266</v>
      </c>
      <c r="AB183" s="15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281</v>
      </c>
      <c r="E184" s="11" t="s">
        <v>281</v>
      </c>
      <c r="F184" s="11" t="s">
        <v>281</v>
      </c>
      <c r="G184" s="11" t="s">
        <v>281</v>
      </c>
      <c r="H184" s="11" t="s">
        <v>281</v>
      </c>
      <c r="I184" s="11" t="s">
        <v>306</v>
      </c>
      <c r="J184" s="11" t="s">
        <v>281</v>
      </c>
      <c r="K184" s="11" t="s">
        <v>306</v>
      </c>
      <c r="L184" s="11" t="s">
        <v>306</v>
      </c>
      <c r="M184" s="11" t="s">
        <v>281</v>
      </c>
      <c r="N184" s="11" t="s">
        <v>281</v>
      </c>
      <c r="O184" s="11" t="s">
        <v>281</v>
      </c>
      <c r="P184" s="11" t="s">
        <v>281</v>
      </c>
      <c r="Q184" s="11" t="s">
        <v>281</v>
      </c>
      <c r="R184" s="11" t="s">
        <v>281</v>
      </c>
      <c r="S184" s="11" t="s">
        <v>281</v>
      </c>
      <c r="T184" s="11" t="s">
        <v>281</v>
      </c>
      <c r="U184" s="11" t="s">
        <v>282</v>
      </c>
      <c r="V184" s="11" t="s">
        <v>281</v>
      </c>
      <c r="W184" s="11" t="s">
        <v>282</v>
      </c>
      <c r="X184" s="11" t="s">
        <v>281</v>
      </c>
      <c r="Y184" s="11" t="s">
        <v>306</v>
      </c>
      <c r="Z184" s="11" t="s">
        <v>282</v>
      </c>
      <c r="AA184" s="11" t="s">
        <v>281</v>
      </c>
      <c r="AB184" s="15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 t="s">
        <v>307</v>
      </c>
      <c r="E185" s="26" t="s">
        <v>307</v>
      </c>
      <c r="F185" s="26" t="s">
        <v>273</v>
      </c>
      <c r="G185" s="26" t="s">
        <v>308</v>
      </c>
      <c r="H185" s="26" t="s">
        <v>309</v>
      </c>
      <c r="I185" s="26" t="s">
        <v>307</v>
      </c>
      <c r="J185" s="26" t="s">
        <v>307</v>
      </c>
      <c r="K185" s="26" t="s">
        <v>309</v>
      </c>
      <c r="L185" s="26" t="s">
        <v>308</v>
      </c>
      <c r="M185" s="26" t="s">
        <v>308</v>
      </c>
      <c r="N185" s="26" t="s">
        <v>307</v>
      </c>
      <c r="O185" s="26" t="s">
        <v>307</v>
      </c>
      <c r="P185" s="26" t="s">
        <v>307</v>
      </c>
      <c r="Q185" s="26" t="s">
        <v>307</v>
      </c>
      <c r="R185" s="26" t="s">
        <v>307</v>
      </c>
      <c r="S185" s="26" t="s">
        <v>311</v>
      </c>
      <c r="T185" s="26" t="s">
        <v>307</v>
      </c>
      <c r="U185" s="26" t="s">
        <v>308</v>
      </c>
      <c r="V185" s="26" t="s">
        <v>309</v>
      </c>
      <c r="W185" s="26" t="s">
        <v>307</v>
      </c>
      <c r="X185" s="26" t="s">
        <v>307</v>
      </c>
      <c r="Y185" s="26" t="s">
        <v>308</v>
      </c>
      <c r="Z185" s="26" t="s">
        <v>310</v>
      </c>
      <c r="AA185" s="26" t="s">
        <v>116</v>
      </c>
      <c r="AB185" s="15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3</v>
      </c>
    </row>
    <row r="186" spans="1:65">
      <c r="A186" s="30"/>
      <c r="B186" s="18">
        <v>1</v>
      </c>
      <c r="C186" s="14">
        <v>1</v>
      </c>
      <c r="D186" s="22">
        <v>8.5</v>
      </c>
      <c r="E186" s="22">
        <v>7.7000000000000011</v>
      </c>
      <c r="F186" s="22">
        <v>7.9</v>
      </c>
      <c r="G186" s="22">
        <v>7.7000000000000011</v>
      </c>
      <c r="H186" s="22">
        <v>7.7183473775706117</v>
      </c>
      <c r="I186" s="22">
        <v>7.3</v>
      </c>
      <c r="J186" s="22">
        <v>7.6</v>
      </c>
      <c r="K186" s="22">
        <v>7.9</v>
      </c>
      <c r="L186" s="22">
        <v>7.8</v>
      </c>
      <c r="M186" s="22">
        <v>7.7000000000000011</v>
      </c>
      <c r="N186" s="22">
        <v>8</v>
      </c>
      <c r="O186" s="22">
        <v>7.9</v>
      </c>
      <c r="P186" s="22">
        <v>7.6</v>
      </c>
      <c r="Q186" s="22">
        <v>7.9</v>
      </c>
      <c r="R186" s="22">
        <v>7.4</v>
      </c>
      <c r="S186" s="22">
        <v>7.5</v>
      </c>
      <c r="T186" s="22">
        <v>7.6</v>
      </c>
      <c r="U186" s="22">
        <v>8.1</v>
      </c>
      <c r="V186" s="22">
        <v>6.8</v>
      </c>
      <c r="W186" s="148">
        <v>18.689699999999998</v>
      </c>
      <c r="X186" s="22">
        <v>7.07</v>
      </c>
      <c r="Y186" s="22">
        <v>7.4360403486041537</v>
      </c>
      <c r="Z186" s="22">
        <v>7.1829999999999998</v>
      </c>
      <c r="AA186" s="22">
        <v>7.2</v>
      </c>
      <c r="AB186" s="15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8.1</v>
      </c>
      <c r="E187" s="155">
        <v>6.9</v>
      </c>
      <c r="F187" s="11">
        <v>7.8</v>
      </c>
      <c r="G187" s="11">
        <v>7.7000000000000011</v>
      </c>
      <c r="H187" s="11">
        <v>7.8728285709444137</v>
      </c>
      <c r="I187" s="11">
        <v>7.5</v>
      </c>
      <c r="J187" s="11">
        <v>7.5</v>
      </c>
      <c r="K187" s="11">
        <v>8</v>
      </c>
      <c r="L187" s="11">
        <v>8</v>
      </c>
      <c r="M187" s="11">
        <v>7.8</v>
      </c>
      <c r="N187" s="11">
        <v>7.7000000000000011</v>
      </c>
      <c r="O187" s="11">
        <v>8.1</v>
      </c>
      <c r="P187" s="11">
        <v>7.5</v>
      </c>
      <c r="Q187" s="11">
        <v>8.1</v>
      </c>
      <c r="R187" s="11">
        <v>7.3</v>
      </c>
      <c r="S187" s="11">
        <v>7.6</v>
      </c>
      <c r="T187" s="11">
        <v>7.4</v>
      </c>
      <c r="U187" s="11">
        <v>8</v>
      </c>
      <c r="V187" s="11">
        <v>7.7000000000000011</v>
      </c>
      <c r="W187" s="149">
        <v>9.6236999999999995</v>
      </c>
      <c r="X187" s="11">
        <v>7.14</v>
      </c>
      <c r="Y187" s="11">
        <v>7.6409485444978911</v>
      </c>
      <c r="Z187" s="11">
        <v>7.6</v>
      </c>
      <c r="AA187" s="11">
        <v>6.7</v>
      </c>
      <c r="AB187" s="15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17</v>
      </c>
    </row>
    <row r="188" spans="1:65">
      <c r="A188" s="30"/>
      <c r="B188" s="19">
        <v>1</v>
      </c>
      <c r="C188" s="9">
        <v>3</v>
      </c>
      <c r="D188" s="11">
        <v>8.6</v>
      </c>
      <c r="E188" s="11">
        <v>7.7000000000000011</v>
      </c>
      <c r="F188" s="11">
        <v>7.8</v>
      </c>
      <c r="G188" s="11">
        <v>7.8</v>
      </c>
      <c r="H188" s="11">
        <v>7.8066869126490284</v>
      </c>
      <c r="I188" s="11">
        <v>7.6</v>
      </c>
      <c r="J188" s="11">
        <v>7.5</v>
      </c>
      <c r="K188" s="11">
        <v>7.91</v>
      </c>
      <c r="L188" s="11">
        <v>7.9</v>
      </c>
      <c r="M188" s="11">
        <v>7.6</v>
      </c>
      <c r="N188" s="11">
        <v>7.8</v>
      </c>
      <c r="O188" s="11">
        <v>8.3000000000000007</v>
      </c>
      <c r="P188" s="11">
        <v>7.3</v>
      </c>
      <c r="Q188" s="11">
        <v>8.5</v>
      </c>
      <c r="R188" s="11">
        <v>7.4</v>
      </c>
      <c r="S188" s="11">
        <v>7.5</v>
      </c>
      <c r="T188" s="11">
        <v>7.4</v>
      </c>
      <c r="U188" s="11">
        <v>8.1</v>
      </c>
      <c r="V188" s="11">
        <v>7.8</v>
      </c>
      <c r="W188" s="149">
        <v>8.0914999999999999</v>
      </c>
      <c r="X188" s="11">
        <v>7.39</v>
      </c>
      <c r="Y188" s="11">
        <v>7.4355762756426911</v>
      </c>
      <c r="Z188" s="11">
        <v>7.4240000000000004</v>
      </c>
      <c r="AA188" s="11">
        <v>7.3</v>
      </c>
      <c r="AB188" s="15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8.1</v>
      </c>
      <c r="E189" s="11">
        <v>7.7000000000000011</v>
      </c>
      <c r="F189" s="11">
        <v>7.7000000000000011</v>
      </c>
      <c r="G189" s="11">
        <v>7.8</v>
      </c>
      <c r="H189" s="11">
        <v>7.6777521533653372</v>
      </c>
      <c r="I189" s="11">
        <v>7.8</v>
      </c>
      <c r="J189" s="11">
        <v>7.6</v>
      </c>
      <c r="K189" s="11">
        <v>8.0500000000000007</v>
      </c>
      <c r="L189" s="11">
        <v>8</v>
      </c>
      <c r="M189" s="11">
        <v>7.7000000000000011</v>
      </c>
      <c r="N189" s="11">
        <v>7.8</v>
      </c>
      <c r="O189" s="11">
        <v>8.1</v>
      </c>
      <c r="P189" s="11">
        <v>7.4</v>
      </c>
      <c r="Q189" s="11">
        <v>8.3000000000000007</v>
      </c>
      <c r="R189" s="11">
        <v>7</v>
      </c>
      <c r="S189" s="11">
        <v>7.6</v>
      </c>
      <c r="T189" s="11">
        <v>7.5</v>
      </c>
      <c r="U189" s="11">
        <v>7.8</v>
      </c>
      <c r="V189" s="11">
        <v>7.3</v>
      </c>
      <c r="W189" s="149">
        <v>8.0837000000000003</v>
      </c>
      <c r="X189" s="11">
        <v>7.31</v>
      </c>
      <c r="Y189" s="11">
        <v>7.6645759682467949</v>
      </c>
      <c r="Z189" s="11">
        <v>7.492</v>
      </c>
      <c r="AA189" s="11">
        <v>7</v>
      </c>
      <c r="AB189" s="15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7.6661197399141567</v>
      </c>
    </row>
    <row r="190" spans="1:65">
      <c r="A190" s="30"/>
      <c r="B190" s="19">
        <v>1</v>
      </c>
      <c r="C190" s="9">
        <v>5</v>
      </c>
      <c r="D190" s="11">
        <v>8</v>
      </c>
      <c r="E190" s="11">
        <v>8.1999999999999993</v>
      </c>
      <c r="F190" s="11">
        <v>7.8</v>
      </c>
      <c r="G190" s="11">
        <v>7.7000000000000011</v>
      </c>
      <c r="H190" s="11">
        <v>7.7021085356901517</v>
      </c>
      <c r="I190" s="11">
        <v>7.7000000000000011</v>
      </c>
      <c r="J190" s="11">
        <v>7.8</v>
      </c>
      <c r="K190" s="11">
        <v>7.97</v>
      </c>
      <c r="L190" s="11">
        <v>7.6</v>
      </c>
      <c r="M190" s="11">
        <v>7.7000000000000011</v>
      </c>
      <c r="N190" s="11">
        <v>7.7000000000000011</v>
      </c>
      <c r="O190" s="11">
        <v>7.9</v>
      </c>
      <c r="P190" s="11">
        <v>7.5</v>
      </c>
      <c r="Q190" s="11">
        <v>8.3000000000000007</v>
      </c>
      <c r="R190" s="11">
        <v>7.3</v>
      </c>
      <c r="S190" s="11">
        <v>7.6</v>
      </c>
      <c r="T190" s="11">
        <v>7.5</v>
      </c>
      <c r="U190" s="11">
        <v>8</v>
      </c>
      <c r="V190" s="11">
        <v>7.2</v>
      </c>
      <c r="W190" s="149">
        <v>7.9442999999999993</v>
      </c>
      <c r="X190" s="11">
        <v>7.29</v>
      </c>
      <c r="Y190" s="11">
        <v>7.477836973401975</v>
      </c>
      <c r="Z190" s="11">
        <v>7.3460000000000001</v>
      </c>
      <c r="AA190" s="11">
        <v>6.8</v>
      </c>
      <c r="AB190" s="15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82</v>
      </c>
    </row>
    <row r="191" spans="1:65">
      <c r="A191" s="30"/>
      <c r="B191" s="19">
        <v>1</v>
      </c>
      <c r="C191" s="9">
        <v>6</v>
      </c>
      <c r="D191" s="11">
        <v>7.9</v>
      </c>
      <c r="E191" s="11">
        <v>7.8</v>
      </c>
      <c r="F191" s="11">
        <v>8</v>
      </c>
      <c r="G191" s="11">
        <v>7.8</v>
      </c>
      <c r="H191" s="155">
        <v>6.9639720862849659</v>
      </c>
      <c r="I191" s="11">
        <v>7.5</v>
      </c>
      <c r="J191" s="11">
        <v>7.5</v>
      </c>
      <c r="K191" s="11">
        <v>7.8299999999999992</v>
      </c>
      <c r="L191" s="11">
        <v>8</v>
      </c>
      <c r="M191" s="11">
        <v>7.6</v>
      </c>
      <c r="N191" s="11">
        <v>7.6</v>
      </c>
      <c r="O191" s="11">
        <v>8.3000000000000007</v>
      </c>
      <c r="P191" s="11">
        <v>7.5</v>
      </c>
      <c r="Q191" s="11">
        <v>7.9</v>
      </c>
      <c r="R191" s="11">
        <v>7.2</v>
      </c>
      <c r="S191" s="11">
        <v>7.4</v>
      </c>
      <c r="T191" s="11">
        <v>7.4</v>
      </c>
      <c r="U191" s="11">
        <v>7.9</v>
      </c>
      <c r="V191" s="11">
        <v>7.6</v>
      </c>
      <c r="W191" s="155">
        <v>23.024799999999999</v>
      </c>
      <c r="X191" s="11">
        <v>7.4</v>
      </c>
      <c r="Y191" s="11">
        <v>7.4362777374966385</v>
      </c>
      <c r="Z191" s="11">
        <v>7.375</v>
      </c>
      <c r="AA191" s="11">
        <v>6.8</v>
      </c>
      <c r="AB191" s="15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274</v>
      </c>
      <c r="C192" s="12"/>
      <c r="D192" s="23">
        <v>8.2000000000000011</v>
      </c>
      <c r="E192" s="23">
        <v>7.666666666666667</v>
      </c>
      <c r="F192" s="23">
        <v>7.833333333333333</v>
      </c>
      <c r="G192" s="23">
        <v>7.75</v>
      </c>
      <c r="H192" s="23">
        <v>7.6236159394174186</v>
      </c>
      <c r="I192" s="23">
        <v>7.5666666666666664</v>
      </c>
      <c r="J192" s="23">
        <v>7.583333333333333</v>
      </c>
      <c r="K192" s="23">
        <v>7.9433333333333342</v>
      </c>
      <c r="L192" s="23">
        <v>7.8833333333333337</v>
      </c>
      <c r="M192" s="23">
        <v>7.6833333333333345</v>
      </c>
      <c r="N192" s="23">
        <v>7.7666666666666666</v>
      </c>
      <c r="O192" s="23">
        <v>8.1</v>
      </c>
      <c r="P192" s="23">
        <v>7.4666666666666659</v>
      </c>
      <c r="Q192" s="23">
        <v>8.1666666666666661</v>
      </c>
      <c r="R192" s="23">
        <v>7.2666666666666666</v>
      </c>
      <c r="S192" s="23">
        <v>7.5333333333333341</v>
      </c>
      <c r="T192" s="23">
        <v>7.4666666666666659</v>
      </c>
      <c r="U192" s="23">
        <v>7.9833333333333334</v>
      </c>
      <c r="V192" s="23">
        <v>7.4000000000000012</v>
      </c>
      <c r="W192" s="23">
        <v>12.576283333333331</v>
      </c>
      <c r="X192" s="23">
        <v>7.2666666666666666</v>
      </c>
      <c r="Y192" s="23">
        <v>7.5152093079816913</v>
      </c>
      <c r="Z192" s="23">
        <v>7.4033333333333333</v>
      </c>
      <c r="AA192" s="23">
        <v>6.9666666666666659</v>
      </c>
      <c r="AB192" s="15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275</v>
      </c>
      <c r="C193" s="29"/>
      <c r="D193" s="11">
        <v>8.1</v>
      </c>
      <c r="E193" s="11">
        <v>7.7000000000000011</v>
      </c>
      <c r="F193" s="11">
        <v>7.8</v>
      </c>
      <c r="G193" s="11">
        <v>7.75</v>
      </c>
      <c r="H193" s="11">
        <v>7.7102279566303817</v>
      </c>
      <c r="I193" s="11">
        <v>7.55</v>
      </c>
      <c r="J193" s="11">
        <v>7.55</v>
      </c>
      <c r="K193" s="11">
        <v>7.9399999999999995</v>
      </c>
      <c r="L193" s="11">
        <v>7.95</v>
      </c>
      <c r="M193" s="11">
        <v>7.7000000000000011</v>
      </c>
      <c r="N193" s="11">
        <v>7.75</v>
      </c>
      <c r="O193" s="11">
        <v>8.1</v>
      </c>
      <c r="P193" s="11">
        <v>7.5</v>
      </c>
      <c r="Q193" s="11">
        <v>8.1999999999999993</v>
      </c>
      <c r="R193" s="11">
        <v>7.3</v>
      </c>
      <c r="S193" s="11">
        <v>7.55</v>
      </c>
      <c r="T193" s="11">
        <v>7.45</v>
      </c>
      <c r="U193" s="11">
        <v>8</v>
      </c>
      <c r="V193" s="11">
        <v>7.4499999999999993</v>
      </c>
      <c r="W193" s="11">
        <v>8.8575999999999997</v>
      </c>
      <c r="X193" s="11">
        <v>7.3</v>
      </c>
      <c r="Y193" s="11">
        <v>7.4570573554493063</v>
      </c>
      <c r="Z193" s="11">
        <v>7.3994999999999997</v>
      </c>
      <c r="AA193" s="11">
        <v>6.9</v>
      </c>
      <c r="AB193" s="15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24">
        <v>0.2828427124746189</v>
      </c>
      <c r="E194" s="24">
        <v>0.42268979957726266</v>
      </c>
      <c r="F194" s="24">
        <v>0.10327955589886426</v>
      </c>
      <c r="G194" s="24">
        <v>5.4772255750515933E-2</v>
      </c>
      <c r="H194" s="24">
        <v>0.33130583835267041</v>
      </c>
      <c r="I194" s="24">
        <v>0.17511900715418277</v>
      </c>
      <c r="J194" s="24">
        <v>0.11690451944500113</v>
      </c>
      <c r="K194" s="24">
        <v>7.8909230554268642E-2</v>
      </c>
      <c r="L194" s="24">
        <v>0.16020819787597237</v>
      </c>
      <c r="M194" s="24">
        <v>7.5277265270908347E-2</v>
      </c>
      <c r="N194" s="24">
        <v>0.13662601021279452</v>
      </c>
      <c r="O194" s="24">
        <v>0.17888543819998334</v>
      </c>
      <c r="P194" s="24">
        <v>0.10327955589886437</v>
      </c>
      <c r="Q194" s="24">
        <v>0.24221202832779937</v>
      </c>
      <c r="R194" s="24">
        <v>0.15055453054181631</v>
      </c>
      <c r="S194" s="24">
        <v>8.1649658092772318E-2</v>
      </c>
      <c r="T194" s="24">
        <v>8.1649658092772318E-2</v>
      </c>
      <c r="U194" s="24">
        <v>0.11690451944500108</v>
      </c>
      <c r="V194" s="24">
        <v>0.37416573867739428</v>
      </c>
      <c r="W194" s="24">
        <v>6.5880948440096629</v>
      </c>
      <c r="X194" s="24">
        <v>0.13426342266852376</v>
      </c>
      <c r="Y194" s="24">
        <v>0.10803405294445753</v>
      </c>
      <c r="Z194" s="24">
        <v>0.1411405918460974</v>
      </c>
      <c r="AA194" s="24">
        <v>0.24221202832779934</v>
      </c>
      <c r="AB194" s="209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56"/>
    </row>
    <row r="195" spans="1:65">
      <c r="A195" s="30"/>
      <c r="B195" s="3" t="s">
        <v>86</v>
      </c>
      <c r="C195" s="29"/>
      <c r="D195" s="13">
        <v>3.4493013716416936E-2</v>
      </c>
      <c r="E195" s="13">
        <v>5.5133452118773386E-2</v>
      </c>
      <c r="F195" s="13">
        <v>1.318462415730182E-2</v>
      </c>
      <c r="G195" s="13">
        <v>7.0673878387762495E-3</v>
      </c>
      <c r="H195" s="13">
        <v>4.3457834311887981E-2</v>
      </c>
      <c r="I195" s="13">
        <v>2.3143481121698166E-2</v>
      </c>
      <c r="J195" s="13">
        <v>1.5415980586153996E-2</v>
      </c>
      <c r="K195" s="13">
        <v>9.9340197928160252E-3</v>
      </c>
      <c r="L195" s="13">
        <v>2.0322392965239622E-2</v>
      </c>
      <c r="M195" s="13">
        <v>9.7974748725694148E-3</v>
      </c>
      <c r="N195" s="13">
        <v>1.7591331787055089E-2</v>
      </c>
      <c r="O195" s="13">
        <v>2.2084621999997944E-2</v>
      </c>
      <c r="P195" s="13">
        <v>1.3832083379312193E-2</v>
      </c>
      <c r="Q195" s="13">
        <v>2.9658615713608089E-2</v>
      </c>
      <c r="R195" s="13">
        <v>2.071851337731417E-2</v>
      </c>
      <c r="S195" s="13">
        <v>1.0838450189306058E-2</v>
      </c>
      <c r="T195" s="13">
        <v>1.0935222065996293E-2</v>
      </c>
      <c r="U195" s="13">
        <v>1.4643572373069028E-2</v>
      </c>
      <c r="V195" s="13">
        <v>5.0562937659107327E-2</v>
      </c>
      <c r="W195" s="13">
        <v>0.52385070130759337</v>
      </c>
      <c r="X195" s="13">
        <v>1.8476617798420702E-2</v>
      </c>
      <c r="Y195" s="13">
        <v>1.4375388431260008E-2</v>
      </c>
      <c r="Z195" s="13">
        <v>1.9064465355168491E-2</v>
      </c>
      <c r="AA195" s="13">
        <v>3.4767276793464023E-2</v>
      </c>
      <c r="AB195" s="15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277</v>
      </c>
      <c r="C196" s="29"/>
      <c r="D196" s="13">
        <v>6.9641523769340852E-2</v>
      </c>
      <c r="E196" s="13">
        <v>7.1343361578657394E-5</v>
      </c>
      <c r="F196" s="13">
        <v>2.1812024739004343E-2</v>
      </c>
      <c r="G196" s="13">
        <v>1.0941684050291389E-2</v>
      </c>
      <c r="H196" s="13">
        <v>-5.5443695035755081E-3</v>
      </c>
      <c r="I196" s="13">
        <v>-1.2973065464876754E-2</v>
      </c>
      <c r="J196" s="13">
        <v>-1.0798997327134185E-2</v>
      </c>
      <c r="K196" s="13">
        <v>3.6160874448105229E-2</v>
      </c>
      <c r="L196" s="13">
        <v>2.8334229152231938E-2</v>
      </c>
      <c r="M196" s="13">
        <v>2.245411499321337E-3</v>
      </c>
      <c r="N196" s="13">
        <v>1.3115752188034069E-2</v>
      </c>
      <c r="O196" s="13">
        <v>5.6597114942885218E-2</v>
      </c>
      <c r="P196" s="13">
        <v>-2.6017474291332165E-2</v>
      </c>
      <c r="Q196" s="13">
        <v>6.5293387493855493E-2</v>
      </c>
      <c r="R196" s="13">
        <v>-5.2106291944242877E-2</v>
      </c>
      <c r="S196" s="13">
        <v>-1.732120174036178E-2</v>
      </c>
      <c r="T196" s="13">
        <v>-2.6017474291332165E-2</v>
      </c>
      <c r="U196" s="13">
        <v>4.1378637978687349E-2</v>
      </c>
      <c r="V196" s="13">
        <v>-3.4713746842302218E-2</v>
      </c>
      <c r="W196" s="13">
        <v>0.64050181317336907</v>
      </c>
      <c r="X196" s="13">
        <v>-5.2106291944242877E-2</v>
      </c>
      <c r="Y196" s="13">
        <v>-1.9685373703040465E-2</v>
      </c>
      <c r="Z196" s="13">
        <v>-3.4278933214753837E-2</v>
      </c>
      <c r="AA196" s="13">
        <v>-9.1239518423609112E-2</v>
      </c>
      <c r="AB196" s="15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278</v>
      </c>
      <c r="C197" s="47"/>
      <c r="D197" s="45">
        <v>1.75</v>
      </c>
      <c r="E197" s="45">
        <v>7.0000000000000007E-2</v>
      </c>
      <c r="F197" s="45">
        <v>0.6</v>
      </c>
      <c r="G197" s="45">
        <v>0.33</v>
      </c>
      <c r="H197" s="45">
        <v>7.0000000000000007E-2</v>
      </c>
      <c r="I197" s="45">
        <v>0.25</v>
      </c>
      <c r="J197" s="45">
        <v>0.2</v>
      </c>
      <c r="K197" s="45">
        <v>0.94</v>
      </c>
      <c r="L197" s="45">
        <v>0.75</v>
      </c>
      <c r="M197" s="45">
        <v>0.12</v>
      </c>
      <c r="N197" s="45">
        <v>0.38</v>
      </c>
      <c r="O197" s="45">
        <v>1.44</v>
      </c>
      <c r="P197" s="45">
        <v>0.56000000000000005</v>
      </c>
      <c r="Q197" s="45">
        <v>1.65</v>
      </c>
      <c r="R197" s="45">
        <v>1.2</v>
      </c>
      <c r="S197" s="45">
        <v>0.35</v>
      </c>
      <c r="T197" s="45">
        <v>0.56000000000000005</v>
      </c>
      <c r="U197" s="45">
        <v>1.07</v>
      </c>
      <c r="V197" s="45">
        <v>0.78</v>
      </c>
      <c r="W197" s="45">
        <v>15.6</v>
      </c>
      <c r="X197" s="45">
        <v>1.2</v>
      </c>
      <c r="Y197" s="45">
        <v>0.41</v>
      </c>
      <c r="Z197" s="45">
        <v>0.76</v>
      </c>
      <c r="AA197" s="45">
        <v>2.15</v>
      </c>
      <c r="AB197" s="15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BM198" s="55"/>
    </row>
    <row r="199" spans="1:65" ht="15">
      <c r="B199" s="8" t="s">
        <v>545</v>
      </c>
      <c r="BM199" s="28" t="s">
        <v>66</v>
      </c>
    </row>
    <row r="200" spans="1:65" ht="15">
      <c r="A200" s="25" t="s">
        <v>51</v>
      </c>
      <c r="B200" s="18" t="s">
        <v>110</v>
      </c>
      <c r="C200" s="15" t="s">
        <v>111</v>
      </c>
      <c r="D200" s="16" t="s">
        <v>236</v>
      </c>
      <c r="E200" s="17" t="s">
        <v>236</v>
      </c>
      <c r="F200" s="17" t="s">
        <v>236</v>
      </c>
      <c r="G200" s="17" t="s">
        <v>236</v>
      </c>
      <c r="H200" s="17" t="s">
        <v>236</v>
      </c>
      <c r="I200" s="17" t="s">
        <v>236</v>
      </c>
      <c r="J200" s="17" t="s">
        <v>236</v>
      </c>
      <c r="K200" s="17" t="s">
        <v>236</v>
      </c>
      <c r="L200" s="17" t="s">
        <v>236</v>
      </c>
      <c r="M200" s="17" t="s">
        <v>236</v>
      </c>
      <c r="N200" s="17" t="s">
        <v>236</v>
      </c>
      <c r="O200" s="17" t="s">
        <v>236</v>
      </c>
      <c r="P200" s="17" t="s">
        <v>236</v>
      </c>
      <c r="Q200" s="17" t="s">
        <v>236</v>
      </c>
      <c r="R200" s="17" t="s">
        <v>236</v>
      </c>
      <c r="S200" s="17" t="s">
        <v>236</v>
      </c>
      <c r="T200" s="17" t="s">
        <v>236</v>
      </c>
      <c r="U200" s="17" t="s">
        <v>236</v>
      </c>
      <c r="V200" s="17" t="s">
        <v>236</v>
      </c>
      <c r="W200" s="17" t="s">
        <v>236</v>
      </c>
      <c r="X200" s="17" t="s">
        <v>236</v>
      </c>
      <c r="Y200" s="17" t="s">
        <v>236</v>
      </c>
      <c r="Z200" s="17" t="s">
        <v>236</v>
      </c>
      <c r="AA200" s="15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237</v>
      </c>
      <c r="C201" s="9" t="s">
        <v>237</v>
      </c>
      <c r="D201" s="151" t="s">
        <v>239</v>
      </c>
      <c r="E201" s="152" t="s">
        <v>241</v>
      </c>
      <c r="F201" s="152" t="s">
        <v>242</v>
      </c>
      <c r="G201" s="152" t="s">
        <v>243</v>
      </c>
      <c r="H201" s="152" t="s">
        <v>244</v>
      </c>
      <c r="I201" s="152" t="s">
        <v>245</v>
      </c>
      <c r="J201" s="152" t="s">
        <v>246</v>
      </c>
      <c r="K201" s="152" t="s">
        <v>247</v>
      </c>
      <c r="L201" s="152" t="s">
        <v>248</v>
      </c>
      <c r="M201" s="152" t="s">
        <v>249</v>
      </c>
      <c r="N201" s="152" t="s">
        <v>250</v>
      </c>
      <c r="O201" s="152" t="s">
        <v>251</v>
      </c>
      <c r="P201" s="152" t="s">
        <v>252</v>
      </c>
      <c r="Q201" s="152" t="s">
        <v>253</v>
      </c>
      <c r="R201" s="152" t="s">
        <v>254</v>
      </c>
      <c r="S201" s="152" t="s">
        <v>255</v>
      </c>
      <c r="T201" s="152" t="s">
        <v>257</v>
      </c>
      <c r="U201" s="152" t="s">
        <v>258</v>
      </c>
      <c r="V201" s="152" t="s">
        <v>260</v>
      </c>
      <c r="W201" s="152" t="s">
        <v>261</v>
      </c>
      <c r="X201" s="152" t="s">
        <v>263</v>
      </c>
      <c r="Y201" s="152" t="s">
        <v>264</v>
      </c>
      <c r="Z201" s="152" t="s">
        <v>265</v>
      </c>
      <c r="AA201" s="15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282</v>
      </c>
      <c r="E202" s="11" t="s">
        <v>281</v>
      </c>
      <c r="F202" s="11" t="s">
        <v>281</v>
      </c>
      <c r="G202" s="11" t="s">
        <v>282</v>
      </c>
      <c r="H202" s="11" t="s">
        <v>281</v>
      </c>
      <c r="I202" s="11" t="s">
        <v>306</v>
      </c>
      <c r="J202" s="11" t="s">
        <v>281</v>
      </c>
      <c r="K202" s="11" t="s">
        <v>282</v>
      </c>
      <c r="L202" s="11" t="s">
        <v>306</v>
      </c>
      <c r="M202" s="11" t="s">
        <v>306</v>
      </c>
      <c r="N202" s="11" t="s">
        <v>282</v>
      </c>
      <c r="O202" s="11" t="s">
        <v>281</v>
      </c>
      <c r="P202" s="11" t="s">
        <v>281</v>
      </c>
      <c r="Q202" s="11" t="s">
        <v>281</v>
      </c>
      <c r="R202" s="11" t="s">
        <v>281</v>
      </c>
      <c r="S202" s="11" t="s">
        <v>281</v>
      </c>
      <c r="T202" s="11" t="s">
        <v>282</v>
      </c>
      <c r="U202" s="11" t="s">
        <v>281</v>
      </c>
      <c r="V202" s="11" t="s">
        <v>281</v>
      </c>
      <c r="W202" s="11" t="s">
        <v>282</v>
      </c>
      <c r="X202" s="11" t="s">
        <v>282</v>
      </c>
      <c r="Y202" s="11" t="s">
        <v>306</v>
      </c>
      <c r="Z202" s="11" t="s">
        <v>282</v>
      </c>
      <c r="AA202" s="15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/>
      <c r="C203" s="9"/>
      <c r="D203" s="26" t="s">
        <v>307</v>
      </c>
      <c r="E203" s="26" t="s">
        <v>307</v>
      </c>
      <c r="F203" s="26" t="s">
        <v>273</v>
      </c>
      <c r="G203" s="26" t="s">
        <v>308</v>
      </c>
      <c r="H203" s="26" t="s">
        <v>309</v>
      </c>
      <c r="I203" s="26" t="s">
        <v>307</v>
      </c>
      <c r="J203" s="26" t="s">
        <v>307</v>
      </c>
      <c r="K203" s="26" t="s">
        <v>310</v>
      </c>
      <c r="L203" s="26" t="s">
        <v>309</v>
      </c>
      <c r="M203" s="26" t="s">
        <v>308</v>
      </c>
      <c r="N203" s="26" t="s">
        <v>308</v>
      </c>
      <c r="O203" s="26" t="s">
        <v>307</v>
      </c>
      <c r="P203" s="26" t="s">
        <v>307</v>
      </c>
      <c r="Q203" s="26" t="s">
        <v>307</v>
      </c>
      <c r="R203" s="26" t="s">
        <v>307</v>
      </c>
      <c r="S203" s="26" t="s">
        <v>307</v>
      </c>
      <c r="T203" s="26" t="s">
        <v>311</v>
      </c>
      <c r="U203" s="26" t="s">
        <v>307</v>
      </c>
      <c r="V203" s="26" t="s">
        <v>309</v>
      </c>
      <c r="W203" s="26" t="s">
        <v>307</v>
      </c>
      <c r="X203" s="26" t="s">
        <v>307</v>
      </c>
      <c r="Y203" s="26" t="s">
        <v>308</v>
      </c>
      <c r="Z203" s="26" t="s">
        <v>310</v>
      </c>
      <c r="AA203" s="15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8">
        <v>1</v>
      </c>
      <c r="C204" s="14">
        <v>1</v>
      </c>
      <c r="D204" s="214">
        <v>22</v>
      </c>
      <c r="E204" s="214">
        <v>21</v>
      </c>
      <c r="F204" s="214">
        <v>23</v>
      </c>
      <c r="G204" s="214">
        <v>23</v>
      </c>
      <c r="H204" s="214">
        <v>22.319659531813166</v>
      </c>
      <c r="I204" s="214">
        <v>19</v>
      </c>
      <c r="J204" s="214">
        <v>23.2</v>
      </c>
      <c r="K204" s="214">
        <v>19.916000000000004</v>
      </c>
      <c r="L204" s="214">
        <v>22.7</v>
      </c>
      <c r="M204" s="214">
        <v>19</v>
      </c>
      <c r="N204" s="214">
        <v>23</v>
      </c>
      <c r="O204" s="214">
        <v>23</v>
      </c>
      <c r="P204" s="214">
        <v>23</v>
      </c>
      <c r="Q204" s="214">
        <v>23</v>
      </c>
      <c r="R204" s="214">
        <v>25</v>
      </c>
      <c r="S204" s="214">
        <v>24</v>
      </c>
      <c r="T204" s="214">
        <v>24</v>
      </c>
      <c r="U204" s="214">
        <v>21</v>
      </c>
      <c r="V204" s="214">
        <v>21</v>
      </c>
      <c r="W204" s="214">
        <v>21.177</v>
      </c>
      <c r="X204" s="238">
        <v>31</v>
      </c>
      <c r="Y204" s="214">
        <v>21.254740328482804</v>
      </c>
      <c r="Z204" s="214">
        <v>21.99</v>
      </c>
      <c r="AA204" s="216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</v>
      </c>
    </row>
    <row r="205" spans="1:65">
      <c r="A205" s="30"/>
      <c r="B205" s="19">
        <v>1</v>
      </c>
      <c r="C205" s="9">
        <v>2</v>
      </c>
      <c r="D205" s="219">
        <v>21</v>
      </c>
      <c r="E205" s="219">
        <v>20.3</v>
      </c>
      <c r="F205" s="219">
        <v>22</v>
      </c>
      <c r="G205" s="219">
        <v>24</v>
      </c>
      <c r="H205" s="219">
        <v>21.22083783554573</v>
      </c>
      <c r="I205" s="219">
        <v>20</v>
      </c>
      <c r="J205" s="219">
        <v>21.6</v>
      </c>
      <c r="K205" s="219">
        <v>20.734999999999999</v>
      </c>
      <c r="L205" s="219">
        <v>22</v>
      </c>
      <c r="M205" s="219">
        <v>20</v>
      </c>
      <c r="N205" s="219">
        <v>23</v>
      </c>
      <c r="O205" s="219">
        <v>22</v>
      </c>
      <c r="P205" s="219">
        <v>24</v>
      </c>
      <c r="Q205" s="219">
        <v>22</v>
      </c>
      <c r="R205" s="219">
        <v>24</v>
      </c>
      <c r="S205" s="219">
        <v>22</v>
      </c>
      <c r="T205" s="219">
        <v>23</v>
      </c>
      <c r="U205" s="219">
        <v>20</v>
      </c>
      <c r="V205" s="219">
        <v>23</v>
      </c>
      <c r="W205" s="219">
        <v>21.448699999999999</v>
      </c>
      <c r="X205" s="219">
        <v>23</v>
      </c>
      <c r="Y205" s="219">
        <v>20.246358838800365</v>
      </c>
      <c r="Z205" s="219">
        <v>21.161999999999999</v>
      </c>
      <c r="AA205" s="216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31</v>
      </c>
    </row>
    <row r="206" spans="1:65">
      <c r="A206" s="30"/>
      <c r="B206" s="19">
        <v>1</v>
      </c>
      <c r="C206" s="9">
        <v>3</v>
      </c>
      <c r="D206" s="219">
        <v>22</v>
      </c>
      <c r="E206" s="219">
        <v>21.5</v>
      </c>
      <c r="F206" s="219">
        <v>23</v>
      </c>
      <c r="G206" s="219">
        <v>22</v>
      </c>
      <c r="H206" s="219">
        <v>22.236397247691883</v>
      </c>
      <c r="I206" s="219">
        <v>21</v>
      </c>
      <c r="J206" s="219">
        <v>21.5</v>
      </c>
      <c r="K206" s="219">
        <v>20.378</v>
      </c>
      <c r="L206" s="219">
        <v>22</v>
      </c>
      <c r="M206" s="219">
        <v>20</v>
      </c>
      <c r="N206" s="219">
        <v>23</v>
      </c>
      <c r="O206" s="219">
        <v>22</v>
      </c>
      <c r="P206" s="219">
        <v>23</v>
      </c>
      <c r="Q206" s="219">
        <v>22</v>
      </c>
      <c r="R206" s="219">
        <v>24</v>
      </c>
      <c r="S206" s="219">
        <v>22</v>
      </c>
      <c r="T206" s="219">
        <v>24</v>
      </c>
      <c r="U206" s="219">
        <v>21</v>
      </c>
      <c r="V206" s="219">
        <v>22</v>
      </c>
      <c r="W206" s="219">
        <v>22.168199999999999</v>
      </c>
      <c r="X206" s="219">
        <v>22</v>
      </c>
      <c r="Y206" s="219">
        <v>20.987030047815619</v>
      </c>
      <c r="Z206" s="219">
        <v>21.030999999999999</v>
      </c>
      <c r="AA206" s="216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16</v>
      </c>
    </row>
    <row r="207" spans="1:65">
      <c r="A207" s="30"/>
      <c r="B207" s="19">
        <v>1</v>
      </c>
      <c r="C207" s="9">
        <v>4</v>
      </c>
      <c r="D207" s="219">
        <v>21</v>
      </c>
      <c r="E207" s="219">
        <v>21.1</v>
      </c>
      <c r="F207" s="219">
        <v>24</v>
      </c>
      <c r="G207" s="219">
        <v>23</v>
      </c>
      <c r="H207" s="219">
        <v>21.621532712095664</v>
      </c>
      <c r="I207" s="219">
        <v>20</v>
      </c>
      <c r="J207" s="219">
        <v>22.8</v>
      </c>
      <c r="K207" s="219">
        <v>20.997499999999999</v>
      </c>
      <c r="L207" s="219">
        <v>21.7</v>
      </c>
      <c r="M207" s="219">
        <v>20</v>
      </c>
      <c r="N207" s="219">
        <v>23</v>
      </c>
      <c r="O207" s="219">
        <v>22</v>
      </c>
      <c r="P207" s="219">
        <v>24</v>
      </c>
      <c r="Q207" s="219">
        <v>23</v>
      </c>
      <c r="R207" s="219">
        <v>25</v>
      </c>
      <c r="S207" s="219">
        <v>22</v>
      </c>
      <c r="T207" s="219">
        <v>24</v>
      </c>
      <c r="U207" s="219">
        <v>20</v>
      </c>
      <c r="V207" s="219">
        <v>22</v>
      </c>
      <c r="W207" s="219">
        <v>22.452200000000001</v>
      </c>
      <c r="X207" s="219">
        <v>22</v>
      </c>
      <c r="Y207" s="219">
        <v>21.387010396945094</v>
      </c>
      <c r="Z207" s="219">
        <v>20.024000000000001</v>
      </c>
      <c r="AA207" s="216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21.933435838861808</v>
      </c>
    </row>
    <row r="208" spans="1:65">
      <c r="A208" s="30"/>
      <c r="B208" s="19">
        <v>1</v>
      </c>
      <c r="C208" s="9">
        <v>5</v>
      </c>
      <c r="D208" s="219">
        <v>21</v>
      </c>
      <c r="E208" s="219">
        <v>20.8</v>
      </c>
      <c r="F208" s="219">
        <v>23</v>
      </c>
      <c r="G208" s="219">
        <v>23</v>
      </c>
      <c r="H208" s="219">
        <v>21.125424047570771</v>
      </c>
      <c r="I208" s="219">
        <v>20</v>
      </c>
      <c r="J208" s="219">
        <v>21.9</v>
      </c>
      <c r="K208" s="219">
        <v>20.724500000000003</v>
      </c>
      <c r="L208" s="219">
        <v>22.3</v>
      </c>
      <c r="M208" s="219">
        <v>19</v>
      </c>
      <c r="N208" s="219">
        <v>22</v>
      </c>
      <c r="O208" s="219">
        <v>22</v>
      </c>
      <c r="P208" s="219">
        <v>23</v>
      </c>
      <c r="Q208" s="219">
        <v>22</v>
      </c>
      <c r="R208" s="219">
        <v>25</v>
      </c>
      <c r="S208" s="219">
        <v>23</v>
      </c>
      <c r="T208" s="219">
        <v>24</v>
      </c>
      <c r="U208" s="219">
        <v>21</v>
      </c>
      <c r="V208" s="219">
        <v>21</v>
      </c>
      <c r="W208" s="219">
        <v>22.3611</v>
      </c>
      <c r="X208" s="221">
        <v>28</v>
      </c>
      <c r="Y208" s="219">
        <v>20.774180217874008</v>
      </c>
      <c r="Z208" s="219">
        <v>20.896000000000001</v>
      </c>
      <c r="AA208" s="216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83</v>
      </c>
    </row>
    <row r="209" spans="1:65">
      <c r="A209" s="30"/>
      <c r="B209" s="19">
        <v>1</v>
      </c>
      <c r="C209" s="9">
        <v>6</v>
      </c>
      <c r="D209" s="219">
        <v>22</v>
      </c>
      <c r="E209" s="219">
        <v>19.899999999999999</v>
      </c>
      <c r="F209" s="219">
        <v>23</v>
      </c>
      <c r="G209" s="219">
        <v>23</v>
      </c>
      <c r="H209" s="219">
        <v>21.734053354757066</v>
      </c>
      <c r="I209" s="219">
        <v>19</v>
      </c>
      <c r="J209" s="219">
        <v>22.3</v>
      </c>
      <c r="K209" s="219">
        <v>19.790000000000003</v>
      </c>
      <c r="L209" s="219">
        <v>21</v>
      </c>
      <c r="M209" s="219">
        <v>20</v>
      </c>
      <c r="N209" s="219">
        <v>23</v>
      </c>
      <c r="O209" s="219">
        <v>22</v>
      </c>
      <c r="P209" s="219">
        <v>23</v>
      </c>
      <c r="Q209" s="219">
        <v>22</v>
      </c>
      <c r="R209" s="219">
        <v>25</v>
      </c>
      <c r="S209" s="219">
        <v>22</v>
      </c>
      <c r="T209" s="219">
        <v>23</v>
      </c>
      <c r="U209" s="219">
        <v>20</v>
      </c>
      <c r="V209" s="219">
        <v>23</v>
      </c>
      <c r="W209" s="219">
        <v>22.3371</v>
      </c>
      <c r="X209" s="219">
        <v>23</v>
      </c>
      <c r="Y209" s="219">
        <v>20.500621203536859</v>
      </c>
      <c r="Z209" s="219">
        <v>21.218</v>
      </c>
      <c r="AA209" s="216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22"/>
    </row>
    <row r="210" spans="1:65">
      <c r="A210" s="30"/>
      <c r="B210" s="20" t="s">
        <v>274</v>
      </c>
      <c r="C210" s="12"/>
      <c r="D210" s="223">
        <v>21.5</v>
      </c>
      <c r="E210" s="223">
        <v>20.766666666666666</v>
      </c>
      <c r="F210" s="223">
        <v>23</v>
      </c>
      <c r="G210" s="223">
        <v>23</v>
      </c>
      <c r="H210" s="223">
        <v>21.70965078824571</v>
      </c>
      <c r="I210" s="223">
        <v>19.833333333333332</v>
      </c>
      <c r="J210" s="223">
        <v>22.216666666666669</v>
      </c>
      <c r="K210" s="223">
        <v>20.423500000000001</v>
      </c>
      <c r="L210" s="223">
        <v>21.95</v>
      </c>
      <c r="M210" s="223">
        <v>19.666666666666668</v>
      </c>
      <c r="N210" s="223">
        <v>22.833333333333332</v>
      </c>
      <c r="O210" s="223">
        <v>22.166666666666668</v>
      </c>
      <c r="P210" s="223">
        <v>23.333333333333332</v>
      </c>
      <c r="Q210" s="223">
        <v>22.333333333333332</v>
      </c>
      <c r="R210" s="223">
        <v>24.666666666666668</v>
      </c>
      <c r="S210" s="223">
        <v>22.5</v>
      </c>
      <c r="T210" s="223">
        <v>23.666666666666668</v>
      </c>
      <c r="U210" s="223">
        <v>20.5</v>
      </c>
      <c r="V210" s="223">
        <v>22</v>
      </c>
      <c r="W210" s="223">
        <v>21.990716666666668</v>
      </c>
      <c r="X210" s="223">
        <v>24.833333333333332</v>
      </c>
      <c r="Y210" s="223">
        <v>20.858323505575793</v>
      </c>
      <c r="Z210" s="223">
        <v>21.0535</v>
      </c>
      <c r="AA210" s="216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22"/>
    </row>
    <row r="211" spans="1:65">
      <c r="A211" s="30"/>
      <c r="B211" s="3" t="s">
        <v>275</v>
      </c>
      <c r="C211" s="29"/>
      <c r="D211" s="219">
        <v>21.5</v>
      </c>
      <c r="E211" s="219">
        <v>20.9</v>
      </c>
      <c r="F211" s="219">
        <v>23</v>
      </c>
      <c r="G211" s="219">
        <v>23</v>
      </c>
      <c r="H211" s="219">
        <v>21.677793033426365</v>
      </c>
      <c r="I211" s="219">
        <v>20</v>
      </c>
      <c r="J211" s="219">
        <v>22.1</v>
      </c>
      <c r="K211" s="219">
        <v>20.551250000000003</v>
      </c>
      <c r="L211" s="219">
        <v>22</v>
      </c>
      <c r="M211" s="219">
        <v>20</v>
      </c>
      <c r="N211" s="219">
        <v>23</v>
      </c>
      <c r="O211" s="219">
        <v>22</v>
      </c>
      <c r="P211" s="219">
        <v>23</v>
      </c>
      <c r="Q211" s="219">
        <v>22</v>
      </c>
      <c r="R211" s="219">
        <v>25</v>
      </c>
      <c r="S211" s="219">
        <v>22</v>
      </c>
      <c r="T211" s="219">
        <v>24</v>
      </c>
      <c r="U211" s="219">
        <v>20.5</v>
      </c>
      <c r="V211" s="219">
        <v>22</v>
      </c>
      <c r="W211" s="219">
        <v>22.252649999999999</v>
      </c>
      <c r="X211" s="219">
        <v>23</v>
      </c>
      <c r="Y211" s="219">
        <v>20.880605132844813</v>
      </c>
      <c r="Z211" s="219">
        <v>21.096499999999999</v>
      </c>
      <c r="AA211" s="216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2"/>
    </row>
    <row r="212" spans="1:65">
      <c r="A212" s="30"/>
      <c r="B212" s="3" t="s">
        <v>276</v>
      </c>
      <c r="C212" s="29"/>
      <c r="D212" s="24">
        <v>0.54772255750516607</v>
      </c>
      <c r="E212" s="24">
        <v>0.57850381733111078</v>
      </c>
      <c r="F212" s="24">
        <v>0.63245553203367588</v>
      </c>
      <c r="G212" s="24">
        <v>0.63245553203367588</v>
      </c>
      <c r="H212" s="24">
        <v>0.49763274964806858</v>
      </c>
      <c r="I212" s="24">
        <v>0.752772652709081</v>
      </c>
      <c r="J212" s="24">
        <v>0.67946057035465002</v>
      </c>
      <c r="K212" s="24">
        <v>0.48539839307521243</v>
      </c>
      <c r="L212" s="24">
        <v>0.57532599454570099</v>
      </c>
      <c r="M212" s="24">
        <v>0.5163977794943222</v>
      </c>
      <c r="N212" s="24">
        <v>0.40824829046386302</v>
      </c>
      <c r="O212" s="24">
        <v>0.40824829046386296</v>
      </c>
      <c r="P212" s="24">
        <v>0.5163977794943222</v>
      </c>
      <c r="Q212" s="24">
        <v>0.5163977794943222</v>
      </c>
      <c r="R212" s="24">
        <v>0.5163977794943222</v>
      </c>
      <c r="S212" s="24">
        <v>0.83666002653407556</v>
      </c>
      <c r="T212" s="24">
        <v>0.5163977794943222</v>
      </c>
      <c r="U212" s="24">
        <v>0.54772255750516607</v>
      </c>
      <c r="V212" s="24">
        <v>0.89442719099991586</v>
      </c>
      <c r="W212" s="24">
        <v>0.53991653212942758</v>
      </c>
      <c r="X212" s="24">
        <v>3.7638632635454088</v>
      </c>
      <c r="Y212" s="24">
        <v>0.43880594429326814</v>
      </c>
      <c r="Z212" s="24">
        <v>0.63262113464537284</v>
      </c>
      <c r="AA212" s="15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86</v>
      </c>
      <c r="C213" s="29"/>
      <c r="D213" s="13">
        <v>2.5475467790937956E-2</v>
      </c>
      <c r="E213" s="13">
        <v>2.7857326677260551E-2</v>
      </c>
      <c r="F213" s="13">
        <v>2.749806661015982E-2</v>
      </c>
      <c r="G213" s="13">
        <v>2.749806661015982E-2</v>
      </c>
      <c r="H213" s="13">
        <v>2.2922190435117576E-2</v>
      </c>
      <c r="I213" s="13">
        <v>3.7954923666004087E-2</v>
      </c>
      <c r="J213" s="13">
        <v>3.0583371508836457E-2</v>
      </c>
      <c r="K213" s="13">
        <v>2.3766660615233061E-2</v>
      </c>
      <c r="L213" s="13">
        <v>2.6210751459940819E-2</v>
      </c>
      <c r="M213" s="13">
        <v>2.6257514211575704E-2</v>
      </c>
      <c r="N213" s="13">
        <v>1.7879487173599842E-2</v>
      </c>
      <c r="O213" s="13">
        <v>1.8417216111151713E-2</v>
      </c>
      <c r="P213" s="13">
        <v>2.2131333406899524E-2</v>
      </c>
      <c r="Q213" s="13">
        <v>2.3122288634074128E-2</v>
      </c>
      <c r="R213" s="13">
        <v>2.0935045114634683E-2</v>
      </c>
      <c r="S213" s="13">
        <v>3.718489006818114E-2</v>
      </c>
      <c r="T213" s="13">
        <v>2.1819624485675586E-2</v>
      </c>
      <c r="U213" s="13">
        <v>2.6718173536837371E-2</v>
      </c>
      <c r="V213" s="13">
        <v>4.0655781409087086E-2</v>
      </c>
      <c r="W213" s="13">
        <v>2.4552020760097749E-2</v>
      </c>
      <c r="X213" s="13">
        <v>0.15156496363270103</v>
      </c>
      <c r="Y213" s="13">
        <v>2.1037450309751293E-2</v>
      </c>
      <c r="Z213" s="13">
        <v>3.0048264404748514E-2</v>
      </c>
      <c r="AA213" s="15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277</v>
      </c>
      <c r="C214" s="29"/>
      <c r="D214" s="13">
        <v>-1.9761420055030454E-2</v>
      </c>
      <c r="E214" s="13">
        <v>-5.3195914254703935E-2</v>
      </c>
      <c r="F214" s="13">
        <v>4.8627318080665116E-2</v>
      </c>
      <c r="G214" s="13">
        <v>4.8627318080665116E-2</v>
      </c>
      <c r="H214" s="13">
        <v>-1.0202918150178486E-2</v>
      </c>
      <c r="I214" s="13">
        <v>-9.5748906872470063E-2</v>
      </c>
      <c r="J214" s="13">
        <v>1.2913199276468612E-2</v>
      </c>
      <c r="K214" s="13">
        <v>-6.8841737790414581E-2</v>
      </c>
      <c r="L214" s="13">
        <v>7.5520138567819473E-4</v>
      </c>
      <c r="M214" s="13">
        <v>-0.10334765555421388</v>
      </c>
      <c r="N214" s="13">
        <v>4.1028569398920967E-2</v>
      </c>
      <c r="O214" s="13">
        <v>1.0633574671945478E-2</v>
      </c>
      <c r="P214" s="13">
        <v>6.3824815444152971E-2</v>
      </c>
      <c r="Q214" s="13">
        <v>1.8232323353689184E-2</v>
      </c>
      <c r="R214" s="13">
        <v>0.12461480489810461</v>
      </c>
      <c r="S214" s="13">
        <v>2.5831072035433333E-2</v>
      </c>
      <c r="T214" s="13">
        <v>7.9022312807640827E-2</v>
      </c>
      <c r="U214" s="13">
        <v>-6.5353912145494131E-2</v>
      </c>
      <c r="V214" s="13">
        <v>3.0348259902013286E-3</v>
      </c>
      <c r="W214" s="13">
        <v>2.6115756886282426E-3</v>
      </c>
      <c r="X214" s="13">
        <v>0.13221355357984854</v>
      </c>
      <c r="Y214" s="13">
        <v>-4.9017050551702579E-2</v>
      </c>
      <c r="Z214" s="13">
        <v>-4.0118467773422539E-2</v>
      </c>
      <c r="AA214" s="15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278</v>
      </c>
      <c r="C215" s="47"/>
      <c r="D215" s="45">
        <v>0.34</v>
      </c>
      <c r="E215" s="45">
        <v>0.83</v>
      </c>
      <c r="F215" s="45">
        <v>0.67</v>
      </c>
      <c r="G215" s="45">
        <v>0.67</v>
      </c>
      <c r="H215" s="45">
        <v>0.2</v>
      </c>
      <c r="I215" s="45">
        <v>1.46</v>
      </c>
      <c r="J215" s="45">
        <v>0.15</v>
      </c>
      <c r="K215" s="45">
        <v>1.06</v>
      </c>
      <c r="L215" s="45">
        <v>0.03</v>
      </c>
      <c r="M215" s="45">
        <v>1.57</v>
      </c>
      <c r="N215" s="45">
        <v>0.56000000000000005</v>
      </c>
      <c r="O215" s="45">
        <v>0.11</v>
      </c>
      <c r="P215" s="45">
        <v>0.9</v>
      </c>
      <c r="Q215" s="45">
        <v>0.22</v>
      </c>
      <c r="R215" s="45">
        <v>1.8</v>
      </c>
      <c r="S215" s="45">
        <v>0.34</v>
      </c>
      <c r="T215" s="45">
        <v>1.1200000000000001</v>
      </c>
      <c r="U215" s="45">
        <v>1.01</v>
      </c>
      <c r="V215" s="45">
        <v>0</v>
      </c>
      <c r="W215" s="45">
        <v>0.01</v>
      </c>
      <c r="X215" s="45">
        <v>1.91</v>
      </c>
      <c r="Y215" s="45">
        <v>0.77</v>
      </c>
      <c r="Z215" s="45">
        <v>0.64</v>
      </c>
      <c r="AA215" s="15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BM216" s="55"/>
    </row>
    <row r="217" spans="1:65" ht="15">
      <c r="B217" s="8" t="s">
        <v>546</v>
      </c>
      <c r="BM217" s="28" t="s">
        <v>66</v>
      </c>
    </row>
    <row r="218" spans="1:65" ht="15">
      <c r="A218" s="25" t="s">
        <v>28</v>
      </c>
      <c r="B218" s="18" t="s">
        <v>110</v>
      </c>
      <c r="C218" s="15" t="s">
        <v>111</v>
      </c>
      <c r="D218" s="16" t="s">
        <v>236</v>
      </c>
      <c r="E218" s="17" t="s">
        <v>236</v>
      </c>
      <c r="F218" s="17" t="s">
        <v>236</v>
      </c>
      <c r="G218" s="17" t="s">
        <v>236</v>
      </c>
      <c r="H218" s="17" t="s">
        <v>236</v>
      </c>
      <c r="I218" s="17" t="s">
        <v>236</v>
      </c>
      <c r="J218" s="17" t="s">
        <v>236</v>
      </c>
      <c r="K218" s="17" t="s">
        <v>236</v>
      </c>
      <c r="L218" s="17" t="s">
        <v>236</v>
      </c>
      <c r="M218" s="17" t="s">
        <v>236</v>
      </c>
      <c r="N218" s="17" t="s">
        <v>236</v>
      </c>
      <c r="O218" s="17" t="s">
        <v>236</v>
      </c>
      <c r="P218" s="17" t="s">
        <v>236</v>
      </c>
      <c r="Q218" s="17" t="s">
        <v>236</v>
      </c>
      <c r="R218" s="17" t="s">
        <v>236</v>
      </c>
      <c r="S218" s="17" t="s">
        <v>236</v>
      </c>
      <c r="T218" s="17" t="s">
        <v>236</v>
      </c>
      <c r="U218" s="17" t="s">
        <v>236</v>
      </c>
      <c r="V218" s="17" t="s">
        <v>236</v>
      </c>
      <c r="W218" s="17" t="s">
        <v>236</v>
      </c>
      <c r="X218" s="17" t="s">
        <v>236</v>
      </c>
      <c r="Y218" s="15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237</v>
      </c>
      <c r="C219" s="9" t="s">
        <v>237</v>
      </c>
      <c r="D219" s="151" t="s">
        <v>239</v>
      </c>
      <c r="E219" s="152" t="s">
        <v>241</v>
      </c>
      <c r="F219" s="152" t="s">
        <v>243</v>
      </c>
      <c r="G219" s="152" t="s">
        <v>244</v>
      </c>
      <c r="H219" s="152" t="s">
        <v>245</v>
      </c>
      <c r="I219" s="152" t="s">
        <v>246</v>
      </c>
      <c r="J219" s="152" t="s">
        <v>247</v>
      </c>
      <c r="K219" s="152" t="s">
        <v>248</v>
      </c>
      <c r="L219" s="152" t="s">
        <v>249</v>
      </c>
      <c r="M219" s="152" t="s">
        <v>250</v>
      </c>
      <c r="N219" s="152" t="s">
        <v>251</v>
      </c>
      <c r="O219" s="152" t="s">
        <v>252</v>
      </c>
      <c r="P219" s="152" t="s">
        <v>253</v>
      </c>
      <c r="Q219" s="152" t="s">
        <v>254</v>
      </c>
      <c r="R219" s="152" t="s">
        <v>255</v>
      </c>
      <c r="S219" s="152" t="s">
        <v>257</v>
      </c>
      <c r="T219" s="152" t="s">
        <v>258</v>
      </c>
      <c r="U219" s="152" t="s">
        <v>260</v>
      </c>
      <c r="V219" s="152" t="s">
        <v>263</v>
      </c>
      <c r="W219" s="152" t="s">
        <v>264</v>
      </c>
      <c r="X219" s="152" t="s">
        <v>266</v>
      </c>
      <c r="Y219" s="15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281</v>
      </c>
      <c r="E220" s="11" t="s">
        <v>281</v>
      </c>
      <c r="F220" s="11" t="s">
        <v>281</v>
      </c>
      <c r="G220" s="11" t="s">
        <v>281</v>
      </c>
      <c r="H220" s="11" t="s">
        <v>306</v>
      </c>
      <c r="I220" s="11" t="s">
        <v>281</v>
      </c>
      <c r="J220" s="11" t="s">
        <v>281</v>
      </c>
      <c r="K220" s="11" t="s">
        <v>306</v>
      </c>
      <c r="L220" s="11" t="s">
        <v>306</v>
      </c>
      <c r="M220" s="11" t="s">
        <v>281</v>
      </c>
      <c r="N220" s="11" t="s">
        <v>281</v>
      </c>
      <c r="O220" s="11" t="s">
        <v>281</v>
      </c>
      <c r="P220" s="11" t="s">
        <v>281</v>
      </c>
      <c r="Q220" s="11" t="s">
        <v>281</v>
      </c>
      <c r="R220" s="11" t="s">
        <v>281</v>
      </c>
      <c r="S220" s="11" t="s">
        <v>281</v>
      </c>
      <c r="T220" s="11" t="s">
        <v>281</v>
      </c>
      <c r="U220" s="11" t="s">
        <v>281</v>
      </c>
      <c r="V220" s="11" t="s">
        <v>281</v>
      </c>
      <c r="W220" s="11" t="s">
        <v>306</v>
      </c>
      <c r="X220" s="11" t="s">
        <v>281</v>
      </c>
      <c r="Y220" s="15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 t="s">
        <v>307</v>
      </c>
      <c r="E221" s="26" t="s">
        <v>307</v>
      </c>
      <c r="F221" s="26" t="s">
        <v>308</v>
      </c>
      <c r="G221" s="26" t="s">
        <v>309</v>
      </c>
      <c r="H221" s="26" t="s">
        <v>307</v>
      </c>
      <c r="I221" s="26" t="s">
        <v>307</v>
      </c>
      <c r="J221" s="26" t="s">
        <v>310</v>
      </c>
      <c r="K221" s="26" t="s">
        <v>309</v>
      </c>
      <c r="L221" s="26" t="s">
        <v>308</v>
      </c>
      <c r="M221" s="26" t="s">
        <v>308</v>
      </c>
      <c r="N221" s="26" t="s">
        <v>307</v>
      </c>
      <c r="O221" s="26" t="s">
        <v>307</v>
      </c>
      <c r="P221" s="26" t="s">
        <v>307</v>
      </c>
      <c r="Q221" s="26" t="s">
        <v>307</v>
      </c>
      <c r="R221" s="26" t="s">
        <v>307</v>
      </c>
      <c r="S221" s="26" t="s">
        <v>311</v>
      </c>
      <c r="T221" s="26" t="s">
        <v>307</v>
      </c>
      <c r="U221" s="26" t="s">
        <v>309</v>
      </c>
      <c r="V221" s="26" t="s">
        <v>307</v>
      </c>
      <c r="W221" s="26" t="s">
        <v>308</v>
      </c>
      <c r="X221" s="26" t="s">
        <v>116</v>
      </c>
      <c r="Y221" s="15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3</v>
      </c>
    </row>
    <row r="222" spans="1:65">
      <c r="A222" s="30"/>
      <c r="B222" s="18">
        <v>1</v>
      </c>
      <c r="C222" s="14">
        <v>1</v>
      </c>
      <c r="D222" s="22">
        <v>1.1499999999999999</v>
      </c>
      <c r="E222" s="22">
        <v>1.18</v>
      </c>
      <c r="F222" s="22">
        <v>1.19</v>
      </c>
      <c r="G222" s="22">
        <v>1.1097532755461457</v>
      </c>
      <c r="H222" s="22">
        <v>1.06</v>
      </c>
      <c r="I222" s="22">
        <v>1.0900000000000001</v>
      </c>
      <c r="J222" s="22">
        <v>1.1702999999999999</v>
      </c>
      <c r="K222" s="22">
        <v>1.1499999999999999</v>
      </c>
      <c r="L222" s="148">
        <v>1.32</v>
      </c>
      <c r="M222" s="148">
        <v>1.33</v>
      </c>
      <c r="N222" s="22">
        <v>1.02</v>
      </c>
      <c r="O222" s="22">
        <v>1.02</v>
      </c>
      <c r="P222" s="22">
        <v>1.1499999999999999</v>
      </c>
      <c r="Q222" s="22">
        <v>1.1499999999999999</v>
      </c>
      <c r="R222" s="22">
        <v>1.1100000000000001</v>
      </c>
      <c r="S222" s="22">
        <v>1.02</v>
      </c>
      <c r="T222" s="22">
        <v>0.95</v>
      </c>
      <c r="U222" s="22">
        <v>1.2</v>
      </c>
      <c r="V222" s="154">
        <v>0.55000000000000004</v>
      </c>
      <c r="W222" s="22">
        <v>1.01809983000628</v>
      </c>
      <c r="X222" s="154">
        <v>1.17</v>
      </c>
      <c r="Y222" s="15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1.03</v>
      </c>
      <c r="E223" s="155">
        <v>1</v>
      </c>
      <c r="F223" s="11">
        <v>1.21</v>
      </c>
      <c r="G223" s="11">
        <v>1.1344862712035093</v>
      </c>
      <c r="H223" s="11">
        <v>1.07</v>
      </c>
      <c r="I223" s="11">
        <v>1.06</v>
      </c>
      <c r="J223" s="11">
        <v>1.1876</v>
      </c>
      <c r="K223" s="11">
        <v>1.1100000000000001</v>
      </c>
      <c r="L223" s="149">
        <v>1.29</v>
      </c>
      <c r="M223" s="149">
        <v>1.37</v>
      </c>
      <c r="N223" s="11">
        <v>1.01</v>
      </c>
      <c r="O223" s="11">
        <v>1.06</v>
      </c>
      <c r="P223" s="11">
        <v>1.1200000000000001</v>
      </c>
      <c r="Q223" s="11">
        <v>1.19</v>
      </c>
      <c r="R223" s="11">
        <v>1.1000000000000001</v>
      </c>
      <c r="S223" s="11">
        <v>1.03</v>
      </c>
      <c r="T223" s="11">
        <v>0.86</v>
      </c>
      <c r="U223" s="11">
        <v>1.25</v>
      </c>
      <c r="V223" s="11">
        <v>0.85</v>
      </c>
      <c r="W223" s="11">
        <v>1.0251002124906985</v>
      </c>
      <c r="X223" s="11">
        <v>0.97000000000000008</v>
      </c>
      <c r="Y223" s="15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32</v>
      </c>
    </row>
    <row r="224" spans="1:65">
      <c r="A224" s="30"/>
      <c r="B224" s="19">
        <v>1</v>
      </c>
      <c r="C224" s="9">
        <v>3</v>
      </c>
      <c r="D224" s="11">
        <v>1.06</v>
      </c>
      <c r="E224" s="11">
        <v>1.17</v>
      </c>
      <c r="F224" s="11">
        <v>1.21</v>
      </c>
      <c r="G224" s="11">
        <v>1.1290345099141077</v>
      </c>
      <c r="H224" s="11">
        <v>1.07</v>
      </c>
      <c r="I224" s="11">
        <v>1.06</v>
      </c>
      <c r="J224" s="11">
        <v>1.1886000000000001</v>
      </c>
      <c r="K224" s="11">
        <v>1.06</v>
      </c>
      <c r="L224" s="149">
        <v>1.33</v>
      </c>
      <c r="M224" s="149">
        <v>1.31</v>
      </c>
      <c r="N224" s="11">
        <v>1.02</v>
      </c>
      <c r="O224" s="11">
        <v>1.1299999999999999</v>
      </c>
      <c r="P224" s="11">
        <v>1.1200000000000001</v>
      </c>
      <c r="Q224" s="11">
        <v>1.21</v>
      </c>
      <c r="R224" s="11">
        <v>1.1299999999999999</v>
      </c>
      <c r="S224" s="11">
        <v>1.04</v>
      </c>
      <c r="T224" s="11">
        <v>0.92</v>
      </c>
      <c r="U224" s="11">
        <v>1.25</v>
      </c>
      <c r="V224" s="11">
        <v>0.88</v>
      </c>
      <c r="W224" s="11">
        <v>1.0598348959003285</v>
      </c>
      <c r="X224" s="11">
        <v>0.98</v>
      </c>
      <c r="Y224" s="15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1.03</v>
      </c>
      <c r="E225" s="11">
        <v>1.1599999999999999</v>
      </c>
      <c r="F225" s="11">
        <v>1.23</v>
      </c>
      <c r="G225" s="11">
        <v>1.1247908599849541</v>
      </c>
      <c r="H225" s="11">
        <v>1.1200000000000001</v>
      </c>
      <c r="I225" s="11">
        <v>1.08</v>
      </c>
      <c r="J225" s="11">
        <v>1.1211</v>
      </c>
      <c r="K225" s="11">
        <v>1.1399999999999999</v>
      </c>
      <c r="L225" s="149">
        <v>1.35</v>
      </c>
      <c r="M225" s="149">
        <v>1.32</v>
      </c>
      <c r="N225" s="11">
        <v>1</v>
      </c>
      <c r="O225" s="11">
        <v>1.06</v>
      </c>
      <c r="P225" s="11">
        <v>1.1100000000000001</v>
      </c>
      <c r="Q225" s="11">
        <v>1.18</v>
      </c>
      <c r="R225" s="11">
        <v>1.05</v>
      </c>
      <c r="S225" s="11">
        <v>1.08</v>
      </c>
      <c r="T225" s="11">
        <v>0.91</v>
      </c>
      <c r="U225" s="11">
        <v>1.23</v>
      </c>
      <c r="V225" s="11">
        <v>0.86</v>
      </c>
      <c r="W225" s="11">
        <v>1.0382239957484485</v>
      </c>
      <c r="X225" s="11">
        <v>1.01</v>
      </c>
      <c r="Y225" s="15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1.0818321932252488</v>
      </c>
    </row>
    <row r="226" spans="1:65">
      <c r="A226" s="30"/>
      <c r="B226" s="19">
        <v>1</v>
      </c>
      <c r="C226" s="9">
        <v>5</v>
      </c>
      <c r="D226" s="11">
        <v>1.17</v>
      </c>
      <c r="E226" s="11">
        <v>1.22</v>
      </c>
      <c r="F226" s="11">
        <v>1.22</v>
      </c>
      <c r="G226" s="11">
        <v>1.1126258309270518</v>
      </c>
      <c r="H226" s="11">
        <v>1.0900000000000001</v>
      </c>
      <c r="I226" s="11">
        <v>1.1000000000000001</v>
      </c>
      <c r="J226" s="11">
        <v>1.1292</v>
      </c>
      <c r="K226" s="11">
        <v>1.1000000000000001</v>
      </c>
      <c r="L226" s="149">
        <v>1.29</v>
      </c>
      <c r="M226" s="149">
        <v>1.31</v>
      </c>
      <c r="N226" s="11">
        <v>1.02</v>
      </c>
      <c r="O226" s="11">
        <v>1.02</v>
      </c>
      <c r="P226" s="11">
        <v>1.1499999999999999</v>
      </c>
      <c r="Q226" s="11">
        <v>1.19</v>
      </c>
      <c r="R226" s="11">
        <v>1.1000000000000001</v>
      </c>
      <c r="S226" s="11">
        <v>1.06</v>
      </c>
      <c r="T226" s="11">
        <v>0.93</v>
      </c>
      <c r="U226" s="11">
        <v>1.19</v>
      </c>
      <c r="V226" s="11">
        <v>0.88</v>
      </c>
      <c r="W226" s="11">
        <v>1.0672105577885285</v>
      </c>
      <c r="X226" s="11">
        <v>0.98</v>
      </c>
      <c r="Y226" s="15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84</v>
      </c>
    </row>
    <row r="227" spans="1:65">
      <c r="A227" s="30"/>
      <c r="B227" s="19">
        <v>1</v>
      </c>
      <c r="C227" s="9">
        <v>6</v>
      </c>
      <c r="D227" s="11">
        <v>1</v>
      </c>
      <c r="E227" s="11">
        <v>1.18</v>
      </c>
      <c r="F227" s="11">
        <v>1.25</v>
      </c>
      <c r="G227" s="155">
        <v>1.2102077405128946</v>
      </c>
      <c r="H227" s="11">
        <v>1.06</v>
      </c>
      <c r="I227" s="11">
        <v>1.1000000000000001</v>
      </c>
      <c r="J227" s="11">
        <v>1.1336999999999999</v>
      </c>
      <c r="K227" s="11">
        <v>1.03</v>
      </c>
      <c r="L227" s="149">
        <v>1.37</v>
      </c>
      <c r="M227" s="149">
        <v>1.33</v>
      </c>
      <c r="N227" s="11">
        <v>0.98</v>
      </c>
      <c r="O227" s="11">
        <v>1.1000000000000001</v>
      </c>
      <c r="P227" s="11">
        <v>1.1399999999999999</v>
      </c>
      <c r="Q227" s="11">
        <v>1.18</v>
      </c>
      <c r="R227" s="11">
        <v>1.1000000000000001</v>
      </c>
      <c r="S227" s="11">
        <v>1</v>
      </c>
      <c r="T227" s="11">
        <v>0.88</v>
      </c>
      <c r="U227" s="11">
        <v>1.21</v>
      </c>
      <c r="V227" s="11">
        <v>0.93</v>
      </c>
      <c r="W227" s="11">
        <v>1.0350716386531784</v>
      </c>
      <c r="X227" s="11">
        <v>0.91</v>
      </c>
      <c r="Y227" s="15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274</v>
      </c>
      <c r="C228" s="12"/>
      <c r="D228" s="23">
        <v>1.0733333333333333</v>
      </c>
      <c r="E228" s="23">
        <v>1.1516666666666666</v>
      </c>
      <c r="F228" s="23">
        <v>1.2183333333333333</v>
      </c>
      <c r="G228" s="23">
        <v>1.1368164146814437</v>
      </c>
      <c r="H228" s="23">
        <v>1.0783333333333334</v>
      </c>
      <c r="I228" s="23">
        <v>1.0816666666666668</v>
      </c>
      <c r="J228" s="23">
        <v>1.1550833333333335</v>
      </c>
      <c r="K228" s="23">
        <v>1.0983333333333334</v>
      </c>
      <c r="L228" s="23">
        <v>1.3250000000000002</v>
      </c>
      <c r="M228" s="23">
        <v>1.3283333333333334</v>
      </c>
      <c r="N228" s="23">
        <v>1.0083333333333335</v>
      </c>
      <c r="O228" s="23">
        <v>1.0649999999999997</v>
      </c>
      <c r="P228" s="23">
        <v>1.1316666666666666</v>
      </c>
      <c r="Q228" s="23">
        <v>1.1833333333333333</v>
      </c>
      <c r="R228" s="23">
        <v>1.0983333333333334</v>
      </c>
      <c r="S228" s="23">
        <v>1.0383333333333333</v>
      </c>
      <c r="T228" s="23">
        <v>0.90833333333333333</v>
      </c>
      <c r="U228" s="23">
        <v>1.2216666666666665</v>
      </c>
      <c r="V228" s="23">
        <v>0.82499999999999984</v>
      </c>
      <c r="W228" s="23">
        <v>1.0405901884312436</v>
      </c>
      <c r="X228" s="23">
        <v>1.0033333333333332</v>
      </c>
      <c r="Y228" s="15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275</v>
      </c>
      <c r="C229" s="29"/>
      <c r="D229" s="11">
        <v>1.0449999999999999</v>
      </c>
      <c r="E229" s="11">
        <v>1.1749999999999998</v>
      </c>
      <c r="F229" s="11">
        <v>1.2149999999999999</v>
      </c>
      <c r="G229" s="11">
        <v>1.1269126849495308</v>
      </c>
      <c r="H229" s="11">
        <v>1.07</v>
      </c>
      <c r="I229" s="11">
        <v>1.085</v>
      </c>
      <c r="J229" s="11">
        <v>1.1519999999999999</v>
      </c>
      <c r="K229" s="11">
        <v>1.105</v>
      </c>
      <c r="L229" s="11">
        <v>1.3250000000000002</v>
      </c>
      <c r="M229" s="11">
        <v>1.3250000000000002</v>
      </c>
      <c r="N229" s="11">
        <v>1.0150000000000001</v>
      </c>
      <c r="O229" s="11">
        <v>1.06</v>
      </c>
      <c r="P229" s="11">
        <v>1.1299999999999999</v>
      </c>
      <c r="Q229" s="11">
        <v>1.1850000000000001</v>
      </c>
      <c r="R229" s="11">
        <v>1.1000000000000001</v>
      </c>
      <c r="S229" s="11">
        <v>1.0350000000000001</v>
      </c>
      <c r="T229" s="11">
        <v>0.91500000000000004</v>
      </c>
      <c r="U229" s="11">
        <v>1.22</v>
      </c>
      <c r="V229" s="11">
        <v>0.87</v>
      </c>
      <c r="W229" s="11">
        <v>1.0366478172008136</v>
      </c>
      <c r="X229" s="11">
        <v>0.98</v>
      </c>
      <c r="Y229" s="15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276</v>
      </c>
      <c r="C230" s="29"/>
      <c r="D230" s="24">
        <v>7.0047602861673011E-2</v>
      </c>
      <c r="E230" s="24">
        <v>7.7049767466661853E-2</v>
      </c>
      <c r="F230" s="24">
        <v>2.041241452319317E-2</v>
      </c>
      <c r="G230" s="24">
        <v>3.7187326136001897E-2</v>
      </c>
      <c r="H230" s="24">
        <v>2.3166067138525426E-2</v>
      </c>
      <c r="I230" s="24">
        <v>1.8348478592697198E-2</v>
      </c>
      <c r="J230" s="24">
        <v>3.0640849640091054E-2</v>
      </c>
      <c r="K230" s="24">
        <v>4.6224091842530145E-2</v>
      </c>
      <c r="L230" s="24">
        <v>3.2093613071762457E-2</v>
      </c>
      <c r="M230" s="24">
        <v>2.2286019533929058E-2</v>
      </c>
      <c r="N230" s="24">
        <v>1.6020819787597233E-2</v>
      </c>
      <c r="O230" s="24">
        <v>4.3703546766824287E-2</v>
      </c>
      <c r="P230" s="24">
        <v>1.7224014243684985E-2</v>
      </c>
      <c r="Q230" s="24">
        <v>1.9663841605003521E-2</v>
      </c>
      <c r="R230" s="24">
        <v>2.6394443859772177E-2</v>
      </c>
      <c r="S230" s="24">
        <v>2.8577380332470436E-2</v>
      </c>
      <c r="T230" s="24">
        <v>3.3115957885386113E-2</v>
      </c>
      <c r="U230" s="24">
        <v>2.562550812504345E-2</v>
      </c>
      <c r="V230" s="24">
        <v>0.13751363568752067</v>
      </c>
      <c r="W230" s="24">
        <v>1.9291509357621649E-2</v>
      </c>
      <c r="X230" s="24">
        <v>8.8015150211010043E-2</v>
      </c>
      <c r="Y230" s="209"/>
      <c r="Z230" s="210"/>
      <c r="AA230" s="210"/>
      <c r="AB230" s="210"/>
      <c r="AC230" s="210"/>
      <c r="AD230" s="210"/>
      <c r="AE230" s="210"/>
      <c r="AF230" s="210"/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  <c r="BI230" s="210"/>
      <c r="BJ230" s="210"/>
      <c r="BK230" s="210"/>
      <c r="BL230" s="210"/>
      <c r="BM230" s="56"/>
    </row>
    <row r="231" spans="1:65">
      <c r="A231" s="30"/>
      <c r="B231" s="3" t="s">
        <v>86</v>
      </c>
      <c r="C231" s="29"/>
      <c r="D231" s="13">
        <v>6.5261741796589764E-2</v>
      </c>
      <c r="E231" s="13">
        <v>6.6902837163526935E-2</v>
      </c>
      <c r="F231" s="13">
        <v>1.6754375805630509E-2</v>
      </c>
      <c r="G231" s="13">
        <v>3.2711813143921263E-2</v>
      </c>
      <c r="H231" s="13">
        <v>2.1483215275294058E-2</v>
      </c>
      <c r="I231" s="13">
        <v>1.6963154322986621E-2</v>
      </c>
      <c r="J231" s="13">
        <v>2.6526960225170811E-2</v>
      </c>
      <c r="K231" s="13">
        <v>4.2085667838418946E-2</v>
      </c>
      <c r="L231" s="13">
        <v>2.4221594771141473E-2</v>
      </c>
      <c r="M231" s="13">
        <v>1.6777430012995528E-2</v>
      </c>
      <c r="N231" s="13">
        <v>1.5888416318278243E-2</v>
      </c>
      <c r="O231" s="13">
        <v>4.1036194147252861E-2</v>
      </c>
      <c r="P231" s="13">
        <v>1.5220042041547852E-2</v>
      </c>
      <c r="Q231" s="13">
        <v>1.6617330933805793E-2</v>
      </c>
      <c r="R231" s="13">
        <v>2.4031360115118826E-2</v>
      </c>
      <c r="S231" s="13">
        <v>2.7522356660485171E-2</v>
      </c>
      <c r="T231" s="13">
        <v>3.6457935286663613E-2</v>
      </c>
      <c r="U231" s="13">
        <v>2.0975859311086045E-2</v>
      </c>
      <c r="V231" s="13">
        <v>0.16668319477275237</v>
      </c>
      <c r="W231" s="13">
        <v>1.85390075479232E-2</v>
      </c>
      <c r="X231" s="13">
        <v>8.7722741074096403E-2</v>
      </c>
      <c r="Y231" s="15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277</v>
      </c>
      <c r="C232" s="29"/>
      <c r="D232" s="13">
        <v>-7.8559872271669606E-3</v>
      </c>
      <c r="E232" s="13">
        <v>6.455203854973246E-2</v>
      </c>
      <c r="F232" s="13">
        <v>0.12617589027475296</v>
      </c>
      <c r="G232" s="13">
        <v>5.0825092653483894E-2</v>
      </c>
      <c r="H232" s="13">
        <v>-3.2341983477902625E-3</v>
      </c>
      <c r="I232" s="13">
        <v>-1.5300576153920442E-4</v>
      </c>
      <c r="J232" s="13">
        <v>6.7710260950639922E-2</v>
      </c>
      <c r="K232" s="13">
        <v>1.5252957169715975E-2</v>
      </c>
      <c r="L232" s="13">
        <v>0.22477405303478637</v>
      </c>
      <c r="M232" s="13">
        <v>0.22785524562103721</v>
      </c>
      <c r="N232" s="13">
        <v>-6.7939242659061927E-2</v>
      </c>
      <c r="O232" s="13">
        <v>-1.5558968692794717E-2</v>
      </c>
      <c r="P232" s="13">
        <v>4.6064883032226112E-2</v>
      </c>
      <c r="Q232" s="13">
        <v>9.3823368119117179E-2</v>
      </c>
      <c r="R232" s="13">
        <v>1.5252957169715975E-2</v>
      </c>
      <c r="S232" s="13">
        <v>-4.0208509382802737E-2</v>
      </c>
      <c r="T232" s="13">
        <v>-0.16037502024659311</v>
      </c>
      <c r="U232" s="13">
        <v>0.12925708286100401</v>
      </c>
      <c r="V232" s="13">
        <v>-0.23740483490286912</v>
      </c>
      <c r="W232" s="13">
        <v>-3.812236782402556E-2</v>
      </c>
      <c r="X232" s="13">
        <v>-7.2561031538438736E-2</v>
      </c>
      <c r="Y232" s="15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278</v>
      </c>
      <c r="C233" s="47"/>
      <c r="D233" s="45">
        <v>0.28999999999999998</v>
      </c>
      <c r="E233" s="45">
        <v>0.62</v>
      </c>
      <c r="F233" s="45">
        <v>1.4</v>
      </c>
      <c r="G233" s="45">
        <v>0.45</v>
      </c>
      <c r="H233" s="45">
        <v>0.23</v>
      </c>
      <c r="I233" s="45">
        <v>0.19</v>
      </c>
      <c r="J233" s="45">
        <v>0.66</v>
      </c>
      <c r="K233" s="45">
        <v>0</v>
      </c>
      <c r="L233" s="45">
        <v>2.65</v>
      </c>
      <c r="M233" s="45">
        <v>2.69</v>
      </c>
      <c r="N233" s="45">
        <v>1.05</v>
      </c>
      <c r="O233" s="45">
        <v>0.39</v>
      </c>
      <c r="P233" s="45">
        <v>0.39</v>
      </c>
      <c r="Q233" s="45">
        <v>0.99</v>
      </c>
      <c r="R233" s="45">
        <v>0</v>
      </c>
      <c r="S233" s="45">
        <v>0.7</v>
      </c>
      <c r="T233" s="45">
        <v>2.2200000000000002</v>
      </c>
      <c r="U233" s="45">
        <v>1.44</v>
      </c>
      <c r="V233" s="45">
        <v>3.19</v>
      </c>
      <c r="W233" s="45">
        <v>0.67</v>
      </c>
      <c r="X233" s="45">
        <v>1.1100000000000001</v>
      </c>
      <c r="Y233" s="15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BM234" s="55"/>
    </row>
    <row r="235" spans="1:65" ht="15">
      <c r="B235" s="8" t="s">
        <v>547</v>
      </c>
      <c r="BM235" s="28" t="s">
        <v>66</v>
      </c>
    </row>
    <row r="236" spans="1:65" ht="15">
      <c r="A236" s="25" t="s">
        <v>0</v>
      </c>
      <c r="B236" s="18" t="s">
        <v>110</v>
      </c>
      <c r="C236" s="15" t="s">
        <v>111</v>
      </c>
      <c r="D236" s="16" t="s">
        <v>236</v>
      </c>
      <c r="E236" s="17" t="s">
        <v>236</v>
      </c>
      <c r="F236" s="17" t="s">
        <v>236</v>
      </c>
      <c r="G236" s="17" t="s">
        <v>236</v>
      </c>
      <c r="H236" s="17" t="s">
        <v>236</v>
      </c>
      <c r="I236" s="17" t="s">
        <v>236</v>
      </c>
      <c r="J236" s="17" t="s">
        <v>236</v>
      </c>
      <c r="K236" s="17" t="s">
        <v>236</v>
      </c>
      <c r="L236" s="17" t="s">
        <v>236</v>
      </c>
      <c r="M236" s="17" t="s">
        <v>236</v>
      </c>
      <c r="N236" s="17" t="s">
        <v>236</v>
      </c>
      <c r="O236" s="17" t="s">
        <v>236</v>
      </c>
      <c r="P236" s="17" t="s">
        <v>236</v>
      </c>
      <c r="Q236" s="17" t="s">
        <v>236</v>
      </c>
      <c r="R236" s="17" t="s">
        <v>236</v>
      </c>
      <c r="S236" s="17" t="s">
        <v>236</v>
      </c>
      <c r="T236" s="17" t="s">
        <v>236</v>
      </c>
      <c r="U236" s="17" t="s">
        <v>236</v>
      </c>
      <c r="V236" s="17" t="s">
        <v>236</v>
      </c>
      <c r="W236" s="17" t="s">
        <v>236</v>
      </c>
      <c r="X236" s="17" t="s">
        <v>236</v>
      </c>
      <c r="Y236" s="17" t="s">
        <v>236</v>
      </c>
      <c r="Z236" s="17" t="s">
        <v>236</v>
      </c>
      <c r="AA236" s="17" t="s">
        <v>236</v>
      </c>
      <c r="AB236" s="17" t="s">
        <v>236</v>
      </c>
      <c r="AC236" s="17" t="s">
        <v>236</v>
      </c>
      <c r="AD236" s="15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237</v>
      </c>
      <c r="C237" s="9" t="s">
        <v>237</v>
      </c>
      <c r="D237" s="151" t="s">
        <v>239</v>
      </c>
      <c r="E237" s="152" t="s">
        <v>241</v>
      </c>
      <c r="F237" s="152" t="s">
        <v>242</v>
      </c>
      <c r="G237" s="152" t="s">
        <v>243</v>
      </c>
      <c r="H237" s="152" t="s">
        <v>244</v>
      </c>
      <c r="I237" s="152" t="s">
        <v>245</v>
      </c>
      <c r="J237" s="152" t="s">
        <v>246</v>
      </c>
      <c r="K237" s="152" t="s">
        <v>247</v>
      </c>
      <c r="L237" s="152" t="s">
        <v>248</v>
      </c>
      <c r="M237" s="152" t="s">
        <v>249</v>
      </c>
      <c r="N237" s="152" t="s">
        <v>250</v>
      </c>
      <c r="O237" s="152" t="s">
        <v>251</v>
      </c>
      <c r="P237" s="152" t="s">
        <v>252</v>
      </c>
      <c r="Q237" s="152" t="s">
        <v>253</v>
      </c>
      <c r="R237" s="152" t="s">
        <v>254</v>
      </c>
      <c r="S237" s="152" t="s">
        <v>255</v>
      </c>
      <c r="T237" s="152" t="s">
        <v>256</v>
      </c>
      <c r="U237" s="152" t="s">
        <v>257</v>
      </c>
      <c r="V237" s="152" t="s">
        <v>258</v>
      </c>
      <c r="W237" s="152" t="s">
        <v>259</v>
      </c>
      <c r="X237" s="152" t="s">
        <v>260</v>
      </c>
      <c r="Y237" s="152" t="s">
        <v>261</v>
      </c>
      <c r="Z237" s="152" t="s">
        <v>263</v>
      </c>
      <c r="AA237" s="152" t="s">
        <v>264</v>
      </c>
      <c r="AB237" s="152" t="s">
        <v>265</v>
      </c>
      <c r="AC237" s="152" t="s">
        <v>266</v>
      </c>
      <c r="AD237" s="15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282</v>
      </c>
      <c r="E238" s="11" t="s">
        <v>281</v>
      </c>
      <c r="F238" s="11" t="s">
        <v>281</v>
      </c>
      <c r="G238" s="11" t="s">
        <v>281</v>
      </c>
      <c r="H238" s="11" t="s">
        <v>281</v>
      </c>
      <c r="I238" s="11" t="s">
        <v>114</v>
      </c>
      <c r="J238" s="11" t="s">
        <v>281</v>
      </c>
      <c r="K238" s="11" t="s">
        <v>282</v>
      </c>
      <c r="L238" s="11" t="s">
        <v>306</v>
      </c>
      <c r="M238" s="11" t="s">
        <v>306</v>
      </c>
      <c r="N238" s="11" t="s">
        <v>281</v>
      </c>
      <c r="O238" s="11" t="s">
        <v>281</v>
      </c>
      <c r="P238" s="11" t="s">
        <v>281</v>
      </c>
      <c r="Q238" s="11" t="s">
        <v>281</v>
      </c>
      <c r="R238" s="11" t="s">
        <v>281</v>
      </c>
      <c r="S238" s="11" t="s">
        <v>281</v>
      </c>
      <c r="T238" s="11" t="s">
        <v>306</v>
      </c>
      <c r="U238" s="11" t="s">
        <v>282</v>
      </c>
      <c r="V238" s="11" t="s">
        <v>282</v>
      </c>
      <c r="W238" s="11" t="s">
        <v>282</v>
      </c>
      <c r="X238" s="11" t="s">
        <v>306</v>
      </c>
      <c r="Y238" s="11" t="s">
        <v>282</v>
      </c>
      <c r="Z238" s="11" t="s">
        <v>281</v>
      </c>
      <c r="AA238" s="11" t="s">
        <v>306</v>
      </c>
      <c r="AB238" s="11" t="s">
        <v>282</v>
      </c>
      <c r="AC238" s="11" t="s">
        <v>282</v>
      </c>
      <c r="AD238" s="15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3</v>
      </c>
    </row>
    <row r="239" spans="1:65">
      <c r="A239" s="30"/>
      <c r="B239" s="19"/>
      <c r="C239" s="9"/>
      <c r="D239" s="26" t="s">
        <v>307</v>
      </c>
      <c r="E239" s="26" t="s">
        <v>307</v>
      </c>
      <c r="F239" s="26" t="s">
        <v>273</v>
      </c>
      <c r="G239" s="26" t="s">
        <v>308</v>
      </c>
      <c r="H239" s="26" t="s">
        <v>309</v>
      </c>
      <c r="I239" s="26"/>
      <c r="J239" s="26" t="s">
        <v>307</v>
      </c>
      <c r="K239" s="26" t="s">
        <v>310</v>
      </c>
      <c r="L239" s="26" t="s">
        <v>309</v>
      </c>
      <c r="M239" s="26" t="s">
        <v>308</v>
      </c>
      <c r="N239" s="26" t="s">
        <v>308</v>
      </c>
      <c r="O239" s="26" t="s">
        <v>307</v>
      </c>
      <c r="P239" s="26" t="s">
        <v>307</v>
      </c>
      <c r="Q239" s="26" t="s">
        <v>307</v>
      </c>
      <c r="R239" s="26" t="s">
        <v>307</v>
      </c>
      <c r="S239" s="26" t="s">
        <v>307</v>
      </c>
      <c r="T239" s="26" t="s">
        <v>307</v>
      </c>
      <c r="U239" s="26" t="s">
        <v>311</v>
      </c>
      <c r="V239" s="26" t="s">
        <v>307</v>
      </c>
      <c r="W239" s="26" t="s">
        <v>308</v>
      </c>
      <c r="X239" s="26" t="s">
        <v>309</v>
      </c>
      <c r="Y239" s="26" t="s">
        <v>307</v>
      </c>
      <c r="Z239" s="26" t="s">
        <v>307</v>
      </c>
      <c r="AA239" s="26" t="s">
        <v>308</v>
      </c>
      <c r="AB239" s="26" t="s">
        <v>310</v>
      </c>
      <c r="AC239" s="26" t="s">
        <v>116</v>
      </c>
      <c r="AD239" s="15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8">
        <v>1</v>
      </c>
      <c r="C240" s="14">
        <v>1</v>
      </c>
      <c r="D240" s="211">
        <v>0.87069999999999992</v>
      </c>
      <c r="E240" s="211">
        <v>0.86214899999999994</v>
      </c>
      <c r="F240" s="211">
        <v>0.93087999999999993</v>
      </c>
      <c r="G240" s="211">
        <v>0.95577000000000001</v>
      </c>
      <c r="H240" s="211">
        <v>0.94331212930243813</v>
      </c>
      <c r="I240" s="211">
        <v>0.91700000000000015</v>
      </c>
      <c r="J240" s="211">
        <v>0.88900000000000001</v>
      </c>
      <c r="K240" s="211">
        <v>0.89796900000000002</v>
      </c>
      <c r="L240" s="211">
        <v>0.93799999999999994</v>
      </c>
      <c r="M240" s="211">
        <v>0.97400000000000009</v>
      </c>
      <c r="N240" s="211">
        <v>0.93192000000000019</v>
      </c>
      <c r="O240" s="211">
        <v>0.95300000000000007</v>
      </c>
      <c r="P240" s="211">
        <v>0.92599999999999993</v>
      </c>
      <c r="Q240" s="211">
        <v>0.91500000000000004</v>
      </c>
      <c r="R240" s="211">
        <v>0.95200000000000007</v>
      </c>
      <c r="S240" s="211">
        <v>0.96599999999999997</v>
      </c>
      <c r="T240" s="211">
        <v>1.0175000000000001</v>
      </c>
      <c r="U240" s="211" t="s">
        <v>314</v>
      </c>
      <c r="V240" s="211">
        <v>0.97699999999999987</v>
      </c>
      <c r="W240" s="211">
        <v>0.90600000000000003</v>
      </c>
      <c r="X240" s="211">
        <v>0.87980000000000003</v>
      </c>
      <c r="Y240" s="211">
        <v>0.85295058000000001</v>
      </c>
      <c r="Z240" s="211">
        <v>0.91999999999999993</v>
      </c>
      <c r="AA240" s="211">
        <v>0.9127507781523988</v>
      </c>
      <c r="AB240" s="211">
        <v>0.89781519999999992</v>
      </c>
      <c r="AC240" s="211">
        <v>0.94120000000000004</v>
      </c>
      <c r="AD240" s="209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  <c r="BI240" s="210"/>
      <c r="BJ240" s="210"/>
      <c r="BK240" s="210"/>
      <c r="BL240" s="210"/>
      <c r="BM240" s="212">
        <v>1</v>
      </c>
    </row>
    <row r="241" spans="1:65">
      <c r="A241" s="30"/>
      <c r="B241" s="19">
        <v>1</v>
      </c>
      <c r="C241" s="9">
        <v>2</v>
      </c>
      <c r="D241" s="24">
        <v>0.86470000000000002</v>
      </c>
      <c r="E241" s="24">
        <v>0.8375260000000001</v>
      </c>
      <c r="F241" s="24">
        <v>0.92669000000000001</v>
      </c>
      <c r="G241" s="24">
        <v>0.96462000000000003</v>
      </c>
      <c r="H241" s="24">
        <v>0.94904653488593826</v>
      </c>
      <c r="I241" s="24">
        <v>0.92700000000000005</v>
      </c>
      <c r="J241" s="24">
        <v>0.88200000000000001</v>
      </c>
      <c r="K241" s="24">
        <v>0.89208500000000013</v>
      </c>
      <c r="L241" s="24">
        <v>0.93889999999999996</v>
      </c>
      <c r="M241" s="24">
        <v>0.98399999999999999</v>
      </c>
      <c r="N241" s="24">
        <v>0.92222000000000015</v>
      </c>
      <c r="O241" s="24">
        <v>0.93699999999999994</v>
      </c>
      <c r="P241" s="24">
        <v>0.92400000000000004</v>
      </c>
      <c r="Q241" s="24">
        <v>0.90600000000000003</v>
      </c>
      <c r="R241" s="24">
        <v>0.95399999999999996</v>
      </c>
      <c r="S241" s="24">
        <v>0.91299999999999992</v>
      </c>
      <c r="T241" s="24">
        <v>1.0172999999999999</v>
      </c>
      <c r="U241" s="24" t="s">
        <v>314</v>
      </c>
      <c r="V241" s="24">
        <v>0.97899999999999998</v>
      </c>
      <c r="W241" s="24">
        <v>0.88229999999999997</v>
      </c>
      <c r="X241" s="24">
        <v>0.87719999999999998</v>
      </c>
      <c r="Y241" s="24">
        <v>0.88619292000000005</v>
      </c>
      <c r="Z241" s="24">
        <v>0.89999999999999991</v>
      </c>
      <c r="AA241" s="24">
        <v>0.90253825464084658</v>
      </c>
      <c r="AB241" s="24">
        <v>0.87995910000000011</v>
      </c>
      <c r="AC241" s="24">
        <v>0.97160000000000002</v>
      </c>
      <c r="AD241" s="209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2">
        <v>19</v>
      </c>
    </row>
    <row r="242" spans="1:65">
      <c r="A242" s="30"/>
      <c r="B242" s="19">
        <v>1</v>
      </c>
      <c r="C242" s="9">
        <v>3</v>
      </c>
      <c r="D242" s="24">
        <v>0.87930000000000008</v>
      </c>
      <c r="E242" s="24">
        <v>0.88723199999999991</v>
      </c>
      <c r="F242" s="24">
        <v>0.92674000000000001</v>
      </c>
      <c r="G242" s="24">
        <v>0.96294999999999997</v>
      </c>
      <c r="H242" s="24">
        <v>0.95094056335414989</v>
      </c>
      <c r="I242" s="24">
        <v>0.91599999999999993</v>
      </c>
      <c r="J242" s="24">
        <v>0.873</v>
      </c>
      <c r="K242" s="24">
        <v>0.89210450000000008</v>
      </c>
      <c r="L242" s="24">
        <v>0.9353999999999999</v>
      </c>
      <c r="M242" s="24">
        <v>0.98899999999999999</v>
      </c>
      <c r="N242" s="24">
        <v>0.91017000000000003</v>
      </c>
      <c r="O242" s="24">
        <v>0.93200000000000005</v>
      </c>
      <c r="P242" s="24">
        <v>0.93200000000000005</v>
      </c>
      <c r="Q242" s="24">
        <v>0.92200000000000004</v>
      </c>
      <c r="R242" s="24">
        <v>0.96199999999999997</v>
      </c>
      <c r="S242" s="24">
        <v>0.95799999999999996</v>
      </c>
      <c r="T242" s="24">
        <v>1.0298</v>
      </c>
      <c r="U242" s="24" t="s">
        <v>314</v>
      </c>
      <c r="V242" s="24">
        <v>0.96699999999999997</v>
      </c>
      <c r="W242" s="24">
        <v>0.89750000000000008</v>
      </c>
      <c r="X242" s="24">
        <v>0.88450000000000006</v>
      </c>
      <c r="Y242" s="24">
        <v>0.85712906999999994</v>
      </c>
      <c r="Z242" s="24">
        <v>0.91599999999999993</v>
      </c>
      <c r="AA242" s="24">
        <v>0.90018534401655592</v>
      </c>
      <c r="AB242" s="24">
        <v>0.90585689999999985</v>
      </c>
      <c r="AC242" s="24">
        <v>0.90869999999999995</v>
      </c>
      <c r="AD242" s="209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2">
        <v>16</v>
      </c>
    </row>
    <row r="243" spans="1:65">
      <c r="A243" s="30"/>
      <c r="B243" s="19">
        <v>1</v>
      </c>
      <c r="C243" s="9">
        <v>4</v>
      </c>
      <c r="D243" s="24">
        <v>0.86919999999999997</v>
      </c>
      <c r="E243" s="24">
        <v>0.86655799999999994</v>
      </c>
      <c r="F243" s="24">
        <v>0.92807000000000006</v>
      </c>
      <c r="G243" s="24">
        <v>0.96535000000000004</v>
      </c>
      <c r="H243" s="24">
        <v>0.95194095394031619</v>
      </c>
      <c r="I243" s="24">
        <v>0.94299999999999995</v>
      </c>
      <c r="J243" s="24">
        <v>0.88200000000000001</v>
      </c>
      <c r="K243" s="24">
        <v>0.89728500000000011</v>
      </c>
      <c r="L243" s="24">
        <v>0.94190000000000007</v>
      </c>
      <c r="M243" s="24">
        <v>0.98099999999999987</v>
      </c>
      <c r="N243" s="24">
        <v>0.93157000000000012</v>
      </c>
      <c r="O243" s="24">
        <v>0.92899999999999994</v>
      </c>
      <c r="P243" s="24">
        <v>0.94599999999999995</v>
      </c>
      <c r="Q243" s="24">
        <v>0.92599999999999993</v>
      </c>
      <c r="R243" s="24">
        <v>0.94800000000000006</v>
      </c>
      <c r="S243" s="24">
        <v>0.90799999999999992</v>
      </c>
      <c r="T243" s="24">
        <v>1.0164</v>
      </c>
      <c r="U243" s="24" t="s">
        <v>314</v>
      </c>
      <c r="V243" s="24">
        <v>0.99199999999999999</v>
      </c>
      <c r="W243" s="24">
        <v>0.88149999999999995</v>
      </c>
      <c r="X243" s="24">
        <v>0.8851</v>
      </c>
      <c r="Y243" s="24">
        <v>0.87546951000000006</v>
      </c>
      <c r="Z243" s="24">
        <v>0.91500000000000004</v>
      </c>
      <c r="AA243" s="24">
        <v>0.90375085271207767</v>
      </c>
      <c r="AB243" s="24">
        <v>0.90054349999999994</v>
      </c>
      <c r="AC243" s="24">
        <v>0.90980000000000005</v>
      </c>
      <c r="AD243" s="209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2">
        <v>0.9237515060271515</v>
      </c>
    </row>
    <row r="244" spans="1:65">
      <c r="A244" s="30"/>
      <c r="B244" s="19">
        <v>1</v>
      </c>
      <c r="C244" s="9">
        <v>5</v>
      </c>
      <c r="D244" s="24">
        <v>0.8607999999999999</v>
      </c>
      <c r="E244" s="24">
        <v>0.85598600000000002</v>
      </c>
      <c r="F244" s="24">
        <v>0.92698000000000003</v>
      </c>
      <c r="G244" s="24">
        <v>0.96162999999999998</v>
      </c>
      <c r="H244" s="24">
        <v>0.94138592957809675</v>
      </c>
      <c r="I244" s="24">
        <v>0.93400000000000016</v>
      </c>
      <c r="J244" s="24">
        <v>0.90300000000000002</v>
      </c>
      <c r="K244" s="24">
        <v>0.89005449999999997</v>
      </c>
      <c r="L244" s="24">
        <v>0.94719999999999993</v>
      </c>
      <c r="M244" s="24">
        <v>0.97300000000000009</v>
      </c>
      <c r="N244" s="24">
        <v>0.92361000000000004</v>
      </c>
      <c r="O244" s="24">
        <v>0.94500000000000006</v>
      </c>
      <c r="P244" s="24">
        <v>0.91599999999999993</v>
      </c>
      <c r="Q244" s="24">
        <v>0.91800000000000004</v>
      </c>
      <c r="R244" s="24">
        <v>0.95700000000000007</v>
      </c>
      <c r="S244" s="24">
        <v>0.95799999999999996</v>
      </c>
      <c r="T244" s="24">
        <v>1.0167999999999999</v>
      </c>
      <c r="U244" s="24" t="s">
        <v>314</v>
      </c>
      <c r="V244" s="24">
        <v>0.98899999999999999</v>
      </c>
      <c r="W244" s="24">
        <v>0.89759999999999995</v>
      </c>
      <c r="X244" s="24">
        <v>0.88350000000000006</v>
      </c>
      <c r="Y244" s="24">
        <v>0.85848240000000009</v>
      </c>
      <c r="Z244" s="24">
        <v>0.91800000000000004</v>
      </c>
      <c r="AA244" s="24">
        <v>0.9120211217001527</v>
      </c>
      <c r="AB244" s="24">
        <v>0.90432120000000005</v>
      </c>
      <c r="AC244" s="24">
        <v>0.94699999999999995</v>
      </c>
      <c r="AD244" s="209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2">
        <v>85</v>
      </c>
    </row>
    <row r="245" spans="1:65">
      <c r="A245" s="30"/>
      <c r="B245" s="19">
        <v>1</v>
      </c>
      <c r="C245" s="9">
        <v>6</v>
      </c>
      <c r="D245" s="24">
        <v>0.86770000000000003</v>
      </c>
      <c r="E245" s="24">
        <v>0.85747700000000004</v>
      </c>
      <c r="F245" s="24">
        <v>0.92359000000000002</v>
      </c>
      <c r="G245" s="24">
        <v>0.97128999999999999</v>
      </c>
      <c r="H245" s="24">
        <v>0.91837662583616009</v>
      </c>
      <c r="I245" s="24">
        <v>0.92600000000000005</v>
      </c>
      <c r="J245" s="24">
        <v>0.878</v>
      </c>
      <c r="K245" s="24">
        <v>0.89636799999999994</v>
      </c>
      <c r="L245" s="24">
        <v>0.93579999999999997</v>
      </c>
      <c r="M245" s="24">
        <v>0.99199999999999999</v>
      </c>
      <c r="N245" s="24">
        <v>0.93193999999999999</v>
      </c>
      <c r="O245" s="24">
        <v>0.93799999999999994</v>
      </c>
      <c r="P245" s="24">
        <v>0.93200000000000005</v>
      </c>
      <c r="Q245" s="24">
        <v>0.91100000000000003</v>
      </c>
      <c r="R245" s="24">
        <v>0.95499999999999996</v>
      </c>
      <c r="S245" s="24">
        <v>0.93200000000000005</v>
      </c>
      <c r="T245" s="24">
        <v>1.016</v>
      </c>
      <c r="U245" s="24" t="s">
        <v>314</v>
      </c>
      <c r="V245" s="24">
        <v>0.98</v>
      </c>
      <c r="W245" s="24">
        <v>0.91090000000000004</v>
      </c>
      <c r="X245" s="24">
        <v>0.88439999999999996</v>
      </c>
      <c r="Y245" s="24">
        <v>0.84497202000000005</v>
      </c>
      <c r="Z245" s="24">
        <v>0.91</v>
      </c>
      <c r="AA245" s="24">
        <v>0.90589951595364082</v>
      </c>
      <c r="AB245" s="24">
        <v>0.87930089999999994</v>
      </c>
      <c r="AC245" s="24">
        <v>0.98980000000000001</v>
      </c>
      <c r="AD245" s="209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56"/>
    </row>
    <row r="246" spans="1:65">
      <c r="A246" s="30"/>
      <c r="B246" s="20" t="s">
        <v>274</v>
      </c>
      <c r="C246" s="12"/>
      <c r="D246" s="213">
        <v>0.86873333333333347</v>
      </c>
      <c r="E246" s="213">
        <v>0.86115466666666673</v>
      </c>
      <c r="F246" s="213">
        <v>0.92715833333333331</v>
      </c>
      <c r="G246" s="213">
        <v>0.96360166666666658</v>
      </c>
      <c r="H246" s="213">
        <v>0.94250045614951661</v>
      </c>
      <c r="I246" s="213">
        <v>0.92716666666666681</v>
      </c>
      <c r="J246" s="213">
        <v>0.88450000000000006</v>
      </c>
      <c r="K246" s="213">
        <v>0.89431099999999997</v>
      </c>
      <c r="L246" s="213">
        <v>0.93953333333333333</v>
      </c>
      <c r="M246" s="213">
        <v>0.98216666666666663</v>
      </c>
      <c r="N246" s="213">
        <v>0.9252383333333335</v>
      </c>
      <c r="O246" s="213">
        <v>0.93899999999999995</v>
      </c>
      <c r="P246" s="213">
        <v>0.92933333333333346</v>
      </c>
      <c r="Q246" s="213">
        <v>0.91633333333333356</v>
      </c>
      <c r="R246" s="213">
        <v>0.95466666666666677</v>
      </c>
      <c r="S246" s="213">
        <v>0.93916666666666659</v>
      </c>
      <c r="T246" s="213">
        <v>1.0189666666666666</v>
      </c>
      <c r="U246" s="213" t="s">
        <v>725</v>
      </c>
      <c r="V246" s="213">
        <v>0.98066666666666669</v>
      </c>
      <c r="W246" s="213">
        <v>0.89596666666666669</v>
      </c>
      <c r="X246" s="213">
        <v>0.88241666666666674</v>
      </c>
      <c r="Y246" s="213">
        <v>0.86253275000000007</v>
      </c>
      <c r="Z246" s="213">
        <v>0.91316666666666668</v>
      </c>
      <c r="AA246" s="213">
        <v>0.90619097786261193</v>
      </c>
      <c r="AB246" s="213">
        <v>0.89463280000000001</v>
      </c>
      <c r="AC246" s="213">
        <v>0.94468333333333332</v>
      </c>
      <c r="AD246" s="209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56"/>
    </row>
    <row r="247" spans="1:65">
      <c r="A247" s="30"/>
      <c r="B247" s="3" t="s">
        <v>275</v>
      </c>
      <c r="C247" s="29"/>
      <c r="D247" s="24">
        <v>0.86844999999999994</v>
      </c>
      <c r="E247" s="24">
        <v>0.85981299999999994</v>
      </c>
      <c r="F247" s="24">
        <v>0.92686000000000002</v>
      </c>
      <c r="G247" s="24">
        <v>0.963785</v>
      </c>
      <c r="H247" s="24">
        <v>0.94617933209418825</v>
      </c>
      <c r="I247" s="24">
        <v>0.9265000000000001</v>
      </c>
      <c r="J247" s="24">
        <v>0.88200000000000001</v>
      </c>
      <c r="K247" s="24">
        <v>0.89423625000000007</v>
      </c>
      <c r="L247" s="24">
        <v>0.93845000000000001</v>
      </c>
      <c r="M247" s="24">
        <v>0.98249999999999993</v>
      </c>
      <c r="N247" s="24">
        <v>0.92759000000000014</v>
      </c>
      <c r="O247" s="24">
        <v>0.9375</v>
      </c>
      <c r="P247" s="24">
        <v>0.92900000000000005</v>
      </c>
      <c r="Q247" s="24">
        <v>0.91650000000000009</v>
      </c>
      <c r="R247" s="24">
        <v>0.9544999999999999</v>
      </c>
      <c r="S247" s="24">
        <v>0.94500000000000006</v>
      </c>
      <c r="T247" s="24">
        <v>1.0170499999999998</v>
      </c>
      <c r="U247" s="24" t="s">
        <v>725</v>
      </c>
      <c r="V247" s="24">
        <v>0.97950000000000004</v>
      </c>
      <c r="W247" s="24">
        <v>0.89755000000000007</v>
      </c>
      <c r="X247" s="24">
        <v>0.88395000000000001</v>
      </c>
      <c r="Y247" s="24">
        <v>0.85780573500000001</v>
      </c>
      <c r="Z247" s="24">
        <v>0.91549999999999998</v>
      </c>
      <c r="AA247" s="24">
        <v>0.90482518433285919</v>
      </c>
      <c r="AB247" s="24">
        <v>0.89917934999999993</v>
      </c>
      <c r="AC247" s="24">
        <v>0.94409999999999994</v>
      </c>
      <c r="AD247" s="209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56"/>
    </row>
    <row r="248" spans="1:65">
      <c r="A248" s="30"/>
      <c r="B248" s="3" t="s">
        <v>276</v>
      </c>
      <c r="C248" s="29"/>
      <c r="D248" s="24">
        <v>6.261203292232829E-3</v>
      </c>
      <c r="E248" s="24">
        <v>1.6178790185507212E-2</v>
      </c>
      <c r="F248" s="24">
        <v>2.3597069027035005E-3</v>
      </c>
      <c r="G248" s="24">
        <v>5.0764413388383264E-3</v>
      </c>
      <c r="H248" s="24">
        <v>1.2546471430329881E-2</v>
      </c>
      <c r="I248" s="24">
        <v>1.0264826674945198E-2</v>
      </c>
      <c r="J248" s="24">
        <v>1.048332008478231E-2</v>
      </c>
      <c r="K248" s="24">
        <v>3.2984359778537426E-3</v>
      </c>
      <c r="L248" s="24">
        <v>4.4306508175060225E-3</v>
      </c>
      <c r="M248" s="24">
        <v>7.7308904187464757E-3</v>
      </c>
      <c r="N248" s="24">
        <v>8.5844450412747731E-3</v>
      </c>
      <c r="O248" s="24">
        <v>8.7863530545955592E-3</v>
      </c>
      <c r="P248" s="24">
        <v>1.0092901796146974E-2</v>
      </c>
      <c r="Q248" s="24">
        <v>7.2846871358121026E-3</v>
      </c>
      <c r="R248" s="24">
        <v>4.7187568984496751E-3</v>
      </c>
      <c r="S248" s="24">
        <v>2.5047288609082369E-2</v>
      </c>
      <c r="T248" s="24">
        <v>5.3361659144620871E-3</v>
      </c>
      <c r="U248" s="24" t="s">
        <v>725</v>
      </c>
      <c r="V248" s="24">
        <v>8.9591666279105996E-3</v>
      </c>
      <c r="W248" s="24">
        <v>1.203954594935654E-2</v>
      </c>
      <c r="X248" s="24">
        <v>3.1845983524875993E-3</v>
      </c>
      <c r="Y248" s="24">
        <v>1.5316433765294075E-2</v>
      </c>
      <c r="Z248" s="24">
        <v>7.2778201864752692E-3</v>
      </c>
      <c r="AA248" s="24">
        <v>5.1472466937319177E-3</v>
      </c>
      <c r="AB248" s="24">
        <v>1.1960720621434105E-2</v>
      </c>
      <c r="AC248" s="24">
        <v>3.2524354976950227E-2</v>
      </c>
      <c r="AD248" s="209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56"/>
    </row>
    <row r="249" spans="1:65">
      <c r="A249" s="30"/>
      <c r="B249" s="3" t="s">
        <v>86</v>
      </c>
      <c r="C249" s="29"/>
      <c r="D249" s="13">
        <v>7.2072787494046825E-3</v>
      </c>
      <c r="E249" s="13">
        <v>1.8787322198614585E-2</v>
      </c>
      <c r="F249" s="13">
        <v>2.5450959322339773E-3</v>
      </c>
      <c r="G249" s="13">
        <v>5.2681948510933741E-3</v>
      </c>
      <c r="H249" s="13">
        <v>1.3311899584205115E-2</v>
      </c>
      <c r="I249" s="13">
        <v>1.1071177431183027E-2</v>
      </c>
      <c r="J249" s="13">
        <v>1.1852255607441842E-2</v>
      </c>
      <c r="K249" s="13">
        <v>3.6882426559147127E-3</v>
      </c>
      <c r="L249" s="13">
        <v>4.7157994935493035E-3</v>
      </c>
      <c r="M249" s="13">
        <v>7.8712612442692776E-3</v>
      </c>
      <c r="N249" s="13">
        <v>9.2780905546226162E-3</v>
      </c>
      <c r="O249" s="13">
        <v>9.3571385032966553E-3</v>
      </c>
      <c r="P249" s="13">
        <v>1.0860367786384835E-2</v>
      </c>
      <c r="Q249" s="13">
        <v>7.9498222653460546E-3</v>
      </c>
      <c r="R249" s="13">
        <v>4.9428319467000777E-3</v>
      </c>
      <c r="S249" s="13">
        <v>2.66696950584728E-2</v>
      </c>
      <c r="T249" s="13">
        <v>5.2368405061945971E-3</v>
      </c>
      <c r="U249" s="13" t="s">
        <v>725</v>
      </c>
      <c r="V249" s="13">
        <v>9.1357919387259675E-3</v>
      </c>
      <c r="W249" s="13">
        <v>1.3437493153789061E-2</v>
      </c>
      <c r="X249" s="13">
        <v>3.6089508197045227E-3</v>
      </c>
      <c r="Y249" s="13">
        <v>1.7757509805041111E-2</v>
      </c>
      <c r="Z249" s="13">
        <v>7.9698706185164468E-3</v>
      </c>
      <c r="AA249" s="13">
        <v>5.6800904218583977E-3</v>
      </c>
      <c r="AB249" s="13">
        <v>1.3369418851437265E-2</v>
      </c>
      <c r="AC249" s="13">
        <v>3.442884385626601E-2</v>
      </c>
      <c r="AD249" s="15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-5.9559494447201322E-2</v>
      </c>
      <c r="E250" s="13">
        <v>-6.7763721035432711E-2</v>
      </c>
      <c r="F250" s="13">
        <v>3.6880343728302734E-3</v>
      </c>
      <c r="G250" s="13">
        <v>4.3139481104503608E-2</v>
      </c>
      <c r="H250" s="13">
        <v>2.0296529965077026E-2</v>
      </c>
      <c r="I250" s="13">
        <v>3.6970555579423081E-3</v>
      </c>
      <c r="J250" s="13">
        <v>-4.2491412215351465E-2</v>
      </c>
      <c r="K250" s="13">
        <v>-3.1870590559325396E-2</v>
      </c>
      <c r="L250" s="13">
        <v>1.7084494264107741E-2</v>
      </c>
      <c r="M250" s="13">
        <v>6.3236877296953597E-2</v>
      </c>
      <c r="N250" s="13">
        <v>1.6095533230322534E-3</v>
      </c>
      <c r="O250" s="13">
        <v>1.6507138416941514E-2</v>
      </c>
      <c r="P250" s="13">
        <v>6.0425636870549138E-3</v>
      </c>
      <c r="Q250" s="13">
        <v>-8.030485087620387E-3</v>
      </c>
      <c r="R250" s="13">
        <v>3.3466966427448064E-2</v>
      </c>
      <c r="S250" s="13">
        <v>1.6687562119181099E-2</v>
      </c>
      <c r="T250" s="13">
        <v>0.10307443075141953</v>
      </c>
      <c r="U250" s="13" t="s">
        <v>725</v>
      </c>
      <c r="V250" s="13">
        <v>6.1613063976798887E-2</v>
      </c>
      <c r="W250" s="13">
        <v>-3.0078261501278791E-2</v>
      </c>
      <c r="X250" s="13">
        <v>-4.4746708493344389E-2</v>
      </c>
      <c r="Y250" s="13">
        <v>-6.6271887653466033E-2</v>
      </c>
      <c r="Z250" s="13">
        <v>-1.1458535430169836E-2</v>
      </c>
      <c r="AA250" s="13">
        <v>-1.9010013028355921E-2</v>
      </c>
      <c r="AB250" s="13">
        <v>-3.1522228475041492E-2</v>
      </c>
      <c r="AC250" s="13">
        <v>2.2659586663306142E-2</v>
      </c>
      <c r="AD250" s="15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>
        <v>1.43</v>
      </c>
      <c r="E251" s="45">
        <v>1.62</v>
      </c>
      <c r="F251" s="45">
        <v>0</v>
      </c>
      <c r="G251" s="45">
        <v>0.89</v>
      </c>
      <c r="H251" s="45">
        <v>0.38</v>
      </c>
      <c r="I251" s="45">
        <v>0</v>
      </c>
      <c r="J251" s="45">
        <v>1.05</v>
      </c>
      <c r="K251" s="45">
        <v>0.81</v>
      </c>
      <c r="L251" s="45">
        <v>0.3</v>
      </c>
      <c r="M251" s="45">
        <v>1.35</v>
      </c>
      <c r="N251" s="45">
        <v>0.05</v>
      </c>
      <c r="O251" s="45">
        <v>0.28999999999999998</v>
      </c>
      <c r="P251" s="45">
        <v>0.05</v>
      </c>
      <c r="Q251" s="45">
        <v>0.27</v>
      </c>
      <c r="R251" s="45">
        <v>0.67</v>
      </c>
      <c r="S251" s="45">
        <v>0.28999999999999998</v>
      </c>
      <c r="T251" s="45">
        <v>2.25</v>
      </c>
      <c r="U251" s="45" t="s">
        <v>279</v>
      </c>
      <c r="V251" s="45">
        <v>1.31</v>
      </c>
      <c r="W251" s="45">
        <v>0.76</v>
      </c>
      <c r="X251" s="45">
        <v>1.1000000000000001</v>
      </c>
      <c r="Y251" s="45">
        <v>1.58</v>
      </c>
      <c r="Z251" s="45">
        <v>0.34</v>
      </c>
      <c r="AA251" s="45">
        <v>0.51</v>
      </c>
      <c r="AB251" s="45">
        <v>0.8</v>
      </c>
      <c r="AC251" s="45">
        <v>0.43</v>
      </c>
      <c r="AD251" s="15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BM252" s="55"/>
    </row>
    <row r="253" spans="1:65" ht="15">
      <c r="B253" s="8" t="s">
        <v>548</v>
      </c>
      <c r="BM253" s="28" t="s">
        <v>66</v>
      </c>
    </row>
    <row r="254" spans="1:65" ht="15">
      <c r="A254" s="25" t="s">
        <v>33</v>
      </c>
      <c r="B254" s="18" t="s">
        <v>110</v>
      </c>
      <c r="C254" s="15" t="s">
        <v>111</v>
      </c>
      <c r="D254" s="16" t="s">
        <v>236</v>
      </c>
      <c r="E254" s="17" t="s">
        <v>236</v>
      </c>
      <c r="F254" s="17" t="s">
        <v>236</v>
      </c>
      <c r="G254" s="17" t="s">
        <v>236</v>
      </c>
      <c r="H254" s="17" t="s">
        <v>236</v>
      </c>
      <c r="I254" s="17" t="s">
        <v>236</v>
      </c>
      <c r="J254" s="17" t="s">
        <v>236</v>
      </c>
      <c r="K254" s="17" t="s">
        <v>236</v>
      </c>
      <c r="L254" s="17" t="s">
        <v>236</v>
      </c>
      <c r="M254" s="17" t="s">
        <v>236</v>
      </c>
      <c r="N254" s="15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237</v>
      </c>
      <c r="C255" s="9" t="s">
        <v>237</v>
      </c>
      <c r="D255" s="151" t="s">
        <v>241</v>
      </c>
      <c r="E255" s="152" t="s">
        <v>243</v>
      </c>
      <c r="F255" s="152" t="s">
        <v>244</v>
      </c>
      <c r="G255" s="152" t="s">
        <v>245</v>
      </c>
      <c r="H255" s="152" t="s">
        <v>247</v>
      </c>
      <c r="I255" s="152" t="s">
        <v>250</v>
      </c>
      <c r="J255" s="152" t="s">
        <v>257</v>
      </c>
      <c r="K255" s="152" t="s">
        <v>261</v>
      </c>
      <c r="L255" s="152" t="s">
        <v>263</v>
      </c>
      <c r="M255" s="152" t="s">
        <v>266</v>
      </c>
      <c r="N255" s="15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281</v>
      </c>
      <c r="E256" s="11" t="s">
        <v>281</v>
      </c>
      <c r="F256" s="11" t="s">
        <v>281</v>
      </c>
      <c r="G256" s="11" t="s">
        <v>306</v>
      </c>
      <c r="H256" s="11" t="s">
        <v>281</v>
      </c>
      <c r="I256" s="11" t="s">
        <v>281</v>
      </c>
      <c r="J256" s="11" t="s">
        <v>281</v>
      </c>
      <c r="K256" s="11" t="s">
        <v>281</v>
      </c>
      <c r="L256" s="11" t="s">
        <v>281</v>
      </c>
      <c r="M256" s="11" t="s">
        <v>281</v>
      </c>
      <c r="N256" s="15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 t="s">
        <v>307</v>
      </c>
      <c r="E257" s="26" t="s">
        <v>308</v>
      </c>
      <c r="F257" s="26" t="s">
        <v>309</v>
      </c>
      <c r="G257" s="26" t="s">
        <v>307</v>
      </c>
      <c r="H257" s="26" t="s">
        <v>310</v>
      </c>
      <c r="I257" s="26" t="s">
        <v>308</v>
      </c>
      <c r="J257" s="26" t="s">
        <v>311</v>
      </c>
      <c r="K257" s="26" t="s">
        <v>307</v>
      </c>
      <c r="L257" s="26" t="s">
        <v>307</v>
      </c>
      <c r="M257" s="26" t="s">
        <v>116</v>
      </c>
      <c r="N257" s="15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3</v>
      </c>
    </row>
    <row r="258" spans="1:65">
      <c r="A258" s="30"/>
      <c r="B258" s="18">
        <v>1</v>
      </c>
      <c r="C258" s="14">
        <v>1</v>
      </c>
      <c r="D258" s="22">
        <v>1.45</v>
      </c>
      <c r="E258" s="22">
        <v>1.4630000000000001</v>
      </c>
      <c r="F258" s="22">
        <v>1.4995824095218269</v>
      </c>
      <c r="G258" s="22">
        <v>1.6</v>
      </c>
      <c r="H258" s="22">
        <v>1.5138</v>
      </c>
      <c r="I258" s="148">
        <v>1.72</v>
      </c>
      <c r="J258" s="22">
        <v>1.28</v>
      </c>
      <c r="K258" s="22">
        <v>1.5118</v>
      </c>
      <c r="L258" s="154">
        <v>0.7</v>
      </c>
      <c r="M258" s="22">
        <v>1.63</v>
      </c>
      <c r="N258" s="15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55">
        <v>1.25</v>
      </c>
      <c r="E259" s="11">
        <v>1.512</v>
      </c>
      <c r="F259" s="11">
        <v>1.5156374576943423</v>
      </c>
      <c r="G259" s="11">
        <v>1.6</v>
      </c>
      <c r="H259" s="11">
        <v>1.4879</v>
      </c>
      <c r="I259" s="149">
        <v>1.73</v>
      </c>
      <c r="J259" s="11">
        <v>1.29</v>
      </c>
      <c r="K259" s="11">
        <v>1.5286999999999999</v>
      </c>
      <c r="L259" s="149">
        <v>1.1299999999999999</v>
      </c>
      <c r="M259" s="11">
        <v>1.29</v>
      </c>
      <c r="N259" s="15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34</v>
      </c>
    </row>
    <row r="260" spans="1:65">
      <c r="A260" s="30"/>
      <c r="B260" s="19">
        <v>1</v>
      </c>
      <c r="C260" s="9">
        <v>3</v>
      </c>
      <c r="D260" s="11">
        <v>1.49</v>
      </c>
      <c r="E260" s="11">
        <v>1.4910000000000001</v>
      </c>
      <c r="F260" s="11">
        <v>1.5399401920165379</v>
      </c>
      <c r="G260" s="11">
        <v>1.5</v>
      </c>
      <c r="H260" s="11">
        <v>1.5951</v>
      </c>
      <c r="I260" s="149">
        <v>1.79</v>
      </c>
      <c r="J260" s="11">
        <v>1.34</v>
      </c>
      <c r="K260" s="155">
        <v>1.8557999999999999</v>
      </c>
      <c r="L260" s="149">
        <v>1.1599999999999999</v>
      </c>
      <c r="M260" s="11">
        <v>1.49</v>
      </c>
      <c r="N260" s="15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1.44</v>
      </c>
      <c r="E261" s="11">
        <v>1.5449999999999999</v>
      </c>
      <c r="F261" s="11">
        <v>1.4851632088421507</v>
      </c>
      <c r="G261" s="11">
        <v>1.6</v>
      </c>
      <c r="H261" s="11">
        <v>1.4729000000000001</v>
      </c>
      <c r="I261" s="149">
        <v>1.73</v>
      </c>
      <c r="J261" s="11">
        <v>1.37</v>
      </c>
      <c r="K261" s="11">
        <v>1.4982</v>
      </c>
      <c r="L261" s="149">
        <v>1.1299999999999999</v>
      </c>
      <c r="M261" s="11">
        <v>1.45</v>
      </c>
      <c r="N261" s="15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1.4880724955770714</v>
      </c>
    </row>
    <row r="262" spans="1:65">
      <c r="A262" s="30"/>
      <c r="B262" s="19">
        <v>1</v>
      </c>
      <c r="C262" s="9">
        <v>5</v>
      </c>
      <c r="D262" s="11">
        <v>1.53</v>
      </c>
      <c r="E262" s="11">
        <v>1.4970000000000001</v>
      </c>
      <c r="F262" s="11">
        <v>1.4858885828966117</v>
      </c>
      <c r="G262" s="11">
        <v>1.5</v>
      </c>
      <c r="H262" s="11">
        <v>1.6047</v>
      </c>
      <c r="I262" s="149">
        <v>1.7</v>
      </c>
      <c r="J262" s="11">
        <v>1.33</v>
      </c>
      <c r="K262" s="11">
        <v>1.6794</v>
      </c>
      <c r="L262" s="149">
        <v>1.18</v>
      </c>
      <c r="M262" s="11">
        <v>1.52</v>
      </c>
      <c r="N262" s="15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86</v>
      </c>
    </row>
    <row r="263" spans="1:65">
      <c r="A263" s="30"/>
      <c r="B263" s="19">
        <v>1</v>
      </c>
      <c r="C263" s="9">
        <v>6</v>
      </c>
      <c r="D263" s="11">
        <v>1.43</v>
      </c>
      <c r="E263" s="11">
        <v>1.5169999999999999</v>
      </c>
      <c r="F263" s="11">
        <v>1.5718079367279592</v>
      </c>
      <c r="G263" s="11">
        <v>1.5</v>
      </c>
      <c r="H263" s="11">
        <v>1.5403</v>
      </c>
      <c r="I263" s="149">
        <v>1.77</v>
      </c>
      <c r="J263" s="11">
        <v>1.26</v>
      </c>
      <c r="K263" s="11">
        <v>1.5916999999999999</v>
      </c>
      <c r="L263" s="149">
        <v>1.28</v>
      </c>
      <c r="M263" s="11">
        <v>1.36</v>
      </c>
      <c r="N263" s="15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274</v>
      </c>
      <c r="C264" s="12"/>
      <c r="D264" s="23">
        <v>1.4316666666666669</v>
      </c>
      <c r="E264" s="23">
        <v>1.5041666666666667</v>
      </c>
      <c r="F264" s="23">
        <v>1.516336631283238</v>
      </c>
      <c r="G264" s="23">
        <v>1.55</v>
      </c>
      <c r="H264" s="23">
        <v>1.5357833333333335</v>
      </c>
      <c r="I264" s="23">
        <v>1.74</v>
      </c>
      <c r="J264" s="23">
        <v>1.3116666666666668</v>
      </c>
      <c r="K264" s="23">
        <v>1.6109333333333333</v>
      </c>
      <c r="L264" s="23">
        <v>1.0966666666666665</v>
      </c>
      <c r="M264" s="23">
        <v>1.4566666666666668</v>
      </c>
      <c r="N264" s="15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275</v>
      </c>
      <c r="C265" s="29"/>
      <c r="D265" s="11">
        <v>1.4449999999999998</v>
      </c>
      <c r="E265" s="11">
        <v>1.5045000000000002</v>
      </c>
      <c r="F265" s="11">
        <v>1.5076099336080846</v>
      </c>
      <c r="G265" s="11">
        <v>1.55</v>
      </c>
      <c r="H265" s="11">
        <v>1.52705</v>
      </c>
      <c r="I265" s="11">
        <v>1.73</v>
      </c>
      <c r="J265" s="11">
        <v>1.31</v>
      </c>
      <c r="K265" s="11">
        <v>1.5602</v>
      </c>
      <c r="L265" s="11">
        <v>1.145</v>
      </c>
      <c r="M265" s="11">
        <v>1.47</v>
      </c>
      <c r="N265" s="15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276</v>
      </c>
      <c r="C266" s="29"/>
      <c r="D266" s="24">
        <v>9.6419223532792822E-2</v>
      </c>
      <c r="E266" s="24">
        <v>2.7614609659864158E-2</v>
      </c>
      <c r="F266" s="24">
        <v>3.4100593879916222E-2</v>
      </c>
      <c r="G266" s="24">
        <v>5.4772255750516662E-2</v>
      </c>
      <c r="H266" s="24">
        <v>5.4806511170358792E-2</v>
      </c>
      <c r="I266" s="24">
        <v>3.3466401061363046E-2</v>
      </c>
      <c r="J266" s="24">
        <v>4.1673332800085353E-2</v>
      </c>
      <c r="K266" s="24">
        <v>0.13734324397896921</v>
      </c>
      <c r="L266" s="24">
        <v>0.20205609782104228</v>
      </c>
      <c r="M266" s="24">
        <v>0.12027745701779138</v>
      </c>
      <c r="N266" s="209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  <c r="BI266" s="210"/>
      <c r="BJ266" s="210"/>
      <c r="BK266" s="210"/>
      <c r="BL266" s="210"/>
      <c r="BM266" s="56"/>
    </row>
    <row r="267" spans="1:65">
      <c r="A267" s="30"/>
      <c r="B267" s="3" t="s">
        <v>86</v>
      </c>
      <c r="C267" s="29"/>
      <c r="D267" s="13">
        <v>6.7347536809866923E-2</v>
      </c>
      <c r="E267" s="13">
        <v>1.8358743264175619E-2</v>
      </c>
      <c r="F267" s="13">
        <v>2.248880174520201E-2</v>
      </c>
      <c r="G267" s="13">
        <v>3.5336939193881714E-2</v>
      </c>
      <c r="H267" s="13">
        <v>3.568635625925453E-2</v>
      </c>
      <c r="I267" s="13">
        <v>1.9233563828369566E-2</v>
      </c>
      <c r="J267" s="13">
        <v>3.17712829479685E-2</v>
      </c>
      <c r="K267" s="13">
        <v>8.5256938407736224E-2</v>
      </c>
      <c r="L267" s="13">
        <v>0.18424568190368601</v>
      </c>
      <c r="M267" s="13">
        <v>8.2570336625486074E-2</v>
      </c>
      <c r="N267" s="15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277</v>
      </c>
      <c r="C268" s="29"/>
      <c r="D268" s="13">
        <v>-3.7905296333382243E-2</v>
      </c>
      <c r="E268" s="13">
        <v>1.0815448264403171E-2</v>
      </c>
      <c r="F268" s="13">
        <v>1.8993789476100531E-2</v>
      </c>
      <c r="G268" s="13">
        <v>4.1615918987141232E-2</v>
      </c>
      <c r="H268" s="13">
        <v>3.2062172977506576E-2</v>
      </c>
      <c r="I268" s="13">
        <v>0.16929787034685528</v>
      </c>
      <c r="J268" s="13">
        <v>-0.1185465287710965</v>
      </c>
      <c r="K268" s="13">
        <v>8.2563744791624982E-2</v>
      </c>
      <c r="L268" s="13">
        <v>-0.2630287368886679</v>
      </c>
      <c r="M268" s="13">
        <v>-2.1105039575525231E-2</v>
      </c>
      <c r="N268" s="15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278</v>
      </c>
      <c r="C269" s="47"/>
      <c r="D269" s="45">
        <v>0.8</v>
      </c>
      <c r="E269" s="45">
        <v>0.06</v>
      </c>
      <c r="F269" s="45">
        <v>0.06</v>
      </c>
      <c r="G269" s="45">
        <v>0.41</v>
      </c>
      <c r="H269" s="45">
        <v>0.26</v>
      </c>
      <c r="I269" s="45">
        <v>2.34</v>
      </c>
      <c r="J269" s="45">
        <v>2.0299999999999998</v>
      </c>
      <c r="K269" s="45">
        <v>1.03</v>
      </c>
      <c r="L269" s="45">
        <v>4.22</v>
      </c>
      <c r="M269" s="45">
        <v>0.55000000000000004</v>
      </c>
      <c r="N269" s="15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BM270" s="55"/>
    </row>
    <row r="271" spans="1:65" ht="15">
      <c r="B271" s="8" t="s">
        <v>549</v>
      </c>
      <c r="BM271" s="28" t="s">
        <v>66</v>
      </c>
    </row>
    <row r="272" spans="1:65" ht="15">
      <c r="A272" s="25" t="s">
        <v>36</v>
      </c>
      <c r="B272" s="18" t="s">
        <v>110</v>
      </c>
      <c r="C272" s="15" t="s">
        <v>111</v>
      </c>
      <c r="D272" s="16" t="s">
        <v>236</v>
      </c>
      <c r="E272" s="17" t="s">
        <v>236</v>
      </c>
      <c r="F272" s="17" t="s">
        <v>236</v>
      </c>
      <c r="G272" s="17" t="s">
        <v>236</v>
      </c>
      <c r="H272" s="17" t="s">
        <v>236</v>
      </c>
      <c r="I272" s="17" t="s">
        <v>236</v>
      </c>
      <c r="J272" s="17" t="s">
        <v>236</v>
      </c>
      <c r="K272" s="17" t="s">
        <v>236</v>
      </c>
      <c r="L272" s="17" t="s">
        <v>236</v>
      </c>
      <c r="M272" s="17" t="s">
        <v>236</v>
      </c>
      <c r="N272" s="15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237</v>
      </c>
      <c r="C273" s="9" t="s">
        <v>237</v>
      </c>
      <c r="D273" s="151" t="s">
        <v>241</v>
      </c>
      <c r="E273" s="152" t="s">
        <v>243</v>
      </c>
      <c r="F273" s="152" t="s">
        <v>244</v>
      </c>
      <c r="G273" s="152" t="s">
        <v>245</v>
      </c>
      <c r="H273" s="152" t="s">
        <v>247</v>
      </c>
      <c r="I273" s="152" t="s">
        <v>250</v>
      </c>
      <c r="J273" s="152" t="s">
        <v>257</v>
      </c>
      <c r="K273" s="152" t="s">
        <v>261</v>
      </c>
      <c r="L273" s="152" t="s">
        <v>263</v>
      </c>
      <c r="M273" s="152" t="s">
        <v>266</v>
      </c>
      <c r="N273" s="15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281</v>
      </c>
      <c r="E274" s="11" t="s">
        <v>281</v>
      </c>
      <c r="F274" s="11" t="s">
        <v>281</v>
      </c>
      <c r="G274" s="11" t="s">
        <v>306</v>
      </c>
      <c r="H274" s="11" t="s">
        <v>281</v>
      </c>
      <c r="I274" s="11" t="s">
        <v>281</v>
      </c>
      <c r="J274" s="11" t="s">
        <v>281</v>
      </c>
      <c r="K274" s="11" t="s">
        <v>281</v>
      </c>
      <c r="L274" s="11" t="s">
        <v>281</v>
      </c>
      <c r="M274" s="11" t="s">
        <v>281</v>
      </c>
      <c r="N274" s="15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 t="s">
        <v>307</v>
      </c>
      <c r="E275" s="26" t="s">
        <v>308</v>
      </c>
      <c r="F275" s="26" t="s">
        <v>309</v>
      </c>
      <c r="G275" s="26" t="s">
        <v>307</v>
      </c>
      <c r="H275" s="26" t="s">
        <v>310</v>
      </c>
      <c r="I275" s="26" t="s">
        <v>308</v>
      </c>
      <c r="J275" s="26" t="s">
        <v>311</v>
      </c>
      <c r="K275" s="26" t="s">
        <v>307</v>
      </c>
      <c r="L275" s="26" t="s">
        <v>307</v>
      </c>
      <c r="M275" s="26" t="s">
        <v>116</v>
      </c>
      <c r="N275" s="15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0.38</v>
      </c>
      <c r="E276" s="22">
        <v>0.39900000000000002</v>
      </c>
      <c r="F276" s="22">
        <v>0.4142404311095676</v>
      </c>
      <c r="G276" s="148">
        <v>0.4</v>
      </c>
      <c r="H276" s="22">
        <v>0.42009999999999997</v>
      </c>
      <c r="I276" s="22">
        <v>0.42</v>
      </c>
      <c r="J276" s="22">
        <v>0.34</v>
      </c>
      <c r="K276" s="22">
        <v>0.42249999999999999</v>
      </c>
      <c r="L276" s="154">
        <v>0.23</v>
      </c>
      <c r="M276" s="22">
        <v>0.41</v>
      </c>
      <c r="N276" s="15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55">
        <v>0.31</v>
      </c>
      <c r="E277" s="11">
        <v>0.39800000000000002</v>
      </c>
      <c r="F277" s="11">
        <v>0.42567980608660733</v>
      </c>
      <c r="G277" s="149">
        <v>0.4</v>
      </c>
      <c r="H277" s="11">
        <v>0.40949999999999998</v>
      </c>
      <c r="I277" s="11">
        <v>0.42</v>
      </c>
      <c r="J277" s="11">
        <v>0.35</v>
      </c>
      <c r="K277" s="11">
        <v>0.435</v>
      </c>
      <c r="L277" s="11">
        <v>0.32</v>
      </c>
      <c r="M277" s="11">
        <v>0.33</v>
      </c>
      <c r="N277" s="15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35</v>
      </c>
    </row>
    <row r="278" spans="1:65">
      <c r="A278" s="30"/>
      <c r="B278" s="19">
        <v>1</v>
      </c>
      <c r="C278" s="9">
        <v>3</v>
      </c>
      <c r="D278" s="11">
        <v>0.38</v>
      </c>
      <c r="E278" s="11">
        <v>0.39700000000000002</v>
      </c>
      <c r="F278" s="11">
        <v>0.43249676047232527</v>
      </c>
      <c r="G278" s="149">
        <v>0.4</v>
      </c>
      <c r="H278" s="11">
        <v>0.43209999999999998</v>
      </c>
      <c r="I278" s="11">
        <v>0.44</v>
      </c>
      <c r="J278" s="11">
        <v>0.36</v>
      </c>
      <c r="K278" s="155">
        <v>0.52929999999999999</v>
      </c>
      <c r="L278" s="11">
        <v>0.32</v>
      </c>
      <c r="M278" s="11">
        <v>0.36</v>
      </c>
      <c r="N278" s="15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0.37</v>
      </c>
      <c r="E279" s="11">
        <v>0.38500000000000001</v>
      </c>
      <c r="F279" s="11">
        <v>0.41232679274910938</v>
      </c>
      <c r="G279" s="149">
        <v>0.4</v>
      </c>
      <c r="H279" s="11">
        <v>0.43259999999999998</v>
      </c>
      <c r="I279" s="11">
        <v>0.43</v>
      </c>
      <c r="J279" s="11">
        <v>0.36</v>
      </c>
      <c r="K279" s="11">
        <v>0.41799999999999998</v>
      </c>
      <c r="L279" s="11">
        <v>0.32</v>
      </c>
      <c r="M279" s="11">
        <v>0.35</v>
      </c>
      <c r="N279" s="15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0.39176444671509203</v>
      </c>
    </row>
    <row r="280" spans="1:65">
      <c r="A280" s="30"/>
      <c r="B280" s="19">
        <v>1</v>
      </c>
      <c r="C280" s="9">
        <v>5</v>
      </c>
      <c r="D280" s="11">
        <v>0.38</v>
      </c>
      <c r="E280" s="11">
        <v>0.40699999999999997</v>
      </c>
      <c r="F280" s="11">
        <v>0.41067297842819889</v>
      </c>
      <c r="G280" s="149">
        <v>0.4</v>
      </c>
      <c r="H280" s="11">
        <v>0.45479999999999998</v>
      </c>
      <c r="I280" s="11">
        <v>0.42</v>
      </c>
      <c r="J280" s="11">
        <v>0.36</v>
      </c>
      <c r="K280" s="11">
        <v>0.47060000000000002</v>
      </c>
      <c r="L280" s="11">
        <v>0.33</v>
      </c>
      <c r="M280" s="11">
        <v>0.39</v>
      </c>
      <c r="N280" s="15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87</v>
      </c>
    </row>
    <row r="281" spans="1:65">
      <c r="A281" s="30"/>
      <c r="B281" s="19">
        <v>1</v>
      </c>
      <c r="C281" s="9">
        <v>6</v>
      </c>
      <c r="D281" s="11">
        <v>0.36</v>
      </c>
      <c r="E281" s="11">
        <v>0.40799999999999997</v>
      </c>
      <c r="F281" s="155">
        <v>0.46725072968505077</v>
      </c>
      <c r="G281" s="149">
        <v>0.4</v>
      </c>
      <c r="H281" s="11">
        <v>0.40699999999999997</v>
      </c>
      <c r="I281" s="11">
        <v>0.43</v>
      </c>
      <c r="J281" s="11">
        <v>0.34</v>
      </c>
      <c r="K281" s="11">
        <v>0.45279999999999998</v>
      </c>
      <c r="L281" s="11">
        <v>0.35</v>
      </c>
      <c r="M281" s="11">
        <v>0.33</v>
      </c>
      <c r="N281" s="15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274</v>
      </c>
      <c r="C282" s="12"/>
      <c r="D282" s="23">
        <v>0.36333333333333329</v>
      </c>
      <c r="E282" s="23">
        <v>0.39900000000000002</v>
      </c>
      <c r="F282" s="23">
        <v>0.42711124975514325</v>
      </c>
      <c r="G282" s="23">
        <v>0.39999999999999997</v>
      </c>
      <c r="H282" s="23">
        <v>0.42601666666666665</v>
      </c>
      <c r="I282" s="23">
        <v>0.42666666666666669</v>
      </c>
      <c r="J282" s="23">
        <v>0.35166666666666657</v>
      </c>
      <c r="K282" s="23">
        <v>0.45469999999999994</v>
      </c>
      <c r="L282" s="23">
        <v>0.3116666666666667</v>
      </c>
      <c r="M282" s="23">
        <v>0.36166666666666675</v>
      </c>
      <c r="N282" s="15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275</v>
      </c>
      <c r="C283" s="29"/>
      <c r="D283" s="11">
        <v>0.375</v>
      </c>
      <c r="E283" s="11">
        <v>0.39850000000000002</v>
      </c>
      <c r="F283" s="11">
        <v>0.41996011859808746</v>
      </c>
      <c r="G283" s="11">
        <v>0.4</v>
      </c>
      <c r="H283" s="11">
        <v>0.42609999999999998</v>
      </c>
      <c r="I283" s="11">
        <v>0.42499999999999999</v>
      </c>
      <c r="J283" s="11">
        <v>0.35499999999999998</v>
      </c>
      <c r="K283" s="11">
        <v>0.44389999999999996</v>
      </c>
      <c r="L283" s="11">
        <v>0.32</v>
      </c>
      <c r="M283" s="11">
        <v>0.35499999999999998</v>
      </c>
      <c r="N283" s="15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276</v>
      </c>
      <c r="C284" s="29"/>
      <c r="D284" s="24">
        <v>2.7325202042558935E-2</v>
      </c>
      <c r="E284" s="24">
        <v>8.3186537372341544E-3</v>
      </c>
      <c r="F284" s="24">
        <v>2.1432151135587513E-2</v>
      </c>
      <c r="G284" s="24">
        <v>6.0809419444881171E-17</v>
      </c>
      <c r="H284" s="24">
        <v>1.7766644777972761E-2</v>
      </c>
      <c r="I284" s="24">
        <v>8.1649658092772665E-3</v>
      </c>
      <c r="J284" s="24">
        <v>9.8319208025017327E-3</v>
      </c>
      <c r="K284" s="24">
        <v>4.1456965639081696E-2</v>
      </c>
      <c r="L284" s="24">
        <v>4.1673332800084888E-2</v>
      </c>
      <c r="M284" s="24">
        <v>3.2506409624359717E-2</v>
      </c>
      <c r="N284" s="15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86</v>
      </c>
      <c r="C285" s="29"/>
      <c r="D285" s="13">
        <v>7.520697809878607E-2</v>
      </c>
      <c r="E285" s="13">
        <v>2.0848756233669559E-2</v>
      </c>
      <c r="F285" s="13">
        <v>5.017931779571308E-2</v>
      </c>
      <c r="G285" s="13">
        <v>1.5202354861220294E-16</v>
      </c>
      <c r="H285" s="13">
        <v>4.1704107299337496E-2</v>
      </c>
      <c r="I285" s="13">
        <v>1.9136638615493591E-2</v>
      </c>
      <c r="J285" s="13">
        <v>2.7958068632706355E-2</v>
      </c>
      <c r="K285" s="13">
        <v>9.1174325135433693E-2</v>
      </c>
      <c r="L285" s="13">
        <v>0.13371122823556647</v>
      </c>
      <c r="M285" s="13">
        <v>8.9879473615741126E-2</v>
      </c>
      <c r="N285" s="15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277</v>
      </c>
      <c r="C286" s="29"/>
      <c r="D286" s="13">
        <v>-7.2571959043631784E-2</v>
      </c>
      <c r="E286" s="13">
        <v>1.8469142224562196E-2</v>
      </c>
      <c r="F286" s="13">
        <v>9.0224632011482564E-2</v>
      </c>
      <c r="G286" s="13">
        <v>2.1021696465726381E-2</v>
      </c>
      <c r="H286" s="13">
        <v>8.743064930668476E-2</v>
      </c>
      <c r="I286" s="13">
        <v>8.9089809563441813E-2</v>
      </c>
      <c r="J286" s="13">
        <v>-0.10235175852388234</v>
      </c>
      <c r="K286" s="13">
        <v>0.16064641345741459</v>
      </c>
      <c r="L286" s="13">
        <v>-0.2044539281704546</v>
      </c>
      <c r="M286" s="13">
        <v>-7.6826216112238721E-2</v>
      </c>
      <c r="N286" s="15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278</v>
      </c>
      <c r="C287" s="47"/>
      <c r="D287" s="45">
        <v>0.67</v>
      </c>
      <c r="E287" s="45">
        <v>0</v>
      </c>
      <c r="F287" s="45">
        <v>0.53</v>
      </c>
      <c r="G287" s="45" t="s">
        <v>279</v>
      </c>
      <c r="H287" s="45">
        <v>0.51</v>
      </c>
      <c r="I287" s="45">
        <v>0.52</v>
      </c>
      <c r="J287" s="45">
        <v>0.89</v>
      </c>
      <c r="K287" s="45">
        <v>1.05</v>
      </c>
      <c r="L287" s="45">
        <v>1.65</v>
      </c>
      <c r="M287" s="45">
        <v>0.71</v>
      </c>
      <c r="N287" s="15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 t="s">
        <v>315</v>
      </c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BM288" s="55"/>
    </row>
    <row r="289" spans="1:65">
      <c r="BM289" s="55"/>
    </row>
    <row r="290" spans="1:65" ht="15">
      <c r="B290" s="8" t="s">
        <v>550</v>
      </c>
      <c r="BM290" s="28" t="s">
        <v>66</v>
      </c>
    </row>
    <row r="291" spans="1:65" ht="15">
      <c r="A291" s="25" t="s">
        <v>39</v>
      </c>
      <c r="B291" s="18" t="s">
        <v>110</v>
      </c>
      <c r="C291" s="15" t="s">
        <v>111</v>
      </c>
      <c r="D291" s="16" t="s">
        <v>236</v>
      </c>
      <c r="E291" s="17" t="s">
        <v>236</v>
      </c>
      <c r="F291" s="17" t="s">
        <v>236</v>
      </c>
      <c r="G291" s="17" t="s">
        <v>236</v>
      </c>
      <c r="H291" s="17" t="s">
        <v>236</v>
      </c>
      <c r="I291" s="17" t="s">
        <v>236</v>
      </c>
      <c r="J291" s="17" t="s">
        <v>236</v>
      </c>
      <c r="K291" s="17" t="s">
        <v>236</v>
      </c>
      <c r="L291" s="17" t="s">
        <v>236</v>
      </c>
      <c r="M291" s="17" t="s">
        <v>236</v>
      </c>
      <c r="N291" s="15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237</v>
      </c>
      <c r="C292" s="9" t="s">
        <v>237</v>
      </c>
      <c r="D292" s="151" t="s">
        <v>241</v>
      </c>
      <c r="E292" s="152" t="s">
        <v>243</v>
      </c>
      <c r="F292" s="152" t="s">
        <v>244</v>
      </c>
      <c r="G292" s="152" t="s">
        <v>245</v>
      </c>
      <c r="H292" s="152" t="s">
        <v>247</v>
      </c>
      <c r="I292" s="152" t="s">
        <v>250</v>
      </c>
      <c r="J292" s="152" t="s">
        <v>257</v>
      </c>
      <c r="K292" s="152" t="s">
        <v>261</v>
      </c>
      <c r="L292" s="152" t="s">
        <v>263</v>
      </c>
      <c r="M292" s="152" t="s">
        <v>266</v>
      </c>
      <c r="N292" s="15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281</v>
      </c>
      <c r="E293" s="11" t="s">
        <v>281</v>
      </c>
      <c r="F293" s="11" t="s">
        <v>281</v>
      </c>
      <c r="G293" s="11" t="s">
        <v>306</v>
      </c>
      <c r="H293" s="11" t="s">
        <v>281</v>
      </c>
      <c r="I293" s="11" t="s">
        <v>281</v>
      </c>
      <c r="J293" s="11" t="s">
        <v>281</v>
      </c>
      <c r="K293" s="11" t="s">
        <v>281</v>
      </c>
      <c r="L293" s="11" t="s">
        <v>281</v>
      </c>
      <c r="M293" s="11" t="s">
        <v>281</v>
      </c>
      <c r="N293" s="15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 t="s">
        <v>307</v>
      </c>
      <c r="E294" s="26" t="s">
        <v>308</v>
      </c>
      <c r="F294" s="26" t="s">
        <v>309</v>
      </c>
      <c r="G294" s="26" t="s">
        <v>307</v>
      </c>
      <c r="H294" s="26" t="s">
        <v>310</v>
      </c>
      <c r="I294" s="26" t="s">
        <v>308</v>
      </c>
      <c r="J294" s="26" t="s">
        <v>311</v>
      </c>
      <c r="K294" s="26" t="s">
        <v>307</v>
      </c>
      <c r="L294" s="26" t="s">
        <v>307</v>
      </c>
      <c r="M294" s="26" t="s">
        <v>116</v>
      </c>
      <c r="N294" s="15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0.45</v>
      </c>
      <c r="E295" s="22">
        <v>0.47899999999999998</v>
      </c>
      <c r="F295" s="22">
        <v>0.4226895985678677</v>
      </c>
      <c r="G295" s="148">
        <v>0.5</v>
      </c>
      <c r="H295" s="148">
        <v>0.8014</v>
      </c>
      <c r="I295" s="22">
        <v>0.56000000000000005</v>
      </c>
      <c r="J295" s="22">
        <v>0.47</v>
      </c>
      <c r="K295" s="22">
        <v>0.63429999999999997</v>
      </c>
      <c r="L295" s="154">
        <v>0.26</v>
      </c>
      <c r="M295" s="22">
        <v>0.48</v>
      </c>
      <c r="N295" s="15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55">
        <v>0.39</v>
      </c>
      <c r="E296" s="11">
        <v>0.48800000000000004</v>
      </c>
      <c r="F296" s="11">
        <v>0.4081855779462954</v>
      </c>
      <c r="G296" s="149">
        <v>0.5</v>
      </c>
      <c r="H296" s="149">
        <v>0.84360000000000002</v>
      </c>
      <c r="I296" s="11">
        <v>0.56999999999999995</v>
      </c>
      <c r="J296" s="11">
        <v>0.46</v>
      </c>
      <c r="K296" s="11">
        <v>0.63490000000000002</v>
      </c>
      <c r="L296" s="11">
        <v>0.42</v>
      </c>
      <c r="M296" s="11">
        <v>0.39</v>
      </c>
      <c r="N296" s="15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36</v>
      </c>
    </row>
    <row r="297" spans="1:65">
      <c r="A297" s="30"/>
      <c r="B297" s="19">
        <v>1</v>
      </c>
      <c r="C297" s="9">
        <v>3</v>
      </c>
      <c r="D297" s="11">
        <v>0.47</v>
      </c>
      <c r="E297" s="11">
        <v>0.496</v>
      </c>
      <c r="F297" s="11">
        <v>0.41981658358444129</v>
      </c>
      <c r="G297" s="149">
        <v>0.5</v>
      </c>
      <c r="H297" s="149">
        <v>0.81200000000000006</v>
      </c>
      <c r="I297" s="11">
        <v>0.56999999999999995</v>
      </c>
      <c r="J297" s="11">
        <v>0.5</v>
      </c>
      <c r="K297" s="155">
        <v>0.77510000000000001</v>
      </c>
      <c r="L297" s="11">
        <v>0.44</v>
      </c>
      <c r="M297" s="11">
        <v>0.43</v>
      </c>
      <c r="N297" s="15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0.45</v>
      </c>
      <c r="E298" s="11">
        <v>0.48899999999999999</v>
      </c>
      <c r="F298" s="11">
        <v>0.40764646296709939</v>
      </c>
      <c r="G298" s="149">
        <v>0.5</v>
      </c>
      <c r="H298" s="149">
        <v>0.81240000000000001</v>
      </c>
      <c r="I298" s="11">
        <v>0.57999999999999996</v>
      </c>
      <c r="J298" s="11">
        <v>0.5</v>
      </c>
      <c r="K298" s="11">
        <v>0.63939999999999997</v>
      </c>
      <c r="L298" s="11">
        <v>0.43</v>
      </c>
      <c r="M298" s="11">
        <v>0.43</v>
      </c>
      <c r="N298" s="15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0.49149729657607882</v>
      </c>
    </row>
    <row r="299" spans="1:65">
      <c r="A299" s="30"/>
      <c r="B299" s="19">
        <v>1</v>
      </c>
      <c r="C299" s="9">
        <v>5</v>
      </c>
      <c r="D299" s="11">
        <v>0.48</v>
      </c>
      <c r="E299" s="11">
        <v>0.49199999999999999</v>
      </c>
      <c r="F299" s="11">
        <v>0.41304221107432337</v>
      </c>
      <c r="G299" s="149">
        <v>0.5</v>
      </c>
      <c r="H299" s="149">
        <v>0.85350000000000004</v>
      </c>
      <c r="I299" s="11">
        <v>0.56999999999999995</v>
      </c>
      <c r="J299" s="11">
        <v>0.48</v>
      </c>
      <c r="K299" s="11">
        <v>0.68700000000000006</v>
      </c>
      <c r="L299" s="11">
        <v>0.44</v>
      </c>
      <c r="M299" s="11">
        <v>0.44</v>
      </c>
      <c r="N299" s="15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88</v>
      </c>
    </row>
    <row r="300" spans="1:65">
      <c r="A300" s="30"/>
      <c r="B300" s="19">
        <v>1</v>
      </c>
      <c r="C300" s="9">
        <v>6</v>
      </c>
      <c r="D300" s="11">
        <v>0.45</v>
      </c>
      <c r="E300" s="11">
        <v>0.47599999999999998</v>
      </c>
      <c r="F300" s="11">
        <v>0.44068980151175585</v>
      </c>
      <c r="G300" s="149">
        <v>0.4</v>
      </c>
      <c r="H300" s="149">
        <v>0.79430000000000001</v>
      </c>
      <c r="I300" s="11">
        <v>0.56999999999999995</v>
      </c>
      <c r="J300" s="11">
        <v>0.46</v>
      </c>
      <c r="K300" s="11">
        <v>0.66590000000000005</v>
      </c>
      <c r="L300" s="11">
        <v>0.45</v>
      </c>
      <c r="M300" s="11">
        <v>0.41</v>
      </c>
      <c r="N300" s="15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274</v>
      </c>
      <c r="C301" s="12"/>
      <c r="D301" s="23">
        <v>0.44833333333333342</v>
      </c>
      <c r="E301" s="23">
        <v>0.48666666666666664</v>
      </c>
      <c r="F301" s="23">
        <v>0.4186783726086305</v>
      </c>
      <c r="G301" s="23">
        <v>0.48333333333333334</v>
      </c>
      <c r="H301" s="23">
        <v>0.81953333333333334</v>
      </c>
      <c r="I301" s="23">
        <v>0.56999999999999995</v>
      </c>
      <c r="J301" s="23">
        <v>0.47833333333333333</v>
      </c>
      <c r="K301" s="23">
        <v>0.67276666666666662</v>
      </c>
      <c r="L301" s="23">
        <v>0.40666666666666668</v>
      </c>
      <c r="M301" s="23">
        <v>0.43</v>
      </c>
      <c r="N301" s="15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275</v>
      </c>
      <c r="C302" s="29"/>
      <c r="D302" s="11">
        <v>0.45</v>
      </c>
      <c r="E302" s="11">
        <v>0.48850000000000005</v>
      </c>
      <c r="F302" s="11">
        <v>0.41642939732938233</v>
      </c>
      <c r="G302" s="11">
        <v>0.5</v>
      </c>
      <c r="H302" s="11">
        <v>0.81220000000000003</v>
      </c>
      <c r="I302" s="11">
        <v>0.56999999999999995</v>
      </c>
      <c r="J302" s="11">
        <v>0.47499999999999998</v>
      </c>
      <c r="K302" s="11">
        <v>0.65264999999999995</v>
      </c>
      <c r="L302" s="11">
        <v>0.435</v>
      </c>
      <c r="M302" s="11">
        <v>0.43</v>
      </c>
      <c r="N302" s="15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276</v>
      </c>
      <c r="C303" s="29"/>
      <c r="D303" s="24">
        <v>3.1251666622224582E-2</v>
      </c>
      <c r="E303" s="24">
        <v>7.6854841530424609E-3</v>
      </c>
      <c r="F303" s="24">
        <v>1.2373007292364254E-2</v>
      </c>
      <c r="G303" s="24">
        <v>4.0824829046386291E-2</v>
      </c>
      <c r="H303" s="24">
        <v>2.3690138595345259E-2</v>
      </c>
      <c r="I303" s="24">
        <v>6.3245553203367293E-3</v>
      </c>
      <c r="J303" s="24">
        <v>1.8348478592697174E-2</v>
      </c>
      <c r="K303" s="24">
        <v>5.4311607108118873E-2</v>
      </c>
      <c r="L303" s="24">
        <v>7.2571803523590786E-2</v>
      </c>
      <c r="M303" s="24">
        <v>3.0331501776206197E-2</v>
      </c>
      <c r="N303" s="15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86</v>
      </c>
      <c r="C304" s="29"/>
      <c r="D304" s="13">
        <v>6.9706319603474884E-2</v>
      </c>
      <c r="E304" s="13">
        <v>1.5792090725429715E-2</v>
      </c>
      <c r="F304" s="13">
        <v>2.9552535076680961E-2</v>
      </c>
      <c r="G304" s="13">
        <v>8.4465163544247504E-2</v>
      </c>
      <c r="H304" s="13">
        <v>2.8906863981955494E-2</v>
      </c>
      <c r="I304" s="13">
        <v>1.1095711088310053E-2</v>
      </c>
      <c r="J304" s="13">
        <v>3.835918869553416E-2</v>
      </c>
      <c r="K304" s="13">
        <v>8.0728742666777306E-2</v>
      </c>
      <c r="L304" s="13">
        <v>0.17845525456620684</v>
      </c>
      <c r="M304" s="13">
        <v>7.0538376223735336E-2</v>
      </c>
      <c r="N304" s="15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277</v>
      </c>
      <c r="C305" s="29"/>
      <c r="D305" s="13">
        <v>-8.78213645190703E-2</v>
      </c>
      <c r="E305" s="13">
        <v>-9.8283956861285882E-3</v>
      </c>
      <c r="F305" s="13">
        <v>-0.14815732349847566</v>
      </c>
      <c r="G305" s="13">
        <v>-1.6610392975949573E-2</v>
      </c>
      <c r="H305" s="13">
        <v>0.66742185367540041</v>
      </c>
      <c r="I305" s="13">
        <v>0.15972153655939736</v>
      </c>
      <c r="J305" s="13">
        <v>-2.6783388910681105E-2</v>
      </c>
      <c r="K305" s="13">
        <v>0.36881051300458001</v>
      </c>
      <c r="L305" s="13">
        <v>-0.17259633064183344</v>
      </c>
      <c r="M305" s="13">
        <v>-0.12512234961308621</v>
      </c>
      <c r="N305" s="15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278</v>
      </c>
      <c r="C306" s="47"/>
      <c r="D306" s="45">
        <v>0.34</v>
      </c>
      <c r="E306" s="45">
        <v>0.09</v>
      </c>
      <c r="F306" s="45">
        <v>0.67</v>
      </c>
      <c r="G306" s="45" t="s">
        <v>279</v>
      </c>
      <c r="H306" s="45">
        <v>3.86</v>
      </c>
      <c r="I306" s="45">
        <v>1.04</v>
      </c>
      <c r="J306" s="45">
        <v>0</v>
      </c>
      <c r="K306" s="45">
        <v>2.2000000000000002</v>
      </c>
      <c r="L306" s="45">
        <v>0.81</v>
      </c>
      <c r="M306" s="45">
        <v>0.55000000000000004</v>
      </c>
      <c r="N306" s="15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 t="s">
        <v>315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BM307" s="55"/>
    </row>
    <row r="308" spans="1:65">
      <c r="BM308" s="55"/>
    </row>
    <row r="309" spans="1:65" ht="15">
      <c r="B309" s="8" t="s">
        <v>551</v>
      </c>
      <c r="BM309" s="28" t="s">
        <v>66</v>
      </c>
    </row>
    <row r="310" spans="1:65" ht="15">
      <c r="A310" s="25" t="s">
        <v>52</v>
      </c>
      <c r="B310" s="18" t="s">
        <v>110</v>
      </c>
      <c r="C310" s="15" t="s">
        <v>111</v>
      </c>
      <c r="D310" s="16" t="s">
        <v>236</v>
      </c>
      <c r="E310" s="17" t="s">
        <v>236</v>
      </c>
      <c r="F310" s="17" t="s">
        <v>236</v>
      </c>
      <c r="G310" s="17" t="s">
        <v>236</v>
      </c>
      <c r="H310" s="17" t="s">
        <v>236</v>
      </c>
      <c r="I310" s="17" t="s">
        <v>236</v>
      </c>
      <c r="J310" s="17" t="s">
        <v>236</v>
      </c>
      <c r="K310" s="17" t="s">
        <v>236</v>
      </c>
      <c r="L310" s="17" t="s">
        <v>236</v>
      </c>
      <c r="M310" s="17" t="s">
        <v>236</v>
      </c>
      <c r="N310" s="17" t="s">
        <v>236</v>
      </c>
      <c r="O310" s="17" t="s">
        <v>236</v>
      </c>
      <c r="P310" s="17" t="s">
        <v>236</v>
      </c>
      <c r="Q310" s="17" t="s">
        <v>236</v>
      </c>
      <c r="R310" s="17" t="s">
        <v>236</v>
      </c>
      <c r="S310" s="17" t="s">
        <v>236</v>
      </c>
      <c r="T310" s="17" t="s">
        <v>236</v>
      </c>
      <c r="U310" s="17" t="s">
        <v>236</v>
      </c>
      <c r="V310" s="17" t="s">
        <v>236</v>
      </c>
      <c r="W310" s="17" t="s">
        <v>236</v>
      </c>
      <c r="X310" s="17" t="s">
        <v>236</v>
      </c>
      <c r="Y310" s="17" t="s">
        <v>236</v>
      </c>
      <c r="Z310" s="17" t="s">
        <v>236</v>
      </c>
      <c r="AA310" s="17" t="s">
        <v>236</v>
      </c>
      <c r="AB310" s="15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237</v>
      </c>
      <c r="C311" s="9" t="s">
        <v>237</v>
      </c>
      <c r="D311" s="151" t="s">
        <v>239</v>
      </c>
      <c r="E311" s="152" t="s">
        <v>241</v>
      </c>
      <c r="F311" s="152" t="s">
        <v>242</v>
      </c>
      <c r="G311" s="152" t="s">
        <v>243</v>
      </c>
      <c r="H311" s="152" t="s">
        <v>244</v>
      </c>
      <c r="I311" s="152" t="s">
        <v>245</v>
      </c>
      <c r="J311" s="152" t="s">
        <v>246</v>
      </c>
      <c r="K311" s="152" t="s">
        <v>248</v>
      </c>
      <c r="L311" s="152" t="s">
        <v>249</v>
      </c>
      <c r="M311" s="152" t="s">
        <v>250</v>
      </c>
      <c r="N311" s="152" t="s">
        <v>251</v>
      </c>
      <c r="O311" s="152" t="s">
        <v>252</v>
      </c>
      <c r="P311" s="152" t="s">
        <v>253</v>
      </c>
      <c r="Q311" s="152" t="s">
        <v>254</v>
      </c>
      <c r="R311" s="152" t="s">
        <v>255</v>
      </c>
      <c r="S311" s="152" t="s">
        <v>256</v>
      </c>
      <c r="T311" s="152" t="s">
        <v>257</v>
      </c>
      <c r="U311" s="152" t="s">
        <v>258</v>
      </c>
      <c r="V311" s="152" t="s">
        <v>259</v>
      </c>
      <c r="W311" s="152" t="s">
        <v>260</v>
      </c>
      <c r="X311" s="152" t="s">
        <v>261</v>
      </c>
      <c r="Y311" s="152" t="s">
        <v>263</v>
      </c>
      <c r="Z311" s="152" t="s">
        <v>264</v>
      </c>
      <c r="AA311" s="152" t="s">
        <v>265</v>
      </c>
      <c r="AB311" s="15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282</v>
      </c>
      <c r="E312" s="11" t="s">
        <v>281</v>
      </c>
      <c r="F312" s="11" t="s">
        <v>281</v>
      </c>
      <c r="G312" s="11" t="s">
        <v>282</v>
      </c>
      <c r="H312" s="11" t="s">
        <v>281</v>
      </c>
      <c r="I312" s="11" t="s">
        <v>306</v>
      </c>
      <c r="J312" s="11" t="s">
        <v>281</v>
      </c>
      <c r="K312" s="11" t="s">
        <v>306</v>
      </c>
      <c r="L312" s="11" t="s">
        <v>306</v>
      </c>
      <c r="M312" s="11" t="s">
        <v>282</v>
      </c>
      <c r="N312" s="11" t="s">
        <v>281</v>
      </c>
      <c r="O312" s="11" t="s">
        <v>281</v>
      </c>
      <c r="P312" s="11" t="s">
        <v>281</v>
      </c>
      <c r="Q312" s="11" t="s">
        <v>281</v>
      </c>
      <c r="R312" s="11" t="s">
        <v>281</v>
      </c>
      <c r="S312" s="11" t="s">
        <v>306</v>
      </c>
      <c r="T312" s="11" t="s">
        <v>282</v>
      </c>
      <c r="U312" s="11" t="s">
        <v>281</v>
      </c>
      <c r="V312" s="11" t="s">
        <v>282</v>
      </c>
      <c r="W312" s="11" t="s">
        <v>281</v>
      </c>
      <c r="X312" s="11" t="s">
        <v>282</v>
      </c>
      <c r="Y312" s="11" t="s">
        <v>282</v>
      </c>
      <c r="Z312" s="11" t="s">
        <v>306</v>
      </c>
      <c r="AA312" s="11" t="s">
        <v>282</v>
      </c>
      <c r="AB312" s="15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307</v>
      </c>
      <c r="E313" s="26" t="s">
        <v>307</v>
      </c>
      <c r="F313" s="26" t="s">
        <v>273</v>
      </c>
      <c r="G313" s="26" t="s">
        <v>308</v>
      </c>
      <c r="H313" s="26" t="s">
        <v>309</v>
      </c>
      <c r="I313" s="26" t="s">
        <v>307</v>
      </c>
      <c r="J313" s="26" t="s">
        <v>307</v>
      </c>
      <c r="K313" s="26" t="s">
        <v>309</v>
      </c>
      <c r="L313" s="26" t="s">
        <v>308</v>
      </c>
      <c r="M313" s="26" t="s">
        <v>308</v>
      </c>
      <c r="N313" s="26" t="s">
        <v>307</v>
      </c>
      <c r="O313" s="26" t="s">
        <v>307</v>
      </c>
      <c r="P313" s="26" t="s">
        <v>307</v>
      </c>
      <c r="Q313" s="26" t="s">
        <v>307</v>
      </c>
      <c r="R313" s="26" t="s">
        <v>307</v>
      </c>
      <c r="S313" s="26" t="s">
        <v>307</v>
      </c>
      <c r="T313" s="26" t="s">
        <v>311</v>
      </c>
      <c r="U313" s="26" t="s">
        <v>307</v>
      </c>
      <c r="V313" s="26" t="s">
        <v>308</v>
      </c>
      <c r="W313" s="26" t="s">
        <v>309</v>
      </c>
      <c r="X313" s="26" t="s">
        <v>307</v>
      </c>
      <c r="Y313" s="26" t="s">
        <v>307</v>
      </c>
      <c r="Z313" s="26" t="s">
        <v>308</v>
      </c>
      <c r="AA313" s="26" t="s">
        <v>310</v>
      </c>
      <c r="AB313" s="15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3.7800000000000002</v>
      </c>
      <c r="E314" s="148">
        <v>3.2099999999999995</v>
      </c>
      <c r="F314" s="22">
        <v>3.52</v>
      </c>
      <c r="G314" s="22">
        <v>3.6000000000000005</v>
      </c>
      <c r="H314" s="22">
        <v>3.6125017161642394</v>
      </c>
      <c r="I314" s="22">
        <v>3.3099999999999996</v>
      </c>
      <c r="J314" s="22">
        <v>3.95</v>
      </c>
      <c r="K314" s="22">
        <v>3.66</v>
      </c>
      <c r="L314" s="22">
        <v>3.9</v>
      </c>
      <c r="M314" s="22">
        <v>3.71</v>
      </c>
      <c r="N314" s="22">
        <v>3.58</v>
      </c>
      <c r="O314" s="22">
        <v>3.6000000000000005</v>
      </c>
      <c r="P314" s="22">
        <v>3.55</v>
      </c>
      <c r="Q314" s="22">
        <v>3.7599999999999993</v>
      </c>
      <c r="R314" s="22">
        <v>3.7699999999999996</v>
      </c>
      <c r="S314" s="22">
        <v>3.6231</v>
      </c>
      <c r="T314" s="22">
        <v>3.71</v>
      </c>
      <c r="U314" s="22">
        <v>3.46</v>
      </c>
      <c r="V314" s="22">
        <v>3.53</v>
      </c>
      <c r="W314" s="22">
        <v>3.2799999999999994</v>
      </c>
      <c r="X314" s="22">
        <v>3.3946000000000005</v>
      </c>
      <c r="Y314" s="154">
        <v>2.3220000000000001</v>
      </c>
      <c r="Z314" s="22">
        <v>3.6301681378927282</v>
      </c>
      <c r="AA314" s="22">
        <v>3.5366976999999999</v>
      </c>
      <c r="AB314" s="15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3.74</v>
      </c>
      <c r="E315" s="149">
        <v>3.15</v>
      </c>
      <c r="F315" s="11">
        <v>3.54</v>
      </c>
      <c r="G315" s="11">
        <v>3.65</v>
      </c>
      <c r="H315" s="11">
        <v>3.6729078335997736</v>
      </c>
      <c r="I315" s="11">
        <v>3.44</v>
      </c>
      <c r="J315" s="11">
        <v>3.84</v>
      </c>
      <c r="K315" s="11">
        <v>3.6900000000000004</v>
      </c>
      <c r="L315" s="11">
        <v>3.85</v>
      </c>
      <c r="M315" s="11">
        <v>3.7699999999999996</v>
      </c>
      <c r="N315" s="11">
        <v>3.54</v>
      </c>
      <c r="O315" s="11">
        <v>3.62</v>
      </c>
      <c r="P315" s="11">
        <v>3.54</v>
      </c>
      <c r="Q315" s="11">
        <v>3.71</v>
      </c>
      <c r="R315" s="11">
        <v>3.61</v>
      </c>
      <c r="S315" s="11">
        <v>3.6512000000000002</v>
      </c>
      <c r="T315" s="11">
        <v>3.6900000000000004</v>
      </c>
      <c r="U315" s="11">
        <v>3.36</v>
      </c>
      <c r="V315" s="11">
        <v>3.4799999999999995</v>
      </c>
      <c r="W315" s="11">
        <v>3.4799999999999995</v>
      </c>
      <c r="X315" s="11">
        <v>3.5778999999999996</v>
      </c>
      <c r="Y315" s="11">
        <v>3.903</v>
      </c>
      <c r="Z315" s="11">
        <v>3.597260097748106</v>
      </c>
      <c r="AA315" s="11">
        <v>3.4642859999999995</v>
      </c>
      <c r="AB315" s="15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3.81</v>
      </c>
      <c r="E316" s="149">
        <v>3.3000000000000003</v>
      </c>
      <c r="F316" s="11">
        <v>3.54</v>
      </c>
      <c r="G316" s="11">
        <v>3.55</v>
      </c>
      <c r="H316" s="11">
        <v>3.641754634010387</v>
      </c>
      <c r="I316" s="11">
        <v>3.49</v>
      </c>
      <c r="J316" s="11">
        <v>3.85</v>
      </c>
      <c r="K316" s="11">
        <v>3.6900000000000004</v>
      </c>
      <c r="L316" s="11">
        <v>3.85</v>
      </c>
      <c r="M316" s="11">
        <v>3.74</v>
      </c>
      <c r="N316" s="11">
        <v>3.53</v>
      </c>
      <c r="O316" s="11">
        <v>3.6699999999999995</v>
      </c>
      <c r="P316" s="11">
        <v>3.49</v>
      </c>
      <c r="Q316" s="11">
        <v>3.73</v>
      </c>
      <c r="R316" s="11">
        <v>3.75</v>
      </c>
      <c r="S316" s="11">
        <v>3.6257999999999999</v>
      </c>
      <c r="T316" s="11">
        <v>3.71</v>
      </c>
      <c r="U316" s="11">
        <v>3.42</v>
      </c>
      <c r="V316" s="11">
        <v>3.47</v>
      </c>
      <c r="W316" s="11">
        <v>3.5000000000000004</v>
      </c>
      <c r="X316" s="11">
        <v>3.4338000000000002</v>
      </c>
      <c r="Y316" s="11">
        <v>3.8679999999999999</v>
      </c>
      <c r="Z316" s="11">
        <v>3.665848468915696</v>
      </c>
      <c r="AA316" s="11">
        <v>3.5581957000000006</v>
      </c>
      <c r="AB316" s="15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3.7699999999999996</v>
      </c>
      <c r="E317" s="149">
        <v>3.2400000000000007</v>
      </c>
      <c r="F317" s="11">
        <v>3.55</v>
      </c>
      <c r="G317" s="11">
        <v>3.75</v>
      </c>
      <c r="H317" s="11">
        <v>3.6757273291225641</v>
      </c>
      <c r="I317" s="11">
        <v>3.6000000000000005</v>
      </c>
      <c r="J317" s="11">
        <v>3.91</v>
      </c>
      <c r="K317" s="11">
        <v>3.66</v>
      </c>
      <c r="L317" s="11">
        <v>3.81</v>
      </c>
      <c r="M317" s="11">
        <v>3.74</v>
      </c>
      <c r="N317" s="11">
        <v>3.54</v>
      </c>
      <c r="O317" s="11">
        <v>3.66</v>
      </c>
      <c r="P317" s="11">
        <v>3.5900000000000003</v>
      </c>
      <c r="Q317" s="11">
        <v>3.74</v>
      </c>
      <c r="R317" s="11">
        <v>3.54</v>
      </c>
      <c r="S317" s="11">
        <v>3.5915999999999997</v>
      </c>
      <c r="T317" s="11">
        <v>3.7599999999999993</v>
      </c>
      <c r="U317" s="11">
        <v>3.39</v>
      </c>
      <c r="V317" s="11">
        <v>3.49</v>
      </c>
      <c r="W317" s="11">
        <v>3.44</v>
      </c>
      <c r="X317" s="11">
        <v>3.4863999999999997</v>
      </c>
      <c r="Y317" s="11">
        <v>3.8540000000000001</v>
      </c>
      <c r="Z317" s="11">
        <v>3.7134207272520663</v>
      </c>
      <c r="AA317" s="11">
        <v>3.5415901000000001</v>
      </c>
      <c r="AB317" s="15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3.632589437123853</v>
      </c>
    </row>
    <row r="318" spans="1:65">
      <c r="A318" s="30"/>
      <c r="B318" s="19">
        <v>1</v>
      </c>
      <c r="C318" s="9">
        <v>5</v>
      </c>
      <c r="D318" s="11">
        <v>3.73</v>
      </c>
      <c r="E318" s="149">
        <v>3.2099999999999995</v>
      </c>
      <c r="F318" s="11">
        <v>3.53</v>
      </c>
      <c r="G318" s="11">
        <v>3.74</v>
      </c>
      <c r="H318" s="11">
        <v>3.6376656817245627</v>
      </c>
      <c r="I318" s="11">
        <v>3.46</v>
      </c>
      <c r="J318" s="11">
        <v>3.8699999999999997</v>
      </c>
      <c r="K318" s="11">
        <v>3.72</v>
      </c>
      <c r="L318" s="11">
        <v>3.8699999999999997</v>
      </c>
      <c r="M318" s="11">
        <v>3.75</v>
      </c>
      <c r="N318" s="11">
        <v>3.58</v>
      </c>
      <c r="O318" s="11">
        <v>3.61</v>
      </c>
      <c r="P318" s="11">
        <v>3.56</v>
      </c>
      <c r="Q318" s="11">
        <v>3.7599999999999993</v>
      </c>
      <c r="R318" s="11">
        <v>3.73</v>
      </c>
      <c r="S318" s="11">
        <v>3.6255999999999995</v>
      </c>
      <c r="T318" s="11">
        <v>3.74</v>
      </c>
      <c r="U318" s="11">
        <v>3.44</v>
      </c>
      <c r="V318" s="11">
        <v>3.4799999999999995</v>
      </c>
      <c r="W318" s="11">
        <v>3.47</v>
      </c>
      <c r="X318" s="11">
        <v>3.4874999999999998</v>
      </c>
      <c r="Y318" s="11">
        <v>3.8679999999999999</v>
      </c>
      <c r="Z318" s="11">
        <v>3.7571683881092754</v>
      </c>
      <c r="AA318" s="11">
        <v>3.5579372000000005</v>
      </c>
      <c r="AB318" s="15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89</v>
      </c>
    </row>
    <row r="319" spans="1:65">
      <c r="A319" s="30"/>
      <c r="B319" s="19">
        <v>1</v>
      </c>
      <c r="C319" s="9">
        <v>6</v>
      </c>
      <c r="D319" s="11">
        <v>3.74</v>
      </c>
      <c r="E319" s="149">
        <v>3.2199999999999998</v>
      </c>
      <c r="F319" s="11">
        <v>3.54</v>
      </c>
      <c r="G319" s="11">
        <v>3.75</v>
      </c>
      <c r="H319" s="155">
        <v>3.2126309870726129</v>
      </c>
      <c r="I319" s="11">
        <v>3.36</v>
      </c>
      <c r="J319" s="11">
        <v>3.92</v>
      </c>
      <c r="K319" s="11">
        <v>3.62</v>
      </c>
      <c r="L319" s="11">
        <v>3.83</v>
      </c>
      <c r="M319" s="11">
        <v>3.7800000000000002</v>
      </c>
      <c r="N319" s="11">
        <v>3.53</v>
      </c>
      <c r="O319" s="11">
        <v>3.64</v>
      </c>
      <c r="P319" s="11">
        <v>3.53</v>
      </c>
      <c r="Q319" s="11">
        <v>3.7000000000000006</v>
      </c>
      <c r="R319" s="11">
        <v>3.66</v>
      </c>
      <c r="S319" s="11">
        <v>3.6425000000000001</v>
      </c>
      <c r="T319" s="11">
        <v>3.6699999999999995</v>
      </c>
      <c r="U319" s="11">
        <v>3.37</v>
      </c>
      <c r="V319" s="11">
        <v>3.4300000000000006</v>
      </c>
      <c r="W319" s="11">
        <v>3.37</v>
      </c>
      <c r="X319" s="11">
        <v>3.3462999999999998</v>
      </c>
      <c r="Y319" s="11">
        <v>3.91</v>
      </c>
      <c r="Z319" s="11">
        <v>3.7158436025789459</v>
      </c>
      <c r="AA319" s="11">
        <v>3.4707513000000003</v>
      </c>
      <c r="AB319" s="15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274</v>
      </c>
      <c r="C320" s="12"/>
      <c r="D320" s="23">
        <v>3.7616666666666667</v>
      </c>
      <c r="E320" s="23">
        <v>3.2216666666666662</v>
      </c>
      <c r="F320" s="23">
        <v>3.5366666666666671</v>
      </c>
      <c r="G320" s="23">
        <v>3.6733333333333333</v>
      </c>
      <c r="H320" s="23">
        <v>3.5755313636156898</v>
      </c>
      <c r="I320" s="23">
        <v>3.4433333333333334</v>
      </c>
      <c r="J320" s="23">
        <v>3.8900000000000006</v>
      </c>
      <c r="K320" s="23">
        <v>3.6733333333333338</v>
      </c>
      <c r="L320" s="23">
        <v>3.8516666666666666</v>
      </c>
      <c r="M320" s="23">
        <v>3.7483333333333335</v>
      </c>
      <c r="N320" s="23">
        <v>3.5500000000000007</v>
      </c>
      <c r="O320" s="23">
        <v>3.6333333333333333</v>
      </c>
      <c r="P320" s="23">
        <v>3.5433333333333334</v>
      </c>
      <c r="Q320" s="23">
        <v>3.7333333333333329</v>
      </c>
      <c r="R320" s="23">
        <v>3.6766666666666663</v>
      </c>
      <c r="S320" s="23">
        <v>3.6266333333333329</v>
      </c>
      <c r="T320" s="23">
        <v>3.7133333333333329</v>
      </c>
      <c r="U320" s="23">
        <v>3.4066666666666667</v>
      </c>
      <c r="V320" s="23">
        <v>3.48</v>
      </c>
      <c r="W320" s="23">
        <v>3.4233333333333333</v>
      </c>
      <c r="X320" s="23">
        <v>3.4544166666666665</v>
      </c>
      <c r="Y320" s="23">
        <v>3.6208333333333331</v>
      </c>
      <c r="Z320" s="23">
        <v>3.6799515704161365</v>
      </c>
      <c r="AA320" s="23">
        <v>3.5215763333333334</v>
      </c>
      <c r="AB320" s="15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275</v>
      </c>
      <c r="C321" s="29"/>
      <c r="D321" s="11">
        <v>3.7549999999999999</v>
      </c>
      <c r="E321" s="11">
        <v>3.2149999999999999</v>
      </c>
      <c r="F321" s="11">
        <v>3.54</v>
      </c>
      <c r="G321" s="11">
        <v>3.6950000000000003</v>
      </c>
      <c r="H321" s="11">
        <v>3.6397101578674746</v>
      </c>
      <c r="I321" s="11">
        <v>3.45</v>
      </c>
      <c r="J321" s="11">
        <v>3.8899999999999997</v>
      </c>
      <c r="K321" s="11">
        <v>3.6750000000000003</v>
      </c>
      <c r="L321" s="11">
        <v>3.85</v>
      </c>
      <c r="M321" s="11">
        <v>3.7450000000000001</v>
      </c>
      <c r="N321" s="11">
        <v>3.54</v>
      </c>
      <c r="O321" s="11">
        <v>3.63</v>
      </c>
      <c r="P321" s="11">
        <v>3.5449999999999999</v>
      </c>
      <c r="Q321" s="11">
        <v>3.7350000000000003</v>
      </c>
      <c r="R321" s="11">
        <v>3.6950000000000003</v>
      </c>
      <c r="S321" s="11">
        <v>3.6256999999999997</v>
      </c>
      <c r="T321" s="11">
        <v>3.71</v>
      </c>
      <c r="U321" s="11">
        <v>3.4050000000000002</v>
      </c>
      <c r="V321" s="11">
        <v>3.4799999999999995</v>
      </c>
      <c r="W321" s="11">
        <v>3.4550000000000001</v>
      </c>
      <c r="X321" s="11">
        <v>3.4600999999999997</v>
      </c>
      <c r="Y321" s="11">
        <v>3.8679999999999999</v>
      </c>
      <c r="Z321" s="11">
        <v>3.6896345980838809</v>
      </c>
      <c r="AA321" s="11">
        <v>3.5391439</v>
      </c>
      <c r="AB321" s="15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276</v>
      </c>
      <c r="C322" s="29"/>
      <c r="D322" s="24">
        <v>3.0605010483034711E-2</v>
      </c>
      <c r="E322" s="24">
        <v>4.8751068364361896E-2</v>
      </c>
      <c r="F322" s="24">
        <v>1.0327955589886426E-2</v>
      </c>
      <c r="G322" s="24">
        <v>8.6409875978771464E-2</v>
      </c>
      <c r="H322" s="24">
        <v>0.17934943194875794</v>
      </c>
      <c r="I322" s="24">
        <v>0.10171856598805712</v>
      </c>
      <c r="J322" s="24">
        <v>4.3358966777357698E-2</v>
      </c>
      <c r="K322" s="24">
        <v>3.444802848737024E-2</v>
      </c>
      <c r="L322" s="24">
        <v>3.1251666622224498E-2</v>
      </c>
      <c r="M322" s="24">
        <v>2.4832774042918872E-2</v>
      </c>
      <c r="N322" s="24">
        <v>2.366431913239856E-2</v>
      </c>
      <c r="O322" s="24">
        <v>2.8047578623949954E-2</v>
      </c>
      <c r="P322" s="24">
        <v>3.326659986633243E-2</v>
      </c>
      <c r="Q322" s="24">
        <v>2.5033311140691024E-2</v>
      </c>
      <c r="R322" s="24">
        <v>8.9814623902049778E-2</v>
      </c>
      <c r="S322" s="24">
        <v>2.0478541614740879E-2</v>
      </c>
      <c r="T322" s="24">
        <v>3.2659863237108976E-2</v>
      </c>
      <c r="U322" s="24">
        <v>3.9832984656772388E-2</v>
      </c>
      <c r="V322" s="24">
        <v>3.2249030993193949E-2</v>
      </c>
      <c r="W322" s="24">
        <v>8.358628276617347E-2</v>
      </c>
      <c r="X322" s="24">
        <v>8.1311583840598237E-2</v>
      </c>
      <c r="Y322" s="24">
        <v>0.63667147467643737</v>
      </c>
      <c r="Z322" s="24">
        <v>5.9809742759005038E-2</v>
      </c>
      <c r="AA322" s="24">
        <v>4.2796409972457823E-2</v>
      </c>
      <c r="AB322" s="209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56"/>
    </row>
    <row r="323" spans="1:65">
      <c r="A323" s="30"/>
      <c r="B323" s="3" t="s">
        <v>86</v>
      </c>
      <c r="C323" s="29"/>
      <c r="D323" s="13">
        <v>8.1360240539746689E-3</v>
      </c>
      <c r="E323" s="13">
        <v>1.5132250914959721E-2</v>
      </c>
      <c r="F323" s="13">
        <v>2.9202513449254736E-3</v>
      </c>
      <c r="G323" s="13">
        <v>2.3523559703839781E-2</v>
      </c>
      <c r="H323" s="13">
        <v>5.0160217799738206E-2</v>
      </c>
      <c r="I323" s="13">
        <v>2.9540725843579026E-2</v>
      </c>
      <c r="J323" s="13">
        <v>1.114626395304825E-2</v>
      </c>
      <c r="K323" s="13">
        <v>9.3778661943839121E-3</v>
      </c>
      <c r="L323" s="13">
        <v>8.1138035367090862E-3</v>
      </c>
      <c r="M323" s="13">
        <v>6.6250175303474088E-3</v>
      </c>
      <c r="N323" s="13">
        <v>6.666005389408044E-3</v>
      </c>
      <c r="O323" s="13">
        <v>7.7195170524632902E-3</v>
      </c>
      <c r="P323" s="13">
        <v>9.3885041955782955E-3</v>
      </c>
      <c r="Q323" s="13">
        <v>6.705351198399382E-3</v>
      </c>
      <c r="R323" s="13">
        <v>2.4428274860031674E-2</v>
      </c>
      <c r="S323" s="13">
        <v>5.6467085951362279E-3</v>
      </c>
      <c r="T323" s="13">
        <v>8.7952953062232445E-3</v>
      </c>
      <c r="U323" s="13">
        <v>1.1692656944258039E-2</v>
      </c>
      <c r="V323" s="13">
        <v>9.2669629290787203E-3</v>
      </c>
      <c r="W323" s="13">
        <v>2.4416635666847167E-2</v>
      </c>
      <c r="X323" s="13">
        <v>2.3538441272939928E-2</v>
      </c>
      <c r="Y323" s="13">
        <v>0.17583562016380319</v>
      </c>
      <c r="Z323" s="13">
        <v>1.6252861379977789E-2</v>
      </c>
      <c r="AA323" s="13">
        <v>1.2152628800736249E-2</v>
      </c>
      <c r="AB323" s="15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277</v>
      </c>
      <c r="C324" s="29"/>
      <c r="D324" s="13">
        <v>3.5533118117805351E-2</v>
      </c>
      <c r="E324" s="13">
        <v>-0.11312117088094042</v>
      </c>
      <c r="F324" s="13">
        <v>-2.640616896500525E-2</v>
      </c>
      <c r="G324" s="13">
        <v>1.1216212818627724E-2</v>
      </c>
      <c r="H324" s="13">
        <v>-1.5707272868507705E-2</v>
      </c>
      <c r="I324" s="13">
        <v>-5.2099502866023162E-2</v>
      </c>
      <c r="J324" s="13">
        <v>7.0861452231704813E-2</v>
      </c>
      <c r="K324" s="13">
        <v>1.1216212818627946E-2</v>
      </c>
      <c r="L324" s="13">
        <v>6.0308832950929592E-2</v>
      </c>
      <c r="M324" s="13">
        <v>3.1862641846231332E-2</v>
      </c>
      <c r="N324" s="13">
        <v>-2.2735692693431231E-2</v>
      </c>
      <c r="O324" s="13">
        <v>2.0478400390588902E-4</v>
      </c>
      <c r="P324" s="13">
        <v>-2.4570930829218351E-2</v>
      </c>
      <c r="Q324" s="13">
        <v>2.7733356040710477E-2</v>
      </c>
      <c r="R324" s="13">
        <v>1.2133831886521174E-2</v>
      </c>
      <c r="S324" s="13">
        <v>-1.6396303225602038E-3</v>
      </c>
      <c r="T324" s="13">
        <v>2.222764163334956E-2</v>
      </c>
      <c r="U324" s="13">
        <v>-6.2193312612851548E-2</v>
      </c>
      <c r="V324" s="13">
        <v>-4.2005693119194776E-2</v>
      </c>
      <c r="W324" s="13">
        <v>-5.7605217273384079E-2</v>
      </c>
      <c r="X324" s="13">
        <v>-4.9048419465277382E-2</v>
      </c>
      <c r="Y324" s="13">
        <v>-3.2362875006948233E-3</v>
      </c>
      <c r="Z324" s="13">
        <v>1.3038118981533842E-2</v>
      </c>
      <c r="AA324" s="13">
        <v>-3.0560322247266014E-2</v>
      </c>
      <c r="AB324" s="15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278</v>
      </c>
      <c r="C325" s="47"/>
      <c r="D325" s="45">
        <v>0.97</v>
      </c>
      <c r="E325" s="45">
        <v>2.83</v>
      </c>
      <c r="F325" s="45">
        <v>0.61</v>
      </c>
      <c r="G325" s="45">
        <v>0.35</v>
      </c>
      <c r="H325" s="45">
        <v>0.34</v>
      </c>
      <c r="I325" s="45">
        <v>1.27</v>
      </c>
      <c r="J325" s="45">
        <v>1.87</v>
      </c>
      <c r="K325" s="45">
        <v>0.35</v>
      </c>
      <c r="L325" s="45">
        <v>1.6</v>
      </c>
      <c r="M325" s="45">
        <v>0.88</v>
      </c>
      <c r="N325" s="45">
        <v>0.52</v>
      </c>
      <c r="O325" s="45">
        <v>7.0000000000000007E-2</v>
      </c>
      <c r="P325" s="45">
        <v>0.56999999999999995</v>
      </c>
      <c r="Q325" s="45">
        <v>0.77</v>
      </c>
      <c r="R325" s="45">
        <v>0.37</v>
      </c>
      <c r="S325" s="45">
        <v>0.02</v>
      </c>
      <c r="T325" s="45">
        <v>0.63</v>
      </c>
      <c r="U325" s="45">
        <v>1.53</v>
      </c>
      <c r="V325" s="45">
        <v>1.01</v>
      </c>
      <c r="W325" s="45">
        <v>1.41</v>
      </c>
      <c r="X325" s="45">
        <v>1.19</v>
      </c>
      <c r="Y325" s="45">
        <v>0.02</v>
      </c>
      <c r="Z325" s="45">
        <v>0.4</v>
      </c>
      <c r="AA325" s="45">
        <v>0.72</v>
      </c>
      <c r="AB325" s="15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BM326" s="55"/>
    </row>
    <row r="327" spans="1:65" ht="15">
      <c r="B327" s="8" t="s">
        <v>552</v>
      </c>
      <c r="BM327" s="28" t="s">
        <v>66</v>
      </c>
    </row>
    <row r="328" spans="1:65" ht="15">
      <c r="A328" s="25" t="s">
        <v>42</v>
      </c>
      <c r="B328" s="18" t="s">
        <v>110</v>
      </c>
      <c r="C328" s="15" t="s">
        <v>111</v>
      </c>
      <c r="D328" s="16" t="s">
        <v>236</v>
      </c>
      <c r="E328" s="17" t="s">
        <v>236</v>
      </c>
      <c r="F328" s="17" t="s">
        <v>236</v>
      </c>
      <c r="G328" s="17" t="s">
        <v>236</v>
      </c>
      <c r="H328" s="17" t="s">
        <v>236</v>
      </c>
      <c r="I328" s="17" t="s">
        <v>236</v>
      </c>
      <c r="J328" s="17" t="s">
        <v>236</v>
      </c>
      <c r="K328" s="17" t="s">
        <v>236</v>
      </c>
      <c r="L328" s="17" t="s">
        <v>236</v>
      </c>
      <c r="M328" s="17" t="s">
        <v>236</v>
      </c>
      <c r="N328" s="17" t="s">
        <v>236</v>
      </c>
      <c r="O328" s="17" t="s">
        <v>236</v>
      </c>
      <c r="P328" s="17" t="s">
        <v>236</v>
      </c>
      <c r="Q328" s="17" t="s">
        <v>236</v>
      </c>
      <c r="R328" s="17" t="s">
        <v>236</v>
      </c>
      <c r="S328" s="17" t="s">
        <v>236</v>
      </c>
      <c r="T328" s="17" t="s">
        <v>236</v>
      </c>
      <c r="U328" s="17" t="s">
        <v>236</v>
      </c>
      <c r="V328" s="17" t="s">
        <v>236</v>
      </c>
      <c r="W328" s="17" t="s">
        <v>236</v>
      </c>
      <c r="X328" s="17" t="s">
        <v>236</v>
      </c>
      <c r="Y328" s="17" t="s">
        <v>236</v>
      </c>
      <c r="Z328" s="17" t="s">
        <v>236</v>
      </c>
      <c r="AA328" s="17" t="s">
        <v>236</v>
      </c>
      <c r="AB328" s="15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237</v>
      </c>
      <c r="C329" s="9" t="s">
        <v>237</v>
      </c>
      <c r="D329" s="151" t="s">
        <v>239</v>
      </c>
      <c r="E329" s="152" t="s">
        <v>241</v>
      </c>
      <c r="F329" s="152" t="s">
        <v>242</v>
      </c>
      <c r="G329" s="152" t="s">
        <v>243</v>
      </c>
      <c r="H329" s="152" t="s">
        <v>244</v>
      </c>
      <c r="I329" s="152" t="s">
        <v>245</v>
      </c>
      <c r="J329" s="152" t="s">
        <v>246</v>
      </c>
      <c r="K329" s="152" t="s">
        <v>248</v>
      </c>
      <c r="L329" s="152" t="s">
        <v>249</v>
      </c>
      <c r="M329" s="152" t="s">
        <v>250</v>
      </c>
      <c r="N329" s="152" t="s">
        <v>251</v>
      </c>
      <c r="O329" s="152" t="s">
        <v>252</v>
      </c>
      <c r="P329" s="152" t="s">
        <v>253</v>
      </c>
      <c r="Q329" s="152" t="s">
        <v>254</v>
      </c>
      <c r="R329" s="152" t="s">
        <v>255</v>
      </c>
      <c r="S329" s="152" t="s">
        <v>257</v>
      </c>
      <c r="T329" s="152" t="s">
        <v>258</v>
      </c>
      <c r="U329" s="152" t="s">
        <v>259</v>
      </c>
      <c r="V329" s="152" t="s">
        <v>260</v>
      </c>
      <c r="W329" s="152" t="s">
        <v>261</v>
      </c>
      <c r="X329" s="152" t="s">
        <v>263</v>
      </c>
      <c r="Y329" s="152" t="s">
        <v>264</v>
      </c>
      <c r="Z329" s="152" t="s">
        <v>265</v>
      </c>
      <c r="AA329" s="152" t="s">
        <v>266</v>
      </c>
      <c r="AB329" s="15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281</v>
      </c>
      <c r="E330" s="11" t="s">
        <v>281</v>
      </c>
      <c r="F330" s="11" t="s">
        <v>281</v>
      </c>
      <c r="G330" s="11" t="s">
        <v>281</v>
      </c>
      <c r="H330" s="11" t="s">
        <v>281</v>
      </c>
      <c r="I330" s="11" t="s">
        <v>306</v>
      </c>
      <c r="J330" s="11" t="s">
        <v>281</v>
      </c>
      <c r="K330" s="11" t="s">
        <v>306</v>
      </c>
      <c r="L330" s="11" t="s">
        <v>306</v>
      </c>
      <c r="M330" s="11" t="s">
        <v>281</v>
      </c>
      <c r="N330" s="11" t="s">
        <v>281</v>
      </c>
      <c r="O330" s="11" t="s">
        <v>281</v>
      </c>
      <c r="P330" s="11" t="s">
        <v>281</v>
      </c>
      <c r="Q330" s="11" t="s">
        <v>281</v>
      </c>
      <c r="R330" s="11" t="s">
        <v>281</v>
      </c>
      <c r="S330" s="11" t="s">
        <v>281</v>
      </c>
      <c r="T330" s="11" t="s">
        <v>282</v>
      </c>
      <c r="U330" s="11" t="s">
        <v>282</v>
      </c>
      <c r="V330" s="11" t="s">
        <v>281</v>
      </c>
      <c r="W330" s="11" t="s">
        <v>281</v>
      </c>
      <c r="X330" s="11" t="s">
        <v>281</v>
      </c>
      <c r="Y330" s="11" t="s">
        <v>306</v>
      </c>
      <c r="Z330" s="11" t="s">
        <v>282</v>
      </c>
      <c r="AA330" s="11" t="s">
        <v>281</v>
      </c>
      <c r="AB330" s="15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307</v>
      </c>
      <c r="E331" s="26" t="s">
        <v>307</v>
      </c>
      <c r="F331" s="26" t="s">
        <v>273</v>
      </c>
      <c r="G331" s="26" t="s">
        <v>308</v>
      </c>
      <c r="H331" s="26" t="s">
        <v>309</v>
      </c>
      <c r="I331" s="26" t="s">
        <v>307</v>
      </c>
      <c r="J331" s="26" t="s">
        <v>307</v>
      </c>
      <c r="K331" s="26" t="s">
        <v>309</v>
      </c>
      <c r="L331" s="26" t="s">
        <v>308</v>
      </c>
      <c r="M331" s="26" t="s">
        <v>308</v>
      </c>
      <c r="N331" s="26" t="s">
        <v>307</v>
      </c>
      <c r="O331" s="26" t="s">
        <v>307</v>
      </c>
      <c r="P331" s="26" t="s">
        <v>307</v>
      </c>
      <c r="Q331" s="26" t="s">
        <v>307</v>
      </c>
      <c r="R331" s="26" t="s">
        <v>307</v>
      </c>
      <c r="S331" s="26" t="s">
        <v>311</v>
      </c>
      <c r="T331" s="26" t="s">
        <v>307</v>
      </c>
      <c r="U331" s="26" t="s">
        <v>308</v>
      </c>
      <c r="V331" s="26" t="s">
        <v>309</v>
      </c>
      <c r="W331" s="26" t="s">
        <v>307</v>
      </c>
      <c r="X331" s="26" t="s">
        <v>307</v>
      </c>
      <c r="Y331" s="26" t="s">
        <v>308</v>
      </c>
      <c r="Z331" s="26" t="s">
        <v>310</v>
      </c>
      <c r="AA331" s="26" t="s">
        <v>116</v>
      </c>
      <c r="AB331" s="15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7.8199999999999994</v>
      </c>
      <c r="E332" s="22">
        <v>7.8</v>
      </c>
      <c r="F332" s="148">
        <v>7</v>
      </c>
      <c r="G332" s="22">
        <v>8.02</v>
      </c>
      <c r="H332" s="22">
        <v>7.9363456552391636</v>
      </c>
      <c r="I332" s="22">
        <v>7.9200000000000008</v>
      </c>
      <c r="J332" s="22">
        <v>7.6</v>
      </c>
      <c r="K332" s="22">
        <v>8.02</v>
      </c>
      <c r="L332" s="22">
        <v>8.4</v>
      </c>
      <c r="M332" s="22">
        <v>8.5</v>
      </c>
      <c r="N332" s="22">
        <v>7.7199999999999989</v>
      </c>
      <c r="O332" s="22">
        <v>8.36</v>
      </c>
      <c r="P332" s="22">
        <v>7.8299999999999992</v>
      </c>
      <c r="Q332" s="22">
        <v>7.78</v>
      </c>
      <c r="R332" s="22">
        <v>7.35</v>
      </c>
      <c r="S332" s="22">
        <v>7.33</v>
      </c>
      <c r="T332" s="148" t="s">
        <v>95</v>
      </c>
      <c r="U332" s="148">
        <v>10.3</v>
      </c>
      <c r="V332" s="148">
        <v>14.18</v>
      </c>
      <c r="W332" s="22">
        <v>7.8421000000000003</v>
      </c>
      <c r="X332" s="154">
        <v>4.54</v>
      </c>
      <c r="Y332" s="22">
        <v>8.1180586767168794</v>
      </c>
      <c r="Z332" s="22">
        <v>9.5869999999999997</v>
      </c>
      <c r="AA332" s="22">
        <v>7.61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7.6</v>
      </c>
      <c r="E333" s="155">
        <v>6.7</v>
      </c>
      <c r="F333" s="149">
        <v>7</v>
      </c>
      <c r="G333" s="11">
        <v>8.0500000000000007</v>
      </c>
      <c r="H333" s="11">
        <v>8.0144090958345693</v>
      </c>
      <c r="I333" s="11">
        <v>8.0299999999999994</v>
      </c>
      <c r="J333" s="11">
        <v>7.53</v>
      </c>
      <c r="K333" s="11">
        <v>7.97</v>
      </c>
      <c r="L333" s="11">
        <v>8.6</v>
      </c>
      <c r="M333" s="11">
        <v>8.5399999999999991</v>
      </c>
      <c r="N333" s="11">
        <v>7.4</v>
      </c>
      <c r="O333" s="11">
        <v>8.89</v>
      </c>
      <c r="P333" s="11">
        <v>7.7199999999999989</v>
      </c>
      <c r="Q333" s="11">
        <v>8.1</v>
      </c>
      <c r="R333" s="11">
        <v>7.21</v>
      </c>
      <c r="S333" s="11">
        <v>7.25</v>
      </c>
      <c r="T333" s="149" t="s">
        <v>95</v>
      </c>
      <c r="U333" s="149">
        <v>10.199999999999999</v>
      </c>
      <c r="V333" s="149">
        <v>14.37</v>
      </c>
      <c r="W333" s="11">
        <v>8.1095000000000006</v>
      </c>
      <c r="X333" s="149">
        <v>5.94</v>
      </c>
      <c r="Y333" s="11">
        <v>7.7833354889937647</v>
      </c>
      <c r="Z333" s="11">
        <v>9.0389999999999997</v>
      </c>
      <c r="AA333" s="11">
        <v>6.57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37</v>
      </c>
    </row>
    <row r="334" spans="1:65">
      <c r="A334" s="30"/>
      <c r="B334" s="19">
        <v>1</v>
      </c>
      <c r="C334" s="9">
        <v>3</v>
      </c>
      <c r="D334" s="11">
        <v>7.81</v>
      </c>
      <c r="E334" s="11">
        <v>7.9</v>
      </c>
      <c r="F334" s="149">
        <v>7</v>
      </c>
      <c r="G334" s="11">
        <v>8.14</v>
      </c>
      <c r="H334" s="11">
        <v>8.0841458961150963</v>
      </c>
      <c r="I334" s="11">
        <v>8.15</v>
      </c>
      <c r="J334" s="11">
        <v>7.46</v>
      </c>
      <c r="K334" s="11">
        <v>7.9899999999999993</v>
      </c>
      <c r="L334" s="11">
        <v>8.5</v>
      </c>
      <c r="M334" s="11">
        <v>8.51</v>
      </c>
      <c r="N334" s="11">
        <v>7.22</v>
      </c>
      <c r="O334" s="11">
        <v>8.9600000000000009</v>
      </c>
      <c r="P334" s="11">
        <v>7.48</v>
      </c>
      <c r="Q334" s="11">
        <v>8.41</v>
      </c>
      <c r="R334" s="11">
        <v>7.44</v>
      </c>
      <c r="S334" s="11">
        <v>7.44</v>
      </c>
      <c r="T334" s="149" t="s">
        <v>95</v>
      </c>
      <c r="U334" s="149">
        <v>9.3000000000000007</v>
      </c>
      <c r="V334" s="149">
        <v>14.3</v>
      </c>
      <c r="W334" s="11">
        <v>9.5813000000000006</v>
      </c>
      <c r="X334" s="149">
        <v>5.96</v>
      </c>
      <c r="Y334" s="11">
        <v>7.849091373082886</v>
      </c>
      <c r="Z334" s="11">
        <v>8.8019999999999996</v>
      </c>
      <c r="AA334" s="11">
        <v>7.22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7.58</v>
      </c>
      <c r="E335" s="11">
        <v>8.1</v>
      </c>
      <c r="F335" s="149">
        <v>7</v>
      </c>
      <c r="G335" s="11">
        <v>8.07</v>
      </c>
      <c r="H335" s="11">
        <v>7.9388413129189548</v>
      </c>
      <c r="I335" s="11">
        <v>8.4600000000000009</v>
      </c>
      <c r="J335" s="11">
        <v>7.6</v>
      </c>
      <c r="K335" s="11">
        <v>7.7700000000000005</v>
      </c>
      <c r="L335" s="11">
        <v>8.5</v>
      </c>
      <c r="M335" s="11">
        <v>8.4700000000000006</v>
      </c>
      <c r="N335" s="11">
        <v>7.55</v>
      </c>
      <c r="O335" s="11">
        <v>8.43</v>
      </c>
      <c r="P335" s="11">
        <v>7.7199999999999989</v>
      </c>
      <c r="Q335" s="11">
        <v>8.1</v>
      </c>
      <c r="R335" s="11">
        <v>7.11</v>
      </c>
      <c r="S335" s="11">
        <v>7.36</v>
      </c>
      <c r="T335" s="149" t="s">
        <v>95</v>
      </c>
      <c r="U335" s="149">
        <v>10</v>
      </c>
      <c r="V335" s="149">
        <v>14.51</v>
      </c>
      <c r="W335" s="11">
        <v>7.7232999999999992</v>
      </c>
      <c r="X335" s="149">
        <v>5.98</v>
      </c>
      <c r="Y335" s="11">
        <v>8.0369379918887791</v>
      </c>
      <c r="Z335" s="11">
        <v>8.782</v>
      </c>
      <c r="AA335" s="11">
        <v>7.19</v>
      </c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7.9664416458871088</v>
      </c>
    </row>
    <row r="336" spans="1:65">
      <c r="A336" s="30"/>
      <c r="B336" s="19">
        <v>1</v>
      </c>
      <c r="C336" s="9">
        <v>5</v>
      </c>
      <c r="D336" s="11">
        <v>7.51</v>
      </c>
      <c r="E336" s="11">
        <v>8.1999999999999993</v>
      </c>
      <c r="F336" s="149">
        <v>7</v>
      </c>
      <c r="G336" s="11">
        <v>8.08</v>
      </c>
      <c r="H336" s="11">
        <v>7.7875111544243651</v>
      </c>
      <c r="I336" s="11">
        <v>8.15</v>
      </c>
      <c r="J336" s="11">
        <v>7.7600000000000007</v>
      </c>
      <c r="K336" s="11">
        <v>7.8899999999999988</v>
      </c>
      <c r="L336" s="11">
        <v>8.3000000000000007</v>
      </c>
      <c r="M336" s="11">
        <v>8.59</v>
      </c>
      <c r="N336" s="11">
        <v>7.27</v>
      </c>
      <c r="O336" s="11">
        <v>8.6199999999999992</v>
      </c>
      <c r="P336" s="11">
        <v>7.8299999999999992</v>
      </c>
      <c r="Q336" s="11">
        <v>8.23</v>
      </c>
      <c r="R336" s="11">
        <v>7.4</v>
      </c>
      <c r="S336" s="11">
        <v>7.44</v>
      </c>
      <c r="T336" s="149" t="s">
        <v>95</v>
      </c>
      <c r="U336" s="149">
        <v>9.6999999999999993</v>
      </c>
      <c r="V336" s="149">
        <v>14.75</v>
      </c>
      <c r="W336" s="11">
        <v>8.6239000000000008</v>
      </c>
      <c r="X336" s="149">
        <v>6.06</v>
      </c>
      <c r="Y336" s="11">
        <v>8.0293980017887723</v>
      </c>
      <c r="Z336" s="11">
        <v>9.3149999999999995</v>
      </c>
      <c r="AA336" s="11">
        <v>7.06</v>
      </c>
      <c r="AB336" s="15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90</v>
      </c>
    </row>
    <row r="337" spans="1:65">
      <c r="A337" s="30"/>
      <c r="B337" s="19">
        <v>1</v>
      </c>
      <c r="C337" s="9">
        <v>6</v>
      </c>
      <c r="D337" s="11">
        <v>7.35</v>
      </c>
      <c r="E337" s="11">
        <v>7.8</v>
      </c>
      <c r="F337" s="149">
        <v>7</v>
      </c>
      <c r="G337" s="11">
        <v>8.18</v>
      </c>
      <c r="H337" s="155">
        <v>7.0156358426001688</v>
      </c>
      <c r="I337" s="11">
        <v>8.0500000000000007</v>
      </c>
      <c r="J337" s="11">
        <v>7.669999999999999</v>
      </c>
      <c r="K337" s="11">
        <v>8.1300000000000008</v>
      </c>
      <c r="L337" s="11">
        <v>8.4</v>
      </c>
      <c r="M337" s="11">
        <v>8.6</v>
      </c>
      <c r="N337" s="11">
        <v>7.08</v>
      </c>
      <c r="O337" s="11">
        <v>9.01</v>
      </c>
      <c r="P337" s="11">
        <v>7.61</v>
      </c>
      <c r="Q337" s="11">
        <v>8.01</v>
      </c>
      <c r="R337" s="11">
        <v>7.28</v>
      </c>
      <c r="S337" s="11">
        <v>7.25</v>
      </c>
      <c r="T337" s="149" t="s">
        <v>95</v>
      </c>
      <c r="U337" s="149">
        <v>9.1999999999999993</v>
      </c>
      <c r="V337" s="149">
        <v>14.65</v>
      </c>
      <c r="W337" s="11">
        <v>8.6876999999999995</v>
      </c>
      <c r="X337" s="149">
        <v>6.15</v>
      </c>
      <c r="Y337" s="11">
        <v>7.925222361220885</v>
      </c>
      <c r="Z337" s="11">
        <v>8.9160000000000004</v>
      </c>
      <c r="AA337" s="11">
        <v>6.84</v>
      </c>
      <c r="AB337" s="15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274</v>
      </c>
      <c r="C338" s="12"/>
      <c r="D338" s="23">
        <v>7.6116666666666655</v>
      </c>
      <c r="E338" s="23">
        <v>7.75</v>
      </c>
      <c r="F338" s="23">
        <v>7</v>
      </c>
      <c r="G338" s="23">
        <v>8.09</v>
      </c>
      <c r="H338" s="23">
        <v>7.7961481595220521</v>
      </c>
      <c r="I338" s="23">
        <v>8.1266666666666669</v>
      </c>
      <c r="J338" s="23">
        <v>7.6033333333333326</v>
      </c>
      <c r="K338" s="23">
        <v>7.961666666666666</v>
      </c>
      <c r="L338" s="23">
        <v>8.4499999999999993</v>
      </c>
      <c r="M338" s="23">
        <v>8.5350000000000001</v>
      </c>
      <c r="N338" s="23">
        <v>7.3733333333333322</v>
      </c>
      <c r="O338" s="23">
        <v>8.711666666666666</v>
      </c>
      <c r="P338" s="23">
        <v>7.6983333333333333</v>
      </c>
      <c r="Q338" s="23">
        <v>8.1050000000000004</v>
      </c>
      <c r="R338" s="23">
        <v>7.2983333333333329</v>
      </c>
      <c r="S338" s="23">
        <v>7.3449999999999998</v>
      </c>
      <c r="T338" s="23" t="s">
        <v>725</v>
      </c>
      <c r="U338" s="23">
        <v>9.7833333333333332</v>
      </c>
      <c r="V338" s="23">
        <v>14.459999999999999</v>
      </c>
      <c r="W338" s="23">
        <v>8.4279666666666664</v>
      </c>
      <c r="X338" s="23">
        <v>5.7716666666666674</v>
      </c>
      <c r="Y338" s="23">
        <v>7.9570073156153276</v>
      </c>
      <c r="Z338" s="23">
        <v>9.0734999999999975</v>
      </c>
      <c r="AA338" s="23">
        <v>7.0816666666666661</v>
      </c>
      <c r="AB338" s="15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275</v>
      </c>
      <c r="C339" s="29"/>
      <c r="D339" s="11">
        <v>7.59</v>
      </c>
      <c r="E339" s="11">
        <v>7.85</v>
      </c>
      <c r="F339" s="11">
        <v>7</v>
      </c>
      <c r="G339" s="11">
        <v>8.0749999999999993</v>
      </c>
      <c r="H339" s="11">
        <v>7.9375934840790592</v>
      </c>
      <c r="I339" s="11">
        <v>8.1000000000000014</v>
      </c>
      <c r="J339" s="11">
        <v>7.6</v>
      </c>
      <c r="K339" s="11">
        <v>7.9799999999999995</v>
      </c>
      <c r="L339" s="11">
        <v>8.4499999999999993</v>
      </c>
      <c r="M339" s="11">
        <v>8.5249999999999986</v>
      </c>
      <c r="N339" s="11">
        <v>7.335</v>
      </c>
      <c r="O339" s="11">
        <v>8.754999999999999</v>
      </c>
      <c r="P339" s="11">
        <v>7.7199999999999989</v>
      </c>
      <c r="Q339" s="11">
        <v>8.1</v>
      </c>
      <c r="R339" s="11">
        <v>7.3149999999999995</v>
      </c>
      <c r="S339" s="11">
        <v>7.3450000000000006</v>
      </c>
      <c r="T339" s="11" t="s">
        <v>725</v>
      </c>
      <c r="U339" s="11">
        <v>9.85</v>
      </c>
      <c r="V339" s="11">
        <v>14.44</v>
      </c>
      <c r="W339" s="11">
        <v>8.3667000000000016</v>
      </c>
      <c r="X339" s="11">
        <v>5.9700000000000006</v>
      </c>
      <c r="Y339" s="11">
        <v>7.9773101815048282</v>
      </c>
      <c r="Z339" s="11">
        <v>8.9774999999999991</v>
      </c>
      <c r="AA339" s="11">
        <v>7.125</v>
      </c>
      <c r="AB339" s="15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276</v>
      </c>
      <c r="C340" s="29"/>
      <c r="D340" s="24">
        <v>0.18037923014212762</v>
      </c>
      <c r="E340" s="24">
        <v>0.5394441583704469</v>
      </c>
      <c r="F340" s="24">
        <v>0</v>
      </c>
      <c r="G340" s="24">
        <v>5.9329587896765304E-2</v>
      </c>
      <c r="H340" s="24">
        <v>0.39493576215841947</v>
      </c>
      <c r="I340" s="24">
        <v>0.18446318512556029</v>
      </c>
      <c r="J340" s="24">
        <v>0.10481730137084563</v>
      </c>
      <c r="K340" s="24">
        <v>0.12205190152827075</v>
      </c>
      <c r="L340" s="24">
        <v>0.10488088481701478</v>
      </c>
      <c r="M340" s="24">
        <v>5.1672042731054975E-2</v>
      </c>
      <c r="N340" s="24">
        <v>0.23338094752285699</v>
      </c>
      <c r="O340" s="24">
        <v>0.28067181309612638</v>
      </c>
      <c r="P340" s="24">
        <v>0.13496913227351842</v>
      </c>
      <c r="Q340" s="24">
        <v>0.21135278564523349</v>
      </c>
      <c r="R340" s="24">
        <v>0.12384129628951189</v>
      </c>
      <c r="S340" s="24">
        <v>8.5498537999196392E-2</v>
      </c>
      <c r="T340" s="24" t="s">
        <v>725</v>
      </c>
      <c r="U340" s="24">
        <v>0.46224091842530207</v>
      </c>
      <c r="V340" s="24">
        <v>0.21670256112930469</v>
      </c>
      <c r="W340" s="24">
        <v>0.68952808983149272</v>
      </c>
      <c r="X340" s="24">
        <v>0.60835570735110778</v>
      </c>
      <c r="Y340" s="24">
        <v>0.12679503358369218</v>
      </c>
      <c r="Z340" s="24">
        <v>0.31833488655816522</v>
      </c>
      <c r="AA340" s="24">
        <v>0.35515724217122013</v>
      </c>
      <c r="AB340" s="209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56"/>
    </row>
    <row r="341" spans="1:65">
      <c r="A341" s="30"/>
      <c r="B341" s="3" t="s">
        <v>86</v>
      </c>
      <c r="C341" s="29"/>
      <c r="D341" s="13">
        <v>2.3697731133189532E-2</v>
      </c>
      <c r="E341" s="13">
        <v>6.9605697854251219E-2</v>
      </c>
      <c r="F341" s="13">
        <v>0</v>
      </c>
      <c r="G341" s="13">
        <v>7.333694424816478E-3</v>
      </c>
      <c r="H341" s="13">
        <v>5.065780614700776E-2</v>
      </c>
      <c r="I341" s="13">
        <v>2.2698505142603808E-2</v>
      </c>
      <c r="J341" s="13">
        <v>1.3785703819050282E-2</v>
      </c>
      <c r="K341" s="13">
        <v>1.5329943671124651E-2</v>
      </c>
      <c r="L341" s="13">
        <v>1.2411939031599383E-2</v>
      </c>
      <c r="M341" s="13">
        <v>6.0541350592917369E-3</v>
      </c>
      <c r="N341" s="13">
        <v>3.1652027240893811E-2</v>
      </c>
      <c r="O341" s="13">
        <v>3.2217923829668232E-2</v>
      </c>
      <c r="P341" s="13">
        <v>1.7532253596906484E-2</v>
      </c>
      <c r="Q341" s="13">
        <v>2.6076839684791301E-2</v>
      </c>
      <c r="R341" s="13">
        <v>1.6968435207514759E-2</v>
      </c>
      <c r="S341" s="13">
        <v>1.1640372770482832E-2</v>
      </c>
      <c r="T341" s="13" t="s">
        <v>725</v>
      </c>
      <c r="U341" s="13">
        <v>4.724779404687926E-2</v>
      </c>
      <c r="V341" s="13">
        <v>1.4986345859564642E-2</v>
      </c>
      <c r="W341" s="13">
        <v>8.1814287728336141E-2</v>
      </c>
      <c r="X341" s="13">
        <v>0.10540381877293233</v>
      </c>
      <c r="Y341" s="13">
        <v>1.5935015333574182E-2</v>
      </c>
      <c r="Z341" s="13">
        <v>3.5084023426259471E-2</v>
      </c>
      <c r="AA341" s="13">
        <v>5.0151646340958367E-2</v>
      </c>
      <c r="AB341" s="15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277</v>
      </c>
      <c r="C342" s="29"/>
      <c r="D342" s="13">
        <v>-4.4533682036521971E-2</v>
      </c>
      <c r="E342" s="13">
        <v>-2.7169174834645649E-2</v>
      </c>
      <c r="F342" s="13">
        <v>-0.12131409339903476</v>
      </c>
      <c r="G342" s="13">
        <v>1.5509854914544041E-2</v>
      </c>
      <c r="H342" s="13">
        <v>-2.1376355207845532E-2</v>
      </c>
      <c r="I342" s="13">
        <v>2.0112495377692108E-2</v>
      </c>
      <c r="J342" s="13">
        <v>-4.557973668723736E-2</v>
      </c>
      <c r="K342" s="13">
        <v>-5.993867064736369E-4</v>
      </c>
      <c r="L342" s="13">
        <v>6.0699415825450798E-2</v>
      </c>
      <c r="M342" s="13">
        <v>7.1369173262748387E-2</v>
      </c>
      <c r="N342" s="13">
        <v>-7.4450845046983405E-2</v>
      </c>
      <c r="O342" s="13">
        <v>9.3545531857915476E-2</v>
      </c>
      <c r="P342" s="13">
        <v>-3.3654713669081349E-2</v>
      </c>
      <c r="Q342" s="13">
        <v>1.7392753285832008E-2</v>
      </c>
      <c r="R342" s="13">
        <v>-8.3865336903422238E-2</v>
      </c>
      <c r="S342" s="13">
        <v>-7.800743085941575E-2</v>
      </c>
      <c r="T342" s="13" t="s">
        <v>725</v>
      </c>
      <c r="U342" s="13">
        <v>0.22806815993992058</v>
      </c>
      <c r="V342" s="13">
        <v>0.81511402992142235</v>
      </c>
      <c r="W342" s="13">
        <v>5.7933647328959337E-2</v>
      </c>
      <c r="X342" s="13">
        <v>-0.27550254891448978</v>
      </c>
      <c r="Y342" s="13">
        <v>-1.1842590068618097E-3</v>
      </c>
      <c r="Z342" s="13">
        <v>0.13896522479197948</v>
      </c>
      <c r="AA342" s="13">
        <v>-0.11106275782202357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278</v>
      </c>
      <c r="C343" s="47"/>
      <c r="D343" s="45">
        <v>0.47</v>
      </c>
      <c r="E343" s="45">
        <v>0.28000000000000003</v>
      </c>
      <c r="F343" s="45" t="s">
        <v>279</v>
      </c>
      <c r="G343" s="45">
        <v>0.18</v>
      </c>
      <c r="H343" s="45">
        <v>0.22</v>
      </c>
      <c r="I343" s="45">
        <v>0.23</v>
      </c>
      <c r="J343" s="45">
        <v>0.48</v>
      </c>
      <c r="K343" s="45">
        <v>0.01</v>
      </c>
      <c r="L343" s="45">
        <v>0.67</v>
      </c>
      <c r="M343" s="45">
        <v>0.79</v>
      </c>
      <c r="N343" s="45">
        <v>0.8</v>
      </c>
      <c r="O343" s="45">
        <v>1.03</v>
      </c>
      <c r="P343" s="45">
        <v>0.35</v>
      </c>
      <c r="Q343" s="45">
        <v>0.2</v>
      </c>
      <c r="R343" s="45">
        <v>0.9</v>
      </c>
      <c r="S343" s="45">
        <v>0.84</v>
      </c>
      <c r="T343" s="45">
        <v>4.04</v>
      </c>
      <c r="U343" s="45">
        <v>2.5</v>
      </c>
      <c r="V343" s="45">
        <v>8.89</v>
      </c>
      <c r="W343" s="45">
        <v>0.64</v>
      </c>
      <c r="X343" s="45">
        <v>2.99</v>
      </c>
      <c r="Y343" s="45">
        <v>0</v>
      </c>
      <c r="Z343" s="45">
        <v>1.53</v>
      </c>
      <c r="AA343" s="45">
        <v>1.2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316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BM344" s="55"/>
    </row>
    <row r="345" spans="1:65">
      <c r="BM345" s="55"/>
    </row>
    <row r="346" spans="1:65" ht="15">
      <c r="B346" s="8" t="s">
        <v>553</v>
      </c>
      <c r="BM346" s="28" t="s">
        <v>66</v>
      </c>
    </row>
    <row r="347" spans="1:65" ht="15">
      <c r="A347" s="25" t="s">
        <v>5</v>
      </c>
      <c r="B347" s="18" t="s">
        <v>110</v>
      </c>
      <c r="C347" s="15" t="s">
        <v>111</v>
      </c>
      <c r="D347" s="16" t="s">
        <v>236</v>
      </c>
      <c r="E347" s="17" t="s">
        <v>236</v>
      </c>
      <c r="F347" s="17" t="s">
        <v>236</v>
      </c>
      <c r="G347" s="17" t="s">
        <v>236</v>
      </c>
      <c r="H347" s="17" t="s">
        <v>236</v>
      </c>
      <c r="I347" s="17" t="s">
        <v>236</v>
      </c>
      <c r="J347" s="17" t="s">
        <v>236</v>
      </c>
      <c r="K347" s="17" t="s">
        <v>236</v>
      </c>
      <c r="L347" s="17" t="s">
        <v>236</v>
      </c>
      <c r="M347" s="17" t="s">
        <v>236</v>
      </c>
      <c r="N347" s="15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237</v>
      </c>
      <c r="C348" s="9" t="s">
        <v>237</v>
      </c>
      <c r="D348" s="151" t="s">
        <v>241</v>
      </c>
      <c r="E348" s="152" t="s">
        <v>243</v>
      </c>
      <c r="F348" s="152" t="s">
        <v>244</v>
      </c>
      <c r="G348" s="152" t="s">
        <v>245</v>
      </c>
      <c r="H348" s="152" t="s">
        <v>247</v>
      </c>
      <c r="I348" s="152" t="s">
        <v>250</v>
      </c>
      <c r="J348" s="152" t="s">
        <v>257</v>
      </c>
      <c r="K348" s="152" t="s">
        <v>261</v>
      </c>
      <c r="L348" s="152" t="s">
        <v>263</v>
      </c>
      <c r="M348" s="152" t="s">
        <v>266</v>
      </c>
      <c r="N348" s="15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281</v>
      </c>
      <c r="E349" s="11" t="s">
        <v>281</v>
      </c>
      <c r="F349" s="11" t="s">
        <v>281</v>
      </c>
      <c r="G349" s="11" t="s">
        <v>306</v>
      </c>
      <c r="H349" s="11" t="s">
        <v>281</v>
      </c>
      <c r="I349" s="11" t="s">
        <v>281</v>
      </c>
      <c r="J349" s="11" t="s">
        <v>281</v>
      </c>
      <c r="K349" s="11" t="s">
        <v>281</v>
      </c>
      <c r="L349" s="11" t="s">
        <v>281</v>
      </c>
      <c r="M349" s="11" t="s">
        <v>281</v>
      </c>
      <c r="N349" s="15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307</v>
      </c>
      <c r="E350" s="26" t="s">
        <v>308</v>
      </c>
      <c r="F350" s="26" t="s">
        <v>309</v>
      </c>
      <c r="G350" s="26" t="s">
        <v>307</v>
      </c>
      <c r="H350" s="26" t="s">
        <v>310</v>
      </c>
      <c r="I350" s="26" t="s">
        <v>308</v>
      </c>
      <c r="J350" s="26" t="s">
        <v>311</v>
      </c>
      <c r="K350" s="26" t="s">
        <v>307</v>
      </c>
      <c r="L350" s="26" t="s">
        <v>307</v>
      </c>
      <c r="M350" s="26" t="s">
        <v>116</v>
      </c>
      <c r="N350" s="15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2.5099999999999998</v>
      </c>
      <c r="E351" s="22">
        <v>2.5649999999999999</v>
      </c>
      <c r="F351" s="22">
        <v>2.7434940264827601</v>
      </c>
      <c r="G351" s="22">
        <v>2.6</v>
      </c>
      <c r="H351" s="22">
        <v>3.4823</v>
      </c>
      <c r="I351" s="22">
        <v>2.95</v>
      </c>
      <c r="J351" s="22">
        <v>2.37</v>
      </c>
      <c r="K351" s="22">
        <v>3.2014</v>
      </c>
      <c r="L351" s="154">
        <v>1.1200000000000001</v>
      </c>
      <c r="M351" s="22">
        <v>2.27</v>
      </c>
      <c r="N351" s="15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55">
        <v>2.13</v>
      </c>
      <c r="E352" s="11">
        <v>2.5979999999999999</v>
      </c>
      <c r="F352" s="11">
        <v>2.8006877473101834</v>
      </c>
      <c r="G352" s="11">
        <v>2.7</v>
      </c>
      <c r="H352" s="11">
        <v>3.5613000000000001</v>
      </c>
      <c r="I352" s="11">
        <v>2.95</v>
      </c>
      <c r="J352" s="11">
        <v>2.36</v>
      </c>
      <c r="K352" s="11">
        <v>3.1968000000000001</v>
      </c>
      <c r="L352" s="11">
        <v>2</v>
      </c>
      <c r="M352" s="11">
        <v>1.78</v>
      </c>
      <c r="N352" s="15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38</v>
      </c>
    </row>
    <row r="353" spans="1:65">
      <c r="A353" s="30"/>
      <c r="B353" s="19">
        <v>1</v>
      </c>
      <c r="C353" s="9">
        <v>3</v>
      </c>
      <c r="D353" s="11">
        <v>2.56</v>
      </c>
      <c r="E353" s="11">
        <v>2.5779999999999998</v>
      </c>
      <c r="F353" s="11">
        <v>2.7957391315868483</v>
      </c>
      <c r="G353" s="11">
        <v>2.7</v>
      </c>
      <c r="H353" s="11">
        <v>3.5419999999999998</v>
      </c>
      <c r="I353" s="11">
        <v>3.07</v>
      </c>
      <c r="J353" s="11">
        <v>2.5099999999999998</v>
      </c>
      <c r="K353" s="11">
        <v>3.9338999999999995</v>
      </c>
      <c r="L353" s="11">
        <v>2.1</v>
      </c>
      <c r="M353" s="11">
        <v>1.88</v>
      </c>
      <c r="N353" s="15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2.56</v>
      </c>
      <c r="E354" s="11">
        <v>2.6419999999999999</v>
      </c>
      <c r="F354" s="11">
        <v>2.7289467912667202</v>
      </c>
      <c r="G354" s="11">
        <v>2.8</v>
      </c>
      <c r="H354" s="11">
        <v>3.4073000000000002</v>
      </c>
      <c r="I354" s="11">
        <v>2.99</v>
      </c>
      <c r="J354" s="11">
        <v>2.56</v>
      </c>
      <c r="K354" s="11">
        <v>3.1438000000000001</v>
      </c>
      <c r="L354" s="11">
        <v>2.0099999999999998</v>
      </c>
      <c r="M354" s="11">
        <v>1.99</v>
      </c>
      <c r="N354" s="15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2.6954151401403119</v>
      </c>
    </row>
    <row r="355" spans="1:65">
      <c r="A355" s="30"/>
      <c r="B355" s="19">
        <v>1</v>
      </c>
      <c r="C355" s="9">
        <v>5</v>
      </c>
      <c r="D355" s="11">
        <v>2.58</v>
      </c>
      <c r="E355" s="11">
        <v>2.5720000000000001</v>
      </c>
      <c r="F355" s="11">
        <v>2.6861917931076196</v>
      </c>
      <c r="G355" s="11">
        <v>2.6</v>
      </c>
      <c r="H355" s="11">
        <v>3.6171000000000002</v>
      </c>
      <c r="I355" s="11">
        <v>3</v>
      </c>
      <c r="J355" s="11">
        <v>2.41</v>
      </c>
      <c r="K355" s="11">
        <v>3.5213999999999999</v>
      </c>
      <c r="L355" s="11">
        <v>2.12</v>
      </c>
      <c r="M355" s="11">
        <v>2.0299999999999998</v>
      </c>
      <c r="N355" s="15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91</v>
      </c>
    </row>
    <row r="356" spans="1:65">
      <c r="A356" s="30"/>
      <c r="B356" s="19">
        <v>1</v>
      </c>
      <c r="C356" s="9">
        <v>6</v>
      </c>
      <c r="D356" s="11">
        <v>2.5299999999999998</v>
      </c>
      <c r="E356" s="11">
        <v>2.58</v>
      </c>
      <c r="F356" s="11">
        <v>2.8663489186645794</v>
      </c>
      <c r="G356" s="11">
        <v>2.6</v>
      </c>
      <c r="H356" s="11">
        <v>3.3889</v>
      </c>
      <c r="I356" s="11">
        <v>3</v>
      </c>
      <c r="J356" s="11">
        <v>2.33</v>
      </c>
      <c r="K356" s="11">
        <v>3.3803000000000001</v>
      </c>
      <c r="L356" s="11">
        <v>2.34</v>
      </c>
      <c r="M356" s="11">
        <v>1.77</v>
      </c>
      <c r="N356" s="15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274</v>
      </c>
      <c r="C357" s="12"/>
      <c r="D357" s="23">
        <v>2.4783333333333331</v>
      </c>
      <c r="E357" s="23">
        <v>2.5891666666666664</v>
      </c>
      <c r="F357" s="23">
        <v>2.7702347347364515</v>
      </c>
      <c r="G357" s="23">
        <v>2.6666666666666665</v>
      </c>
      <c r="H357" s="23">
        <v>3.4998166666666664</v>
      </c>
      <c r="I357" s="23">
        <v>2.9933333333333336</v>
      </c>
      <c r="J357" s="23">
        <v>2.4233333333333333</v>
      </c>
      <c r="K357" s="23">
        <v>3.396266666666667</v>
      </c>
      <c r="L357" s="23">
        <v>1.9483333333333335</v>
      </c>
      <c r="M357" s="23">
        <v>1.9533333333333331</v>
      </c>
      <c r="N357" s="15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275</v>
      </c>
      <c r="C358" s="29"/>
      <c r="D358" s="11">
        <v>2.5449999999999999</v>
      </c>
      <c r="E358" s="11">
        <v>2.5789999999999997</v>
      </c>
      <c r="F358" s="11">
        <v>2.7696165790348042</v>
      </c>
      <c r="G358" s="11">
        <v>2.6500000000000004</v>
      </c>
      <c r="H358" s="11">
        <v>3.5121500000000001</v>
      </c>
      <c r="I358" s="11">
        <v>2.9950000000000001</v>
      </c>
      <c r="J358" s="11">
        <v>2.39</v>
      </c>
      <c r="K358" s="11">
        <v>3.2908499999999998</v>
      </c>
      <c r="L358" s="11">
        <v>2.0549999999999997</v>
      </c>
      <c r="M358" s="11">
        <v>1.9350000000000001</v>
      </c>
      <c r="N358" s="15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276</v>
      </c>
      <c r="C359" s="29"/>
      <c r="D359" s="24">
        <v>0.17244322737256654</v>
      </c>
      <c r="E359" s="24">
        <v>2.8131240048505944E-2</v>
      </c>
      <c r="F359" s="24">
        <v>6.3716202613125689E-2</v>
      </c>
      <c r="G359" s="24">
        <v>8.164965809277254E-2</v>
      </c>
      <c r="H359" s="24">
        <v>8.9981874100657999E-2</v>
      </c>
      <c r="I359" s="24">
        <v>4.4121045620731332E-2</v>
      </c>
      <c r="J359" s="24">
        <v>9.1578745714639809E-2</v>
      </c>
      <c r="K359" s="24">
        <v>0.29881843093535332</v>
      </c>
      <c r="L359" s="24">
        <v>0.42390643621755209</v>
      </c>
      <c r="M359" s="24">
        <v>0.18790068298616339</v>
      </c>
      <c r="N359" s="15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86</v>
      </c>
      <c r="C360" s="29"/>
      <c r="D360" s="13">
        <v>6.9580320392427661E-2</v>
      </c>
      <c r="E360" s="13">
        <v>1.0864978454524344E-2</v>
      </c>
      <c r="F360" s="13">
        <v>2.3000290124940398E-2</v>
      </c>
      <c r="G360" s="13">
        <v>3.0618621784789704E-2</v>
      </c>
      <c r="H360" s="13">
        <v>2.5710453623949258E-2</v>
      </c>
      <c r="I360" s="13">
        <v>1.4739770251914697E-2</v>
      </c>
      <c r="J360" s="13">
        <v>3.7790404008792217E-2</v>
      </c>
      <c r="K360" s="13">
        <v>8.7984384108634961E-2</v>
      </c>
      <c r="L360" s="13">
        <v>0.21757387658728078</v>
      </c>
      <c r="M360" s="13">
        <v>9.6194888900766246E-2</v>
      </c>
      <c r="N360" s="15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277</v>
      </c>
      <c r="C361" s="29"/>
      <c r="D361" s="13">
        <v>-8.0537429494322188E-2</v>
      </c>
      <c r="E361" s="13">
        <v>-3.9418222407148318E-2</v>
      </c>
      <c r="F361" s="13">
        <v>2.7758096881597583E-2</v>
      </c>
      <c r="G361" s="13">
        <v>-1.0665694143184523E-2</v>
      </c>
      <c r="H361" s="13">
        <v>0.29843325970354262</v>
      </c>
      <c r="I361" s="13">
        <v>0.11052775832427564</v>
      </c>
      <c r="J361" s="13">
        <v>-0.10094244955261888</v>
      </c>
      <c r="K361" s="13">
        <v>0.26001617193924043</v>
      </c>
      <c r="L361" s="13">
        <v>-0.27716762278336404</v>
      </c>
      <c r="M361" s="13">
        <v>-0.27531262095988274</v>
      </c>
      <c r="N361" s="15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278</v>
      </c>
      <c r="C362" s="47"/>
      <c r="D362" s="45">
        <v>0.35</v>
      </c>
      <c r="E362" s="45">
        <v>0.09</v>
      </c>
      <c r="F362" s="45">
        <v>0.34</v>
      </c>
      <c r="G362" s="45">
        <v>0.09</v>
      </c>
      <c r="H362" s="45">
        <v>2.06</v>
      </c>
      <c r="I362" s="45">
        <v>0.86</v>
      </c>
      <c r="J362" s="45">
        <v>0.48</v>
      </c>
      <c r="K362" s="45">
        <v>1.82</v>
      </c>
      <c r="L362" s="45">
        <v>1.61</v>
      </c>
      <c r="M362" s="45">
        <v>1.6</v>
      </c>
      <c r="N362" s="15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BM363" s="55"/>
    </row>
    <row r="364" spans="1:65" ht="15">
      <c r="B364" s="8" t="s">
        <v>554</v>
      </c>
      <c r="BM364" s="28" t="s">
        <v>66</v>
      </c>
    </row>
    <row r="365" spans="1:65" ht="15">
      <c r="A365" s="25" t="s">
        <v>81</v>
      </c>
      <c r="B365" s="18" t="s">
        <v>110</v>
      </c>
      <c r="C365" s="15" t="s">
        <v>111</v>
      </c>
      <c r="D365" s="16" t="s">
        <v>236</v>
      </c>
      <c r="E365" s="17" t="s">
        <v>236</v>
      </c>
      <c r="F365" s="17" t="s">
        <v>236</v>
      </c>
      <c r="G365" s="17" t="s">
        <v>236</v>
      </c>
      <c r="H365" s="17" t="s">
        <v>236</v>
      </c>
      <c r="I365" s="17" t="s">
        <v>236</v>
      </c>
      <c r="J365" s="17" t="s">
        <v>236</v>
      </c>
      <c r="K365" s="17" t="s">
        <v>236</v>
      </c>
      <c r="L365" s="17" t="s">
        <v>236</v>
      </c>
      <c r="M365" s="17" t="s">
        <v>236</v>
      </c>
      <c r="N365" s="17" t="s">
        <v>236</v>
      </c>
      <c r="O365" s="17" t="s">
        <v>236</v>
      </c>
      <c r="P365" s="17" t="s">
        <v>236</v>
      </c>
      <c r="Q365" s="17" t="s">
        <v>236</v>
      </c>
      <c r="R365" s="15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237</v>
      </c>
      <c r="C366" s="9" t="s">
        <v>237</v>
      </c>
      <c r="D366" s="151" t="s">
        <v>239</v>
      </c>
      <c r="E366" s="152" t="s">
        <v>241</v>
      </c>
      <c r="F366" s="152" t="s">
        <v>244</v>
      </c>
      <c r="G366" s="152" t="s">
        <v>245</v>
      </c>
      <c r="H366" s="152" t="s">
        <v>246</v>
      </c>
      <c r="I366" s="152" t="s">
        <v>251</v>
      </c>
      <c r="J366" s="152" t="s">
        <v>252</v>
      </c>
      <c r="K366" s="152" t="s">
        <v>253</v>
      </c>
      <c r="L366" s="152" t="s">
        <v>254</v>
      </c>
      <c r="M366" s="152" t="s">
        <v>255</v>
      </c>
      <c r="N366" s="152" t="s">
        <v>257</v>
      </c>
      <c r="O366" s="152" t="s">
        <v>258</v>
      </c>
      <c r="P366" s="152" t="s">
        <v>260</v>
      </c>
      <c r="Q366" s="152" t="s">
        <v>263</v>
      </c>
      <c r="R366" s="15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281</v>
      </c>
      <c r="E367" s="11" t="s">
        <v>281</v>
      </c>
      <c r="F367" s="11" t="s">
        <v>281</v>
      </c>
      <c r="G367" s="11" t="s">
        <v>306</v>
      </c>
      <c r="H367" s="11" t="s">
        <v>281</v>
      </c>
      <c r="I367" s="11" t="s">
        <v>281</v>
      </c>
      <c r="J367" s="11" t="s">
        <v>281</v>
      </c>
      <c r="K367" s="11" t="s">
        <v>281</v>
      </c>
      <c r="L367" s="11" t="s">
        <v>281</v>
      </c>
      <c r="M367" s="11" t="s">
        <v>281</v>
      </c>
      <c r="N367" s="11" t="s">
        <v>281</v>
      </c>
      <c r="O367" s="11" t="s">
        <v>281</v>
      </c>
      <c r="P367" s="11" t="s">
        <v>281</v>
      </c>
      <c r="Q367" s="11" t="s">
        <v>281</v>
      </c>
      <c r="R367" s="15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 t="s">
        <v>307</v>
      </c>
      <c r="E368" s="26" t="s">
        <v>307</v>
      </c>
      <c r="F368" s="26" t="s">
        <v>309</v>
      </c>
      <c r="G368" s="26" t="s">
        <v>307</v>
      </c>
      <c r="H368" s="26" t="s">
        <v>307</v>
      </c>
      <c r="I368" s="26" t="s">
        <v>307</v>
      </c>
      <c r="J368" s="26" t="s">
        <v>307</v>
      </c>
      <c r="K368" s="26" t="s">
        <v>307</v>
      </c>
      <c r="L368" s="26" t="s">
        <v>307</v>
      </c>
      <c r="M368" s="26" t="s">
        <v>307</v>
      </c>
      <c r="N368" s="26" t="s">
        <v>311</v>
      </c>
      <c r="O368" s="26" t="s">
        <v>307</v>
      </c>
      <c r="P368" s="26" t="s">
        <v>309</v>
      </c>
      <c r="Q368" s="26" t="s">
        <v>307</v>
      </c>
      <c r="R368" s="15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22">
        <v>0.24</v>
      </c>
      <c r="E369" s="148">
        <v>0.6</v>
      </c>
      <c r="F369" s="22">
        <v>0.4006310480047488</v>
      </c>
      <c r="G369" s="148">
        <v>0.2</v>
      </c>
      <c r="H369" s="22">
        <v>0.4</v>
      </c>
      <c r="I369" s="22">
        <v>0.28000000000000003</v>
      </c>
      <c r="J369" s="22">
        <v>0.36</v>
      </c>
      <c r="K369" s="22">
        <v>0.46</v>
      </c>
      <c r="L369" s="22">
        <v>0.25</v>
      </c>
      <c r="M369" s="22">
        <v>0.32</v>
      </c>
      <c r="N369" s="148">
        <v>1.3</v>
      </c>
      <c r="O369" s="22">
        <v>0.14000000000000001</v>
      </c>
      <c r="P369" s="22">
        <v>0.16</v>
      </c>
      <c r="Q369" s="22">
        <v>0.17</v>
      </c>
      <c r="R369" s="15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0.23</v>
      </c>
      <c r="E370" s="149">
        <v>0.5</v>
      </c>
      <c r="F370" s="11">
        <v>0.41288105871582159</v>
      </c>
      <c r="G370" s="149">
        <v>0.3</v>
      </c>
      <c r="H370" s="11">
        <v>0.39</v>
      </c>
      <c r="I370" s="11">
        <v>0.27</v>
      </c>
      <c r="J370" s="11">
        <v>0.34</v>
      </c>
      <c r="K370" s="11">
        <v>0.56999999999999995</v>
      </c>
      <c r="L370" s="11">
        <v>0.28999999999999998</v>
      </c>
      <c r="M370" s="11">
        <v>0.33</v>
      </c>
      <c r="N370" s="149">
        <v>1.2</v>
      </c>
      <c r="O370" s="11">
        <v>0.11</v>
      </c>
      <c r="P370" s="11">
        <v>0.15</v>
      </c>
      <c r="Q370" s="11">
        <v>0.2</v>
      </c>
      <c r="R370" s="15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39</v>
      </c>
    </row>
    <row r="371" spans="1:65">
      <c r="A371" s="30"/>
      <c r="B371" s="19">
        <v>1</v>
      </c>
      <c r="C371" s="9">
        <v>3</v>
      </c>
      <c r="D371" s="155">
        <v>0.28999999999999998</v>
      </c>
      <c r="E371" s="149">
        <v>0.6</v>
      </c>
      <c r="F371" s="11">
        <v>0.34156740256761509</v>
      </c>
      <c r="G371" s="149">
        <v>0.2</v>
      </c>
      <c r="H371" s="11">
        <v>0.4</v>
      </c>
      <c r="I371" s="11">
        <v>0.28999999999999998</v>
      </c>
      <c r="J371" s="11">
        <v>0.34</v>
      </c>
      <c r="K371" s="11">
        <v>0.53</v>
      </c>
      <c r="L371" s="11">
        <v>0.28000000000000003</v>
      </c>
      <c r="M371" s="11">
        <v>0.35</v>
      </c>
      <c r="N371" s="149">
        <v>0.69</v>
      </c>
      <c r="O371" s="11">
        <v>0.13</v>
      </c>
      <c r="P371" s="11">
        <v>0.14000000000000001</v>
      </c>
      <c r="Q371" s="11">
        <v>0.18</v>
      </c>
      <c r="R371" s="15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1">
        <v>0.24</v>
      </c>
      <c r="E372" s="149">
        <v>0.6</v>
      </c>
      <c r="F372" s="11">
        <v>0.37658191959575105</v>
      </c>
      <c r="G372" s="149">
        <v>0.3</v>
      </c>
      <c r="H372" s="11">
        <v>0.38</v>
      </c>
      <c r="I372" s="11">
        <v>0.25</v>
      </c>
      <c r="J372" s="11">
        <v>0.33</v>
      </c>
      <c r="K372" s="11">
        <v>0.49</v>
      </c>
      <c r="L372" s="11">
        <v>0.28999999999999998</v>
      </c>
      <c r="M372" s="11">
        <v>0.34</v>
      </c>
      <c r="N372" s="149">
        <v>0.77</v>
      </c>
      <c r="O372" s="11">
        <v>0.13</v>
      </c>
      <c r="P372" s="11">
        <v>0.13</v>
      </c>
      <c r="Q372" s="11">
        <v>0.2</v>
      </c>
      <c r="R372" s="15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0.29033311532785716</v>
      </c>
    </row>
    <row r="373" spans="1:65">
      <c r="A373" s="30"/>
      <c r="B373" s="19">
        <v>1</v>
      </c>
      <c r="C373" s="9">
        <v>5</v>
      </c>
      <c r="D373" s="11">
        <v>0.26</v>
      </c>
      <c r="E373" s="149">
        <v>0.7</v>
      </c>
      <c r="F373" s="11">
        <v>0.34861691709360709</v>
      </c>
      <c r="G373" s="149">
        <v>0.3</v>
      </c>
      <c r="H373" s="11">
        <v>0.4</v>
      </c>
      <c r="I373" s="11">
        <v>0.26</v>
      </c>
      <c r="J373" s="11">
        <v>0.36</v>
      </c>
      <c r="K373" s="11">
        <v>0.52</v>
      </c>
      <c r="L373" s="11">
        <v>0.27</v>
      </c>
      <c r="M373" s="11">
        <v>0.35</v>
      </c>
      <c r="N373" s="149">
        <v>1.22</v>
      </c>
      <c r="O373" s="11">
        <v>0.15</v>
      </c>
      <c r="P373" s="11">
        <v>0.13</v>
      </c>
      <c r="Q373" s="11">
        <v>0.2</v>
      </c>
      <c r="R373" s="15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92</v>
      </c>
    </row>
    <row r="374" spans="1:65">
      <c r="A374" s="30"/>
      <c r="B374" s="19">
        <v>1</v>
      </c>
      <c r="C374" s="9">
        <v>6</v>
      </c>
      <c r="D374" s="11">
        <v>0.23</v>
      </c>
      <c r="E374" s="149">
        <v>0.7</v>
      </c>
      <c r="F374" s="11">
        <v>0.25170726566102786</v>
      </c>
      <c r="G374" s="149">
        <v>0.3</v>
      </c>
      <c r="H374" s="11">
        <v>0.36</v>
      </c>
      <c r="I374" s="11">
        <v>0.27</v>
      </c>
      <c r="J374" s="11">
        <v>0.34</v>
      </c>
      <c r="K374" s="11">
        <v>0.49</v>
      </c>
      <c r="L374" s="11">
        <v>0.26</v>
      </c>
      <c r="M374" s="11">
        <v>0.36</v>
      </c>
      <c r="N374" s="149">
        <v>1.25</v>
      </c>
      <c r="O374" s="11">
        <v>0.12</v>
      </c>
      <c r="P374" s="11">
        <v>0.15</v>
      </c>
      <c r="Q374" s="11">
        <v>0.23</v>
      </c>
      <c r="R374" s="15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274</v>
      </c>
      <c r="C375" s="12"/>
      <c r="D375" s="23">
        <v>0.24833333333333332</v>
      </c>
      <c r="E375" s="23">
        <v>0.6166666666666667</v>
      </c>
      <c r="F375" s="23">
        <v>0.35533093527309528</v>
      </c>
      <c r="G375" s="23">
        <v>0.26666666666666666</v>
      </c>
      <c r="H375" s="23">
        <v>0.38833333333333325</v>
      </c>
      <c r="I375" s="23">
        <v>0.27</v>
      </c>
      <c r="J375" s="23">
        <v>0.34499999999999997</v>
      </c>
      <c r="K375" s="23">
        <v>0.5099999999999999</v>
      </c>
      <c r="L375" s="23">
        <v>0.27333333333333337</v>
      </c>
      <c r="M375" s="23">
        <v>0.34166666666666662</v>
      </c>
      <c r="N375" s="23">
        <v>1.0716666666666665</v>
      </c>
      <c r="O375" s="23">
        <v>0.13</v>
      </c>
      <c r="P375" s="23">
        <v>0.14333333333333334</v>
      </c>
      <c r="Q375" s="23">
        <v>0.19666666666666666</v>
      </c>
      <c r="R375" s="15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1">
        <v>0.24</v>
      </c>
      <c r="E376" s="11">
        <v>0.6</v>
      </c>
      <c r="F376" s="11">
        <v>0.36259941834467907</v>
      </c>
      <c r="G376" s="11">
        <v>0.3</v>
      </c>
      <c r="H376" s="11">
        <v>0.39500000000000002</v>
      </c>
      <c r="I376" s="11">
        <v>0.27</v>
      </c>
      <c r="J376" s="11">
        <v>0.34</v>
      </c>
      <c r="K376" s="11">
        <v>0.505</v>
      </c>
      <c r="L376" s="11">
        <v>0.27500000000000002</v>
      </c>
      <c r="M376" s="11">
        <v>0.34499999999999997</v>
      </c>
      <c r="N376" s="11">
        <v>1.21</v>
      </c>
      <c r="O376" s="11">
        <v>0.13</v>
      </c>
      <c r="P376" s="11">
        <v>0.14500000000000002</v>
      </c>
      <c r="Q376" s="11">
        <v>0.2</v>
      </c>
      <c r="R376" s="15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276</v>
      </c>
      <c r="C377" s="29"/>
      <c r="D377" s="24">
        <v>2.3166067138525398E-2</v>
      </c>
      <c r="E377" s="24">
        <v>7.5277265270908084E-2</v>
      </c>
      <c r="F377" s="24">
        <v>5.7944972228788583E-2</v>
      </c>
      <c r="G377" s="24">
        <v>5.1639777949431961E-2</v>
      </c>
      <c r="H377" s="24">
        <v>1.6020819787597233E-2</v>
      </c>
      <c r="I377" s="24">
        <v>1.4142135623730947E-2</v>
      </c>
      <c r="J377" s="24">
        <v>1.2247448713915874E-2</v>
      </c>
      <c r="K377" s="24">
        <v>3.8470768123342679E-2</v>
      </c>
      <c r="L377" s="24">
        <v>1.6329931618554512E-2</v>
      </c>
      <c r="M377" s="24">
        <v>1.4719601443879732E-2</v>
      </c>
      <c r="N377" s="24">
        <v>0.2679863180587152</v>
      </c>
      <c r="O377" s="24">
        <v>1.4142135623730952E-2</v>
      </c>
      <c r="P377" s="24">
        <v>1.2110601416389963E-2</v>
      </c>
      <c r="Q377" s="24">
        <v>2.0655911179772894E-2</v>
      </c>
      <c r="R377" s="15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86</v>
      </c>
      <c r="C378" s="29"/>
      <c r="D378" s="13">
        <v>9.3286176396746578E-2</v>
      </c>
      <c r="E378" s="13">
        <v>0.12207124097985093</v>
      </c>
      <c r="F378" s="13">
        <v>0.1630732550326755</v>
      </c>
      <c r="G378" s="13">
        <v>0.19364916731036985</v>
      </c>
      <c r="H378" s="13">
        <v>4.1255329925143094E-2</v>
      </c>
      <c r="I378" s="13">
        <v>5.2378280087892394E-2</v>
      </c>
      <c r="J378" s="13">
        <v>3.5499851344683697E-2</v>
      </c>
      <c r="K378" s="13">
        <v>7.543287867322096E-2</v>
      </c>
      <c r="L378" s="13">
        <v>5.9743652263004307E-2</v>
      </c>
      <c r="M378" s="13">
        <v>4.308176032355044E-2</v>
      </c>
      <c r="N378" s="13">
        <v>0.2500649935229069</v>
      </c>
      <c r="O378" s="13">
        <v>0.10878565864408425</v>
      </c>
      <c r="P378" s="13">
        <v>8.4492568021325321E-2</v>
      </c>
      <c r="Q378" s="13">
        <v>0.10503005684630286</v>
      </c>
      <c r="R378" s="15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277</v>
      </c>
      <c r="C379" s="29"/>
      <c r="D379" s="13">
        <v>-0.14466066658326526</v>
      </c>
      <c r="E379" s="13">
        <v>1.1239970024442409</v>
      </c>
      <c r="F379" s="13">
        <v>0.22387325631745347</v>
      </c>
      <c r="G379" s="13">
        <v>-8.1514809753841844E-2</v>
      </c>
      <c r="H379" s="13">
        <v>0.33754405829596767</v>
      </c>
      <c r="I379" s="13">
        <v>-7.0033744875764747E-2</v>
      </c>
      <c r="J379" s="13">
        <v>0.18829021488096709</v>
      </c>
      <c r="K379" s="13">
        <v>0.75660292634577719</v>
      </c>
      <c r="L379" s="13">
        <v>-5.8552679997687762E-2</v>
      </c>
      <c r="M379" s="13">
        <v>0.1768091500028901</v>
      </c>
      <c r="N379" s="13">
        <v>2.6911623583017477</v>
      </c>
      <c r="O379" s="13">
        <v>-0.5522384697549978</v>
      </c>
      <c r="P379" s="13">
        <v>-0.50631421024268997</v>
      </c>
      <c r="Q379" s="13">
        <v>-0.32261717219345842</v>
      </c>
      <c r="R379" s="15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278</v>
      </c>
      <c r="C380" s="47"/>
      <c r="D380" s="45">
        <v>0.56999999999999995</v>
      </c>
      <c r="E380" s="45" t="s">
        <v>279</v>
      </c>
      <c r="F380" s="45">
        <v>0.46</v>
      </c>
      <c r="G380" s="45" t="s">
        <v>279</v>
      </c>
      <c r="H380" s="45">
        <v>0.78</v>
      </c>
      <c r="I380" s="45">
        <v>0.36</v>
      </c>
      <c r="J380" s="45">
        <v>0.36</v>
      </c>
      <c r="K380" s="45">
        <v>1.95</v>
      </c>
      <c r="L380" s="45">
        <v>0.33</v>
      </c>
      <c r="M380" s="45">
        <v>0.33</v>
      </c>
      <c r="N380" s="45">
        <v>7.36</v>
      </c>
      <c r="O380" s="45">
        <v>1.71</v>
      </c>
      <c r="P380" s="45">
        <v>1.58</v>
      </c>
      <c r="Q380" s="45">
        <v>1.07</v>
      </c>
      <c r="R380" s="15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 t="s">
        <v>294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BM381" s="55"/>
    </row>
    <row r="382" spans="1:65">
      <c r="BM382" s="55"/>
    </row>
    <row r="383" spans="1:65" ht="15">
      <c r="B383" s="8" t="s">
        <v>555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236</v>
      </c>
      <c r="E384" s="17" t="s">
        <v>236</v>
      </c>
      <c r="F384" s="17" t="s">
        <v>236</v>
      </c>
      <c r="G384" s="17" t="s">
        <v>236</v>
      </c>
      <c r="H384" s="17" t="s">
        <v>236</v>
      </c>
      <c r="I384" s="17" t="s">
        <v>236</v>
      </c>
      <c r="J384" s="17" t="s">
        <v>236</v>
      </c>
      <c r="K384" s="17" t="s">
        <v>236</v>
      </c>
      <c r="L384" s="17" t="s">
        <v>236</v>
      </c>
      <c r="M384" s="17" t="s">
        <v>236</v>
      </c>
      <c r="N384" s="17" t="s">
        <v>236</v>
      </c>
      <c r="O384" s="17" t="s">
        <v>236</v>
      </c>
      <c r="P384" s="17" t="s">
        <v>236</v>
      </c>
      <c r="Q384" s="17" t="s">
        <v>236</v>
      </c>
      <c r="R384" s="17" t="s">
        <v>236</v>
      </c>
      <c r="S384" s="17" t="s">
        <v>236</v>
      </c>
      <c r="T384" s="17" t="s">
        <v>236</v>
      </c>
      <c r="U384" s="17" t="s">
        <v>236</v>
      </c>
      <c r="V384" s="17" t="s">
        <v>236</v>
      </c>
      <c r="W384" s="17" t="s">
        <v>236</v>
      </c>
      <c r="X384" s="15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237</v>
      </c>
      <c r="C385" s="9" t="s">
        <v>237</v>
      </c>
      <c r="D385" s="151" t="s">
        <v>239</v>
      </c>
      <c r="E385" s="152" t="s">
        <v>241</v>
      </c>
      <c r="F385" s="152" t="s">
        <v>243</v>
      </c>
      <c r="G385" s="152" t="s">
        <v>244</v>
      </c>
      <c r="H385" s="152" t="s">
        <v>245</v>
      </c>
      <c r="I385" s="152" t="s">
        <v>246</v>
      </c>
      <c r="J385" s="152" t="s">
        <v>248</v>
      </c>
      <c r="K385" s="152" t="s">
        <v>249</v>
      </c>
      <c r="L385" s="152" t="s">
        <v>250</v>
      </c>
      <c r="M385" s="152" t="s">
        <v>251</v>
      </c>
      <c r="N385" s="152" t="s">
        <v>252</v>
      </c>
      <c r="O385" s="152" t="s">
        <v>253</v>
      </c>
      <c r="P385" s="152" t="s">
        <v>254</v>
      </c>
      <c r="Q385" s="152" t="s">
        <v>255</v>
      </c>
      <c r="R385" s="152" t="s">
        <v>257</v>
      </c>
      <c r="S385" s="152" t="s">
        <v>258</v>
      </c>
      <c r="T385" s="152" t="s">
        <v>260</v>
      </c>
      <c r="U385" s="152" t="s">
        <v>263</v>
      </c>
      <c r="V385" s="152" t="s">
        <v>264</v>
      </c>
      <c r="W385" s="152" t="s">
        <v>266</v>
      </c>
      <c r="X385" s="15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281</v>
      </c>
      <c r="E386" s="11" t="s">
        <v>281</v>
      </c>
      <c r="F386" s="11" t="s">
        <v>281</v>
      </c>
      <c r="G386" s="11" t="s">
        <v>281</v>
      </c>
      <c r="H386" s="11" t="s">
        <v>306</v>
      </c>
      <c r="I386" s="11" t="s">
        <v>281</v>
      </c>
      <c r="J386" s="11" t="s">
        <v>306</v>
      </c>
      <c r="K386" s="11" t="s">
        <v>306</v>
      </c>
      <c r="L386" s="11" t="s">
        <v>281</v>
      </c>
      <c r="M386" s="11" t="s">
        <v>281</v>
      </c>
      <c r="N386" s="11" t="s">
        <v>281</v>
      </c>
      <c r="O386" s="11" t="s">
        <v>281</v>
      </c>
      <c r="P386" s="11" t="s">
        <v>281</v>
      </c>
      <c r="Q386" s="11" t="s">
        <v>281</v>
      </c>
      <c r="R386" s="11" t="s">
        <v>281</v>
      </c>
      <c r="S386" s="11" t="s">
        <v>281</v>
      </c>
      <c r="T386" s="11" t="s">
        <v>281</v>
      </c>
      <c r="U386" s="11" t="s">
        <v>281</v>
      </c>
      <c r="V386" s="11" t="s">
        <v>306</v>
      </c>
      <c r="W386" s="11" t="s">
        <v>281</v>
      </c>
      <c r="X386" s="15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307</v>
      </c>
      <c r="E387" s="26" t="s">
        <v>307</v>
      </c>
      <c r="F387" s="26" t="s">
        <v>308</v>
      </c>
      <c r="G387" s="26" t="s">
        <v>309</v>
      </c>
      <c r="H387" s="26" t="s">
        <v>307</v>
      </c>
      <c r="I387" s="26" t="s">
        <v>307</v>
      </c>
      <c r="J387" s="26" t="s">
        <v>309</v>
      </c>
      <c r="K387" s="26" t="s">
        <v>308</v>
      </c>
      <c r="L387" s="26" t="s">
        <v>308</v>
      </c>
      <c r="M387" s="26" t="s">
        <v>307</v>
      </c>
      <c r="N387" s="26" t="s">
        <v>307</v>
      </c>
      <c r="O387" s="26" t="s">
        <v>307</v>
      </c>
      <c r="P387" s="26" t="s">
        <v>307</v>
      </c>
      <c r="Q387" s="26" t="s">
        <v>307</v>
      </c>
      <c r="R387" s="26" t="s">
        <v>311</v>
      </c>
      <c r="S387" s="26" t="s">
        <v>307</v>
      </c>
      <c r="T387" s="26" t="s">
        <v>309</v>
      </c>
      <c r="U387" s="26" t="s">
        <v>307</v>
      </c>
      <c r="V387" s="26" t="s">
        <v>308</v>
      </c>
      <c r="W387" s="26" t="s">
        <v>116</v>
      </c>
      <c r="X387" s="15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1.05</v>
      </c>
      <c r="E388" s="22">
        <v>1.07</v>
      </c>
      <c r="F388" s="22">
        <v>1.02</v>
      </c>
      <c r="G388" s="22">
        <v>0.93906532403981013</v>
      </c>
      <c r="H388" s="148">
        <v>1.2</v>
      </c>
      <c r="I388" s="22">
        <v>0.87</v>
      </c>
      <c r="J388" s="22">
        <v>0.98</v>
      </c>
      <c r="K388" s="22">
        <v>1.1499999999999999</v>
      </c>
      <c r="L388" s="22">
        <v>1.04</v>
      </c>
      <c r="M388" s="22">
        <v>1.03</v>
      </c>
      <c r="N388" s="22">
        <v>0.9900000000000001</v>
      </c>
      <c r="O388" s="22">
        <v>0.96</v>
      </c>
      <c r="P388" s="22">
        <v>1.02</v>
      </c>
      <c r="Q388" s="22">
        <v>0.94</v>
      </c>
      <c r="R388" s="22">
        <v>1.01</v>
      </c>
      <c r="S388" s="22">
        <v>1.1000000000000001</v>
      </c>
      <c r="T388" s="22">
        <v>1.18</v>
      </c>
      <c r="U388" s="154">
        <v>0.28000000000000003</v>
      </c>
      <c r="V388" s="22">
        <v>1.0113295892698981</v>
      </c>
      <c r="W388" s="22">
        <v>1.0900000000000001</v>
      </c>
      <c r="X388" s="15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1.1200000000000001</v>
      </c>
      <c r="E389" s="11">
        <v>0.93</v>
      </c>
      <c r="F389" s="11">
        <v>1.07</v>
      </c>
      <c r="G389" s="11">
        <v>0.94930832746842597</v>
      </c>
      <c r="H389" s="149">
        <v>1.2</v>
      </c>
      <c r="I389" s="11">
        <v>0.85</v>
      </c>
      <c r="J389" s="11">
        <v>0.95</v>
      </c>
      <c r="K389" s="155">
        <v>0.98</v>
      </c>
      <c r="L389" s="11">
        <v>1.05</v>
      </c>
      <c r="M389" s="11">
        <v>1</v>
      </c>
      <c r="N389" s="11">
        <v>0.95</v>
      </c>
      <c r="O389" s="11">
        <v>0.94</v>
      </c>
      <c r="P389" s="11">
        <v>1.02</v>
      </c>
      <c r="Q389" s="11">
        <v>0.91</v>
      </c>
      <c r="R389" s="11">
        <v>1.02</v>
      </c>
      <c r="S389" s="11">
        <v>1</v>
      </c>
      <c r="T389" s="11">
        <v>1.22</v>
      </c>
      <c r="U389" s="149">
        <v>0.64</v>
      </c>
      <c r="V389" s="11">
        <v>0.94425037181413329</v>
      </c>
      <c r="W389" s="11">
        <v>0.82</v>
      </c>
      <c r="X389" s="15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23</v>
      </c>
    </row>
    <row r="390" spans="1:65">
      <c r="A390" s="30"/>
      <c r="B390" s="19">
        <v>1</v>
      </c>
      <c r="C390" s="9">
        <v>3</v>
      </c>
      <c r="D390" s="11">
        <v>1.21</v>
      </c>
      <c r="E390" s="11">
        <v>1.04</v>
      </c>
      <c r="F390" s="11">
        <v>1.01</v>
      </c>
      <c r="G390" s="11">
        <v>0.97532561261591189</v>
      </c>
      <c r="H390" s="149">
        <v>1.2</v>
      </c>
      <c r="I390" s="11">
        <v>0.83</v>
      </c>
      <c r="J390" s="11">
        <v>0.93</v>
      </c>
      <c r="K390" s="11">
        <v>1.1299999999999999</v>
      </c>
      <c r="L390" s="11">
        <v>1.05</v>
      </c>
      <c r="M390" s="11">
        <v>1.03</v>
      </c>
      <c r="N390" s="11">
        <v>1.06</v>
      </c>
      <c r="O390" s="11">
        <v>0.96</v>
      </c>
      <c r="P390" s="11">
        <v>1.05</v>
      </c>
      <c r="Q390" s="11">
        <v>0.91</v>
      </c>
      <c r="R390" s="11">
        <v>1.1000000000000001</v>
      </c>
      <c r="S390" s="11">
        <v>1.08</v>
      </c>
      <c r="T390" s="11">
        <v>1.22</v>
      </c>
      <c r="U390" s="149">
        <v>0.67</v>
      </c>
      <c r="V390" s="11">
        <v>1.0499702652135183</v>
      </c>
      <c r="W390" s="11">
        <v>0.93</v>
      </c>
      <c r="X390" s="15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1.1000000000000001</v>
      </c>
      <c r="E391" s="11">
        <v>1.03</v>
      </c>
      <c r="F391" s="11">
        <v>1.03</v>
      </c>
      <c r="G391" s="11">
        <v>0.92567423549581362</v>
      </c>
      <c r="H391" s="149">
        <v>1.2</v>
      </c>
      <c r="I391" s="11">
        <v>0.86</v>
      </c>
      <c r="J391" s="11">
        <v>0.98</v>
      </c>
      <c r="K391" s="11">
        <v>1.1299999999999999</v>
      </c>
      <c r="L391" s="11">
        <v>1.05</v>
      </c>
      <c r="M391" s="11">
        <v>1.01</v>
      </c>
      <c r="N391" s="11">
        <v>1.01</v>
      </c>
      <c r="O391" s="11">
        <v>0.96</v>
      </c>
      <c r="P391" s="11">
        <v>1.02</v>
      </c>
      <c r="Q391" s="11">
        <v>0.89</v>
      </c>
      <c r="R391" s="11">
        <v>1.1000000000000001</v>
      </c>
      <c r="S391" s="11">
        <v>1.05</v>
      </c>
      <c r="T391" s="11">
        <v>1.17</v>
      </c>
      <c r="U391" s="149">
        <v>0.64</v>
      </c>
      <c r="V391" s="11">
        <v>1.0342370676111379</v>
      </c>
      <c r="W391" s="11">
        <v>0.9900000000000001</v>
      </c>
      <c r="X391" s="15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1.0173341358089458</v>
      </c>
    </row>
    <row r="392" spans="1:65">
      <c r="A392" s="30"/>
      <c r="B392" s="19">
        <v>1</v>
      </c>
      <c r="C392" s="9">
        <v>5</v>
      </c>
      <c r="D392" s="11">
        <v>1.18</v>
      </c>
      <c r="E392" s="11">
        <v>1.1100000000000001</v>
      </c>
      <c r="F392" s="11">
        <v>1.04</v>
      </c>
      <c r="G392" s="11">
        <v>0.92067419597837863</v>
      </c>
      <c r="H392" s="149">
        <v>1.2</v>
      </c>
      <c r="I392" s="11">
        <v>0.87</v>
      </c>
      <c r="J392" s="11">
        <v>0.94</v>
      </c>
      <c r="K392" s="11">
        <v>1.1100000000000001</v>
      </c>
      <c r="L392" s="11">
        <v>1.03</v>
      </c>
      <c r="M392" s="11">
        <v>1.06</v>
      </c>
      <c r="N392" s="11">
        <v>1</v>
      </c>
      <c r="O392" s="11">
        <v>0.98</v>
      </c>
      <c r="P392" s="11">
        <v>1.05</v>
      </c>
      <c r="Q392" s="11">
        <v>0.92</v>
      </c>
      <c r="R392" s="11">
        <v>1.1299999999999999</v>
      </c>
      <c r="S392" s="11">
        <v>1.0900000000000001</v>
      </c>
      <c r="T392" s="11">
        <v>1.2</v>
      </c>
      <c r="U392" s="149">
        <v>0.68</v>
      </c>
      <c r="V392" s="11">
        <v>0.96424467170870654</v>
      </c>
      <c r="W392" s="11">
        <v>0.98</v>
      </c>
      <c r="X392" s="15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93</v>
      </c>
    </row>
    <row r="393" spans="1:65">
      <c r="A393" s="30"/>
      <c r="B393" s="19">
        <v>1</v>
      </c>
      <c r="C393" s="9">
        <v>6</v>
      </c>
      <c r="D393" s="11">
        <v>1.1299999999999999</v>
      </c>
      <c r="E393" s="11">
        <v>1.06</v>
      </c>
      <c r="F393" s="11">
        <v>1.06</v>
      </c>
      <c r="G393" s="155">
        <v>1.0394019843824089</v>
      </c>
      <c r="H393" s="149">
        <v>1.2</v>
      </c>
      <c r="I393" s="11">
        <v>0.85</v>
      </c>
      <c r="J393" s="11">
        <v>0.9</v>
      </c>
      <c r="K393" s="11">
        <v>1.1499999999999999</v>
      </c>
      <c r="L393" s="11">
        <v>1.02</v>
      </c>
      <c r="M393" s="11">
        <v>0.9900000000000001</v>
      </c>
      <c r="N393" s="11">
        <v>1.05</v>
      </c>
      <c r="O393" s="11">
        <v>0.97000000000000008</v>
      </c>
      <c r="P393" s="11">
        <v>1.06</v>
      </c>
      <c r="Q393" s="11">
        <v>0.92</v>
      </c>
      <c r="R393" s="11">
        <v>1</v>
      </c>
      <c r="S393" s="11">
        <v>0.9900000000000001</v>
      </c>
      <c r="T393" s="11">
        <v>1.19</v>
      </c>
      <c r="U393" s="149">
        <v>0.72</v>
      </c>
      <c r="V393" s="11">
        <v>0.91199746703077245</v>
      </c>
      <c r="W393" s="11">
        <v>0.87</v>
      </c>
      <c r="X393" s="15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274</v>
      </c>
      <c r="C394" s="12"/>
      <c r="D394" s="23">
        <v>1.1316666666666666</v>
      </c>
      <c r="E394" s="23">
        <v>1.04</v>
      </c>
      <c r="F394" s="23">
        <v>1.0383333333333333</v>
      </c>
      <c r="G394" s="23">
        <v>0.95824161333012492</v>
      </c>
      <c r="H394" s="23">
        <v>1.2</v>
      </c>
      <c r="I394" s="23">
        <v>0.85499999999999987</v>
      </c>
      <c r="J394" s="23">
        <v>0.94666666666666666</v>
      </c>
      <c r="K394" s="23">
        <v>1.1083333333333334</v>
      </c>
      <c r="L394" s="23">
        <v>1.04</v>
      </c>
      <c r="M394" s="23">
        <v>1.0200000000000002</v>
      </c>
      <c r="N394" s="23">
        <v>1.01</v>
      </c>
      <c r="O394" s="23">
        <v>0.96166666666666656</v>
      </c>
      <c r="P394" s="23">
        <v>1.0366666666666664</v>
      </c>
      <c r="Q394" s="23">
        <v>0.91500000000000004</v>
      </c>
      <c r="R394" s="23">
        <v>1.06</v>
      </c>
      <c r="S394" s="23">
        <v>1.0516666666666667</v>
      </c>
      <c r="T394" s="23">
        <v>1.1966666666666665</v>
      </c>
      <c r="U394" s="23">
        <v>0.60499999999999998</v>
      </c>
      <c r="V394" s="23">
        <v>0.98600490544136121</v>
      </c>
      <c r="W394" s="23">
        <v>0.94666666666666677</v>
      </c>
      <c r="X394" s="15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275</v>
      </c>
      <c r="C395" s="29"/>
      <c r="D395" s="11">
        <v>1.125</v>
      </c>
      <c r="E395" s="11">
        <v>1.05</v>
      </c>
      <c r="F395" s="11">
        <v>1.0350000000000001</v>
      </c>
      <c r="G395" s="11">
        <v>0.94418682575411805</v>
      </c>
      <c r="H395" s="11">
        <v>1.2</v>
      </c>
      <c r="I395" s="11">
        <v>0.85499999999999998</v>
      </c>
      <c r="J395" s="11">
        <v>0.94499999999999995</v>
      </c>
      <c r="K395" s="11">
        <v>1.1299999999999999</v>
      </c>
      <c r="L395" s="11">
        <v>1.0449999999999999</v>
      </c>
      <c r="M395" s="11">
        <v>1.02</v>
      </c>
      <c r="N395" s="11">
        <v>1.0049999999999999</v>
      </c>
      <c r="O395" s="11">
        <v>0.96</v>
      </c>
      <c r="P395" s="11">
        <v>1.0350000000000001</v>
      </c>
      <c r="Q395" s="11">
        <v>0.91500000000000004</v>
      </c>
      <c r="R395" s="11">
        <v>1.06</v>
      </c>
      <c r="S395" s="11">
        <v>1.0649999999999999</v>
      </c>
      <c r="T395" s="11">
        <v>1.1949999999999998</v>
      </c>
      <c r="U395" s="11">
        <v>0.65500000000000003</v>
      </c>
      <c r="V395" s="11">
        <v>0.98778713048930233</v>
      </c>
      <c r="W395" s="11">
        <v>0.95500000000000007</v>
      </c>
      <c r="X395" s="15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276</v>
      </c>
      <c r="C396" s="29"/>
      <c r="D396" s="24">
        <v>5.7067211835402129E-2</v>
      </c>
      <c r="E396" s="24">
        <v>6.0663003552412421E-2</v>
      </c>
      <c r="F396" s="24">
        <v>2.3166067138525426E-2</v>
      </c>
      <c r="G396" s="24">
        <v>4.4268154408461491E-2</v>
      </c>
      <c r="H396" s="24">
        <v>0</v>
      </c>
      <c r="I396" s="24">
        <v>1.5165750888103116E-2</v>
      </c>
      <c r="J396" s="24">
        <v>3.0767948691238185E-2</v>
      </c>
      <c r="K396" s="24">
        <v>6.4627135683601691E-2</v>
      </c>
      <c r="L396" s="24">
        <v>1.2649110640673528E-2</v>
      </c>
      <c r="M396" s="24">
        <v>2.5298221281347028E-2</v>
      </c>
      <c r="N396" s="24">
        <v>4.0496913462633198E-2</v>
      </c>
      <c r="O396" s="24">
        <v>1.3291601358251283E-2</v>
      </c>
      <c r="P396" s="24">
        <v>1.861898672502527E-2</v>
      </c>
      <c r="Q396" s="24">
        <v>1.6431676725154967E-2</v>
      </c>
      <c r="R396" s="24">
        <v>5.621387729022078E-2</v>
      </c>
      <c r="S396" s="24">
        <v>4.708148963941846E-2</v>
      </c>
      <c r="T396" s="24">
        <v>2.0655911179772911E-2</v>
      </c>
      <c r="U396" s="24">
        <v>0.16195678435928537</v>
      </c>
      <c r="V396" s="24">
        <v>5.4319974447697691E-2</v>
      </c>
      <c r="W396" s="24">
        <v>9.5638207148956295E-2</v>
      </c>
      <c r="X396" s="209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  <c r="BI396" s="210"/>
      <c r="BJ396" s="210"/>
      <c r="BK396" s="210"/>
      <c r="BL396" s="210"/>
      <c r="BM396" s="56"/>
    </row>
    <row r="397" spans="1:65">
      <c r="A397" s="30"/>
      <c r="B397" s="3" t="s">
        <v>86</v>
      </c>
      <c r="C397" s="29"/>
      <c r="D397" s="13">
        <v>5.042758041419923E-2</v>
      </c>
      <c r="E397" s="13">
        <v>5.8329811108088866E-2</v>
      </c>
      <c r="F397" s="13">
        <v>2.2310819074021278E-2</v>
      </c>
      <c r="G397" s="13">
        <v>4.6197278215270553E-2</v>
      </c>
      <c r="H397" s="13">
        <v>0</v>
      </c>
      <c r="I397" s="13">
        <v>1.773772033696271E-2</v>
      </c>
      <c r="J397" s="13">
        <v>3.2501354251307943E-2</v>
      </c>
      <c r="K397" s="13">
        <v>5.8310197609264681E-2</v>
      </c>
      <c r="L397" s="13">
        <v>1.2162606385263007E-2</v>
      </c>
      <c r="M397" s="13">
        <v>2.4802177726810808E-2</v>
      </c>
      <c r="N397" s="13">
        <v>4.0095953923399208E-2</v>
      </c>
      <c r="O397" s="13">
        <v>1.3821422556240503E-2</v>
      </c>
      <c r="P397" s="13">
        <v>1.7960437355329848E-2</v>
      </c>
      <c r="Q397" s="13">
        <v>1.7958116639513622E-2</v>
      </c>
      <c r="R397" s="13">
        <v>5.3031959707755448E-2</v>
      </c>
      <c r="S397" s="13">
        <v>4.4768452905944646E-2</v>
      </c>
      <c r="T397" s="13">
        <v>1.7261207114016363E-2</v>
      </c>
      <c r="U397" s="13">
        <v>0.26769716423022377</v>
      </c>
      <c r="V397" s="13">
        <v>5.5090977892632967E-2</v>
      </c>
      <c r="W397" s="13">
        <v>0.10102627515734819</v>
      </c>
      <c r="X397" s="15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277</v>
      </c>
      <c r="C398" s="29"/>
      <c r="D398" s="13">
        <v>0.11238444364870137</v>
      </c>
      <c r="E398" s="13">
        <v>2.2279665444461916E-2</v>
      </c>
      <c r="F398" s="13">
        <v>2.0641396749839558E-2</v>
      </c>
      <c r="G398" s="13">
        <v>-5.8085657797998458E-2</v>
      </c>
      <c r="H398" s="13">
        <v>0.17955346012822537</v>
      </c>
      <c r="I398" s="13">
        <v>-0.15956815965863957</v>
      </c>
      <c r="J398" s="13">
        <v>-6.9463381454400008E-2</v>
      </c>
      <c r="K398" s="13">
        <v>8.9448681923985918E-2</v>
      </c>
      <c r="L398" s="13">
        <v>2.2279665444461916E-2</v>
      </c>
      <c r="M398" s="13">
        <v>2.6204411089918445E-3</v>
      </c>
      <c r="N398" s="13">
        <v>-7.2091710587436353E-3</v>
      </c>
      <c r="O398" s="13">
        <v>-5.4718963202797233E-2</v>
      </c>
      <c r="P398" s="13">
        <v>1.9003128055216756E-2</v>
      </c>
      <c r="Q398" s="13">
        <v>-0.10059048665222814</v>
      </c>
      <c r="R398" s="13">
        <v>4.1938889779932431E-2</v>
      </c>
      <c r="S398" s="13">
        <v>3.3747546306819753E-2</v>
      </c>
      <c r="T398" s="13">
        <v>0.17627692273898021</v>
      </c>
      <c r="U398" s="13">
        <v>-0.40530846385201968</v>
      </c>
      <c r="V398" s="13">
        <v>-3.0795418402698949E-2</v>
      </c>
      <c r="W398" s="13">
        <v>-6.9463381454399897E-2</v>
      </c>
      <c r="X398" s="15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278</v>
      </c>
      <c r="C399" s="47"/>
      <c r="D399" s="45">
        <v>1.29</v>
      </c>
      <c r="E399" s="45">
        <v>0.23</v>
      </c>
      <c r="F399" s="45">
        <v>0.21</v>
      </c>
      <c r="G399" s="45">
        <v>0.71</v>
      </c>
      <c r="H399" s="45" t="s">
        <v>279</v>
      </c>
      <c r="I399" s="45">
        <v>1.91</v>
      </c>
      <c r="J399" s="45">
        <v>0.85</v>
      </c>
      <c r="K399" s="45">
        <v>1.02</v>
      </c>
      <c r="L399" s="45">
        <v>0.23</v>
      </c>
      <c r="M399" s="45">
        <v>0</v>
      </c>
      <c r="N399" s="45">
        <v>0.12</v>
      </c>
      <c r="O399" s="45">
        <v>0.67</v>
      </c>
      <c r="P399" s="45">
        <v>0.19</v>
      </c>
      <c r="Q399" s="45">
        <v>1.21</v>
      </c>
      <c r="R399" s="45">
        <v>0.46</v>
      </c>
      <c r="S399" s="45">
        <v>0.37</v>
      </c>
      <c r="T399" s="45">
        <v>2.04</v>
      </c>
      <c r="U399" s="45">
        <v>4.8</v>
      </c>
      <c r="V399" s="45">
        <v>0.39</v>
      </c>
      <c r="W399" s="45">
        <v>0.85</v>
      </c>
      <c r="X399" s="15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315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BM400" s="55"/>
    </row>
    <row r="401" spans="1:65">
      <c r="BM401" s="55"/>
    </row>
    <row r="402" spans="1:65" ht="15">
      <c r="B402" s="8" t="s">
        <v>556</v>
      </c>
      <c r="BM402" s="28" t="s">
        <v>66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236</v>
      </c>
      <c r="E403" s="17" t="s">
        <v>236</v>
      </c>
      <c r="F403" s="17" t="s">
        <v>236</v>
      </c>
      <c r="G403" s="17" t="s">
        <v>236</v>
      </c>
      <c r="H403" s="17" t="s">
        <v>236</v>
      </c>
      <c r="I403" s="17" t="s">
        <v>236</v>
      </c>
      <c r="J403" s="17" t="s">
        <v>236</v>
      </c>
      <c r="K403" s="17" t="s">
        <v>236</v>
      </c>
      <c r="L403" s="17" t="s">
        <v>236</v>
      </c>
      <c r="M403" s="17" t="s">
        <v>236</v>
      </c>
      <c r="N403" s="17" t="s">
        <v>236</v>
      </c>
      <c r="O403" s="17" t="s">
        <v>236</v>
      </c>
      <c r="P403" s="17" t="s">
        <v>236</v>
      </c>
      <c r="Q403" s="17" t="s">
        <v>236</v>
      </c>
      <c r="R403" s="17" t="s">
        <v>236</v>
      </c>
      <c r="S403" s="17" t="s">
        <v>236</v>
      </c>
      <c r="T403" s="17" t="s">
        <v>236</v>
      </c>
      <c r="U403" s="17" t="s">
        <v>236</v>
      </c>
      <c r="V403" s="17" t="s">
        <v>236</v>
      </c>
      <c r="W403" s="17" t="s">
        <v>236</v>
      </c>
      <c r="X403" s="17" t="s">
        <v>236</v>
      </c>
      <c r="Y403" s="15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237</v>
      </c>
      <c r="C404" s="9" t="s">
        <v>237</v>
      </c>
      <c r="D404" s="151" t="s">
        <v>239</v>
      </c>
      <c r="E404" s="152" t="s">
        <v>241</v>
      </c>
      <c r="F404" s="152" t="s">
        <v>242</v>
      </c>
      <c r="G404" s="152" t="s">
        <v>243</v>
      </c>
      <c r="H404" s="152" t="s">
        <v>244</v>
      </c>
      <c r="I404" s="152" t="s">
        <v>245</v>
      </c>
      <c r="J404" s="152" t="s">
        <v>246</v>
      </c>
      <c r="K404" s="152" t="s">
        <v>250</v>
      </c>
      <c r="L404" s="152" t="s">
        <v>251</v>
      </c>
      <c r="M404" s="152" t="s">
        <v>252</v>
      </c>
      <c r="N404" s="152" t="s">
        <v>253</v>
      </c>
      <c r="O404" s="152" t="s">
        <v>254</v>
      </c>
      <c r="P404" s="152" t="s">
        <v>255</v>
      </c>
      <c r="Q404" s="152" t="s">
        <v>256</v>
      </c>
      <c r="R404" s="152" t="s">
        <v>257</v>
      </c>
      <c r="S404" s="152" t="s">
        <v>258</v>
      </c>
      <c r="T404" s="152" t="s">
        <v>259</v>
      </c>
      <c r="U404" s="152" t="s">
        <v>260</v>
      </c>
      <c r="V404" s="152" t="s">
        <v>263</v>
      </c>
      <c r="W404" s="152" t="s">
        <v>264</v>
      </c>
      <c r="X404" s="152" t="s">
        <v>266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281</v>
      </c>
      <c r="E405" s="11" t="s">
        <v>281</v>
      </c>
      <c r="F405" s="11" t="s">
        <v>281</v>
      </c>
      <c r="G405" s="11" t="s">
        <v>281</v>
      </c>
      <c r="H405" s="11" t="s">
        <v>281</v>
      </c>
      <c r="I405" s="11" t="s">
        <v>306</v>
      </c>
      <c r="J405" s="11" t="s">
        <v>281</v>
      </c>
      <c r="K405" s="11" t="s">
        <v>281</v>
      </c>
      <c r="L405" s="11" t="s">
        <v>281</v>
      </c>
      <c r="M405" s="11" t="s">
        <v>281</v>
      </c>
      <c r="N405" s="11" t="s">
        <v>281</v>
      </c>
      <c r="O405" s="11" t="s">
        <v>281</v>
      </c>
      <c r="P405" s="11" t="s">
        <v>281</v>
      </c>
      <c r="Q405" s="11" t="s">
        <v>306</v>
      </c>
      <c r="R405" s="11" t="s">
        <v>281</v>
      </c>
      <c r="S405" s="11" t="s">
        <v>281</v>
      </c>
      <c r="T405" s="11" t="s">
        <v>282</v>
      </c>
      <c r="U405" s="11" t="s">
        <v>306</v>
      </c>
      <c r="V405" s="11" t="s">
        <v>281</v>
      </c>
      <c r="W405" s="11" t="s">
        <v>306</v>
      </c>
      <c r="X405" s="11" t="s">
        <v>281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307</v>
      </c>
      <c r="E406" s="26" t="s">
        <v>307</v>
      </c>
      <c r="F406" s="26" t="s">
        <v>273</v>
      </c>
      <c r="G406" s="26" t="s">
        <v>308</v>
      </c>
      <c r="H406" s="26" t="s">
        <v>309</v>
      </c>
      <c r="I406" s="26" t="s">
        <v>307</v>
      </c>
      <c r="J406" s="26" t="s">
        <v>307</v>
      </c>
      <c r="K406" s="26" t="s">
        <v>308</v>
      </c>
      <c r="L406" s="26" t="s">
        <v>307</v>
      </c>
      <c r="M406" s="26" t="s">
        <v>307</v>
      </c>
      <c r="N406" s="26" t="s">
        <v>307</v>
      </c>
      <c r="O406" s="26" t="s">
        <v>307</v>
      </c>
      <c r="P406" s="26" t="s">
        <v>307</v>
      </c>
      <c r="Q406" s="26" t="s">
        <v>307</v>
      </c>
      <c r="R406" s="26" t="s">
        <v>311</v>
      </c>
      <c r="S406" s="26" t="s">
        <v>307</v>
      </c>
      <c r="T406" s="26" t="s">
        <v>308</v>
      </c>
      <c r="U406" s="26" t="s">
        <v>309</v>
      </c>
      <c r="V406" s="26" t="s">
        <v>307</v>
      </c>
      <c r="W406" s="26" t="s">
        <v>308</v>
      </c>
      <c r="X406" s="26" t="s">
        <v>116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2">
        <v>0.92</v>
      </c>
      <c r="E407" s="22">
        <v>0.85199999999999998</v>
      </c>
      <c r="F407" s="22">
        <v>1.08</v>
      </c>
      <c r="G407" s="22">
        <v>1.2</v>
      </c>
      <c r="H407" s="148" t="s">
        <v>101</v>
      </c>
      <c r="I407" s="22">
        <v>1</v>
      </c>
      <c r="J407" s="22">
        <v>1.05</v>
      </c>
      <c r="K407" s="22">
        <v>1.06</v>
      </c>
      <c r="L407" s="22">
        <v>1.03</v>
      </c>
      <c r="M407" s="22">
        <v>1.1000000000000001</v>
      </c>
      <c r="N407" s="22">
        <v>1.1599999999999999</v>
      </c>
      <c r="O407" s="22">
        <v>1.07</v>
      </c>
      <c r="P407" s="22">
        <v>1.19</v>
      </c>
      <c r="Q407" s="22">
        <v>0.97000000000000008</v>
      </c>
      <c r="R407" s="22">
        <v>1.1200000000000001</v>
      </c>
      <c r="S407" s="22">
        <v>1.1299999999999999</v>
      </c>
      <c r="T407" s="148" t="s">
        <v>103</v>
      </c>
      <c r="U407" s="148" t="s">
        <v>102</v>
      </c>
      <c r="V407" s="148" t="s">
        <v>105</v>
      </c>
      <c r="W407" s="22">
        <v>1.1095742409258313</v>
      </c>
      <c r="X407" s="22">
        <v>1.06</v>
      </c>
      <c r="Y407" s="15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1">
        <v>1</v>
      </c>
      <c r="E408" s="11">
        <v>0.82299999999999995</v>
      </c>
      <c r="F408" s="11">
        <v>1.08</v>
      </c>
      <c r="G408" s="11">
        <v>1.1000000000000001</v>
      </c>
      <c r="H408" s="149" t="s">
        <v>101</v>
      </c>
      <c r="I408" s="11">
        <v>1.02</v>
      </c>
      <c r="J408" s="11">
        <v>1.04</v>
      </c>
      <c r="K408" s="11">
        <v>1.08</v>
      </c>
      <c r="L408" s="11">
        <v>0.94</v>
      </c>
      <c r="M408" s="11">
        <v>1.08</v>
      </c>
      <c r="N408" s="11">
        <v>1.06</v>
      </c>
      <c r="O408" s="11">
        <v>1.1499999999999999</v>
      </c>
      <c r="P408" s="11">
        <v>1.18</v>
      </c>
      <c r="Q408" s="11">
        <v>1.03</v>
      </c>
      <c r="R408" s="11">
        <v>1.05</v>
      </c>
      <c r="S408" s="11">
        <v>1.1000000000000001</v>
      </c>
      <c r="T408" s="149" t="s">
        <v>103</v>
      </c>
      <c r="U408" s="149" t="s">
        <v>102</v>
      </c>
      <c r="V408" s="149">
        <v>0.28999999999999998</v>
      </c>
      <c r="W408" s="11">
        <v>1.1057208574452275</v>
      </c>
      <c r="X408" s="11">
        <v>1.01</v>
      </c>
      <c r="Y408" s="15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>
        <v>1</v>
      </c>
      <c r="C409" s="9">
        <v>3</v>
      </c>
      <c r="D409" s="11">
        <v>0.93</v>
      </c>
      <c r="E409" s="11">
        <v>0.85</v>
      </c>
      <c r="F409" s="11">
        <v>1.1100000000000001</v>
      </c>
      <c r="G409" s="11">
        <v>1.2</v>
      </c>
      <c r="H409" s="149" t="s">
        <v>101</v>
      </c>
      <c r="I409" s="11">
        <v>0.9900000000000001</v>
      </c>
      <c r="J409" s="11">
        <v>1.03</v>
      </c>
      <c r="K409" s="11">
        <v>1.1399999999999999</v>
      </c>
      <c r="L409" s="11">
        <v>1.08</v>
      </c>
      <c r="M409" s="11">
        <v>1.1399999999999999</v>
      </c>
      <c r="N409" s="11">
        <v>1.05</v>
      </c>
      <c r="O409" s="11">
        <v>1.1200000000000001</v>
      </c>
      <c r="P409" s="11">
        <v>1.2</v>
      </c>
      <c r="Q409" s="11">
        <v>0.98</v>
      </c>
      <c r="R409" s="11">
        <v>1.05</v>
      </c>
      <c r="S409" s="11">
        <v>1.1100000000000001</v>
      </c>
      <c r="T409" s="149" t="s">
        <v>103</v>
      </c>
      <c r="U409" s="149" t="s">
        <v>102</v>
      </c>
      <c r="V409" s="149">
        <v>0.3</v>
      </c>
      <c r="W409" s="11">
        <v>1.134524612294074</v>
      </c>
      <c r="X409" s="155">
        <v>1.1599999999999999</v>
      </c>
      <c r="Y409" s="15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1">
        <v>1.1000000000000001</v>
      </c>
      <c r="E410" s="11">
        <v>0.92800000000000005</v>
      </c>
      <c r="F410" s="11">
        <v>1.1499999999999999</v>
      </c>
      <c r="G410" s="11">
        <v>1.2</v>
      </c>
      <c r="H410" s="149" t="s">
        <v>101</v>
      </c>
      <c r="I410" s="11">
        <v>1.03</v>
      </c>
      <c r="J410" s="11">
        <v>1.05</v>
      </c>
      <c r="K410" s="11">
        <v>1.07</v>
      </c>
      <c r="L410" s="11">
        <v>1.04</v>
      </c>
      <c r="M410" s="11">
        <v>1.1100000000000001</v>
      </c>
      <c r="N410" s="11">
        <v>1.1499999999999999</v>
      </c>
      <c r="O410" s="11">
        <v>1.1000000000000001</v>
      </c>
      <c r="P410" s="11">
        <v>1.21</v>
      </c>
      <c r="Q410" s="11">
        <v>0.94</v>
      </c>
      <c r="R410" s="11">
        <v>1.06</v>
      </c>
      <c r="S410" s="11">
        <v>1.1000000000000001</v>
      </c>
      <c r="T410" s="149" t="s">
        <v>103</v>
      </c>
      <c r="U410" s="149" t="s">
        <v>102</v>
      </c>
      <c r="V410" s="149">
        <v>0.28000000000000003</v>
      </c>
      <c r="W410" s="11">
        <v>1.0998747505902733</v>
      </c>
      <c r="X410" s="11">
        <v>1.01</v>
      </c>
      <c r="Y410" s="15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1.0666915665258558</v>
      </c>
    </row>
    <row r="411" spans="1:65">
      <c r="A411" s="30"/>
      <c r="B411" s="19">
        <v>1</v>
      </c>
      <c r="C411" s="9">
        <v>5</v>
      </c>
      <c r="D411" s="11">
        <v>0.98</v>
      </c>
      <c r="E411" s="11">
        <v>0.98599999999999999</v>
      </c>
      <c r="F411" s="11">
        <v>1.04</v>
      </c>
      <c r="G411" s="11">
        <v>1.1000000000000001</v>
      </c>
      <c r="H411" s="149" t="s">
        <v>101</v>
      </c>
      <c r="I411" s="11">
        <v>1.01</v>
      </c>
      <c r="J411" s="11">
        <v>1.07</v>
      </c>
      <c r="K411" s="11">
        <v>1.06</v>
      </c>
      <c r="L411" s="11">
        <v>1</v>
      </c>
      <c r="M411" s="11">
        <v>1.1399999999999999</v>
      </c>
      <c r="N411" s="11">
        <v>1.17</v>
      </c>
      <c r="O411" s="11">
        <v>1.1599999999999999</v>
      </c>
      <c r="P411" s="11">
        <v>1.18</v>
      </c>
      <c r="Q411" s="11">
        <v>1.03</v>
      </c>
      <c r="R411" s="11">
        <v>1.1200000000000001</v>
      </c>
      <c r="S411" s="11">
        <v>1.1200000000000001</v>
      </c>
      <c r="T411" s="149" t="s">
        <v>103</v>
      </c>
      <c r="U411" s="149" t="s">
        <v>102</v>
      </c>
      <c r="V411" s="149">
        <v>0.31</v>
      </c>
      <c r="W411" s="11">
        <v>1.1322710834560441</v>
      </c>
      <c r="X411" s="11">
        <v>1</v>
      </c>
      <c r="Y411" s="15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94</v>
      </c>
    </row>
    <row r="412" spans="1:65">
      <c r="A412" s="30"/>
      <c r="B412" s="19">
        <v>1</v>
      </c>
      <c r="C412" s="9">
        <v>6</v>
      </c>
      <c r="D412" s="11">
        <v>1.04</v>
      </c>
      <c r="E412" s="11">
        <v>0.92</v>
      </c>
      <c r="F412" s="11">
        <v>1.05</v>
      </c>
      <c r="G412" s="11">
        <v>1.2</v>
      </c>
      <c r="H412" s="149" t="s">
        <v>101</v>
      </c>
      <c r="I412" s="11">
        <v>1</v>
      </c>
      <c r="J412" s="11">
        <v>1.0900000000000001</v>
      </c>
      <c r="K412" s="11">
        <v>1.1000000000000001</v>
      </c>
      <c r="L412" s="11">
        <v>0.91</v>
      </c>
      <c r="M412" s="11">
        <v>1.1599999999999999</v>
      </c>
      <c r="N412" s="11">
        <v>1.06</v>
      </c>
      <c r="O412" s="11">
        <v>1.1100000000000001</v>
      </c>
      <c r="P412" s="11">
        <v>1.1599999999999999</v>
      </c>
      <c r="Q412" s="11">
        <v>1.01</v>
      </c>
      <c r="R412" s="11">
        <v>1</v>
      </c>
      <c r="S412" s="11">
        <v>1.1200000000000001</v>
      </c>
      <c r="T412" s="149" t="s">
        <v>103</v>
      </c>
      <c r="U412" s="149" t="s">
        <v>102</v>
      </c>
      <c r="V412" s="149">
        <v>0.28000000000000003</v>
      </c>
      <c r="W412" s="11">
        <v>1.1095742409258313</v>
      </c>
      <c r="X412" s="11">
        <v>1.03</v>
      </c>
      <c r="Y412" s="15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274</v>
      </c>
      <c r="C413" s="12"/>
      <c r="D413" s="23">
        <v>0.995</v>
      </c>
      <c r="E413" s="23">
        <v>0.89316666666666666</v>
      </c>
      <c r="F413" s="23">
        <v>1.085</v>
      </c>
      <c r="G413" s="23">
        <v>1.1666666666666667</v>
      </c>
      <c r="H413" s="23" t="s">
        <v>725</v>
      </c>
      <c r="I413" s="23">
        <v>1.0083333333333333</v>
      </c>
      <c r="J413" s="23">
        <v>1.0549999999999999</v>
      </c>
      <c r="K413" s="23">
        <v>1.085</v>
      </c>
      <c r="L413" s="23">
        <v>1</v>
      </c>
      <c r="M413" s="23">
        <v>1.1216666666666668</v>
      </c>
      <c r="N413" s="23">
        <v>1.1083333333333334</v>
      </c>
      <c r="O413" s="23">
        <v>1.1183333333333334</v>
      </c>
      <c r="P413" s="23">
        <v>1.1866666666666668</v>
      </c>
      <c r="Q413" s="23">
        <v>0.99333333333333329</v>
      </c>
      <c r="R413" s="23">
        <v>1.0666666666666667</v>
      </c>
      <c r="S413" s="23">
        <v>1.1133333333333333</v>
      </c>
      <c r="T413" s="23" t="s">
        <v>725</v>
      </c>
      <c r="U413" s="23" t="s">
        <v>725</v>
      </c>
      <c r="V413" s="23">
        <v>0.29199999999999998</v>
      </c>
      <c r="W413" s="23">
        <v>1.1152566309395471</v>
      </c>
      <c r="X413" s="23">
        <v>1.0450000000000002</v>
      </c>
      <c r="Y413" s="15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275</v>
      </c>
      <c r="C414" s="29"/>
      <c r="D414" s="11">
        <v>0.99</v>
      </c>
      <c r="E414" s="11">
        <v>0.88600000000000001</v>
      </c>
      <c r="F414" s="11">
        <v>1.08</v>
      </c>
      <c r="G414" s="11">
        <v>1.2</v>
      </c>
      <c r="H414" s="11" t="s">
        <v>725</v>
      </c>
      <c r="I414" s="11">
        <v>1.0049999999999999</v>
      </c>
      <c r="J414" s="11">
        <v>1.05</v>
      </c>
      <c r="K414" s="11">
        <v>1.0750000000000002</v>
      </c>
      <c r="L414" s="11">
        <v>1.0150000000000001</v>
      </c>
      <c r="M414" s="11">
        <v>1.125</v>
      </c>
      <c r="N414" s="11">
        <v>1.105</v>
      </c>
      <c r="O414" s="11">
        <v>1.1150000000000002</v>
      </c>
      <c r="P414" s="11">
        <v>1.1850000000000001</v>
      </c>
      <c r="Q414" s="11">
        <v>0.995</v>
      </c>
      <c r="R414" s="11">
        <v>1.0550000000000002</v>
      </c>
      <c r="S414" s="11">
        <v>1.1150000000000002</v>
      </c>
      <c r="T414" s="11" t="s">
        <v>725</v>
      </c>
      <c r="U414" s="11" t="s">
        <v>725</v>
      </c>
      <c r="V414" s="11">
        <v>0.28999999999999998</v>
      </c>
      <c r="W414" s="11">
        <v>1.1095742409258313</v>
      </c>
      <c r="X414" s="11">
        <v>1.02</v>
      </c>
      <c r="Y414" s="15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276</v>
      </c>
      <c r="C415" s="29"/>
      <c r="D415" s="24">
        <v>6.8044103344816004E-2</v>
      </c>
      <c r="E415" s="24">
        <v>6.1697379739067283E-2</v>
      </c>
      <c r="F415" s="24">
        <v>4.0373258476372666E-2</v>
      </c>
      <c r="G415" s="24">
        <v>5.1639777949432163E-2</v>
      </c>
      <c r="H415" s="24" t="s">
        <v>725</v>
      </c>
      <c r="I415" s="24">
        <v>1.4719601443879732E-2</v>
      </c>
      <c r="J415" s="24">
        <v>2.1679483388678818E-2</v>
      </c>
      <c r="K415" s="24">
        <v>3.0822070014844827E-2</v>
      </c>
      <c r="L415" s="24">
        <v>6.4187226143524886E-2</v>
      </c>
      <c r="M415" s="24">
        <v>2.9944392908634192E-2</v>
      </c>
      <c r="N415" s="24">
        <v>5.7067211835402115E-2</v>
      </c>
      <c r="O415" s="24">
        <v>3.3115957885386044E-2</v>
      </c>
      <c r="P415" s="24">
        <v>1.7511900715418277E-2</v>
      </c>
      <c r="Q415" s="24">
        <v>3.6147844564602578E-2</v>
      </c>
      <c r="R415" s="24">
        <v>4.6332134277050852E-2</v>
      </c>
      <c r="S415" s="24">
        <v>1.2110601416389916E-2</v>
      </c>
      <c r="T415" s="24" t="s">
        <v>725</v>
      </c>
      <c r="U415" s="24" t="s">
        <v>725</v>
      </c>
      <c r="V415" s="24">
        <v>1.3038404810405283E-2</v>
      </c>
      <c r="W415" s="24">
        <v>1.4511092527200172E-2</v>
      </c>
      <c r="X415" s="24">
        <v>6.024948132556824E-2</v>
      </c>
      <c r="Y415" s="209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56"/>
    </row>
    <row r="416" spans="1:65">
      <c r="A416" s="30"/>
      <c r="B416" s="3" t="s">
        <v>86</v>
      </c>
      <c r="C416" s="29"/>
      <c r="D416" s="13">
        <v>6.8386033512377889E-2</v>
      </c>
      <c r="E416" s="13">
        <v>6.9077118573316609E-2</v>
      </c>
      <c r="F416" s="13">
        <v>3.7210376475919509E-2</v>
      </c>
      <c r="G416" s="13">
        <v>4.4262666813798993E-2</v>
      </c>
      <c r="H416" s="13" t="s">
        <v>725</v>
      </c>
      <c r="I416" s="13">
        <v>1.4597951845169982E-2</v>
      </c>
      <c r="J416" s="13">
        <v>2.0549273354197931E-2</v>
      </c>
      <c r="K416" s="13">
        <v>2.8407437801700301E-2</v>
      </c>
      <c r="L416" s="13">
        <v>6.4187226143524886E-2</v>
      </c>
      <c r="M416" s="13">
        <v>2.6696338402942815E-2</v>
      </c>
      <c r="N416" s="13">
        <v>5.1489213686077097E-2</v>
      </c>
      <c r="O416" s="13">
        <v>2.9611884845352647E-2</v>
      </c>
      <c r="P416" s="13">
        <v>1.4757219704004164E-2</v>
      </c>
      <c r="Q416" s="13">
        <v>3.6390447548257633E-2</v>
      </c>
      <c r="R416" s="13">
        <v>4.3436375884735173E-2</v>
      </c>
      <c r="S416" s="13">
        <v>1.0877785703344236E-2</v>
      </c>
      <c r="T416" s="13" t="s">
        <v>725</v>
      </c>
      <c r="U416" s="13" t="s">
        <v>725</v>
      </c>
      <c r="V416" s="13">
        <v>4.4652071268511243E-2</v>
      </c>
      <c r="W416" s="13">
        <v>1.3011438017611529E-2</v>
      </c>
      <c r="X416" s="13">
        <v>5.7655006053175341E-2</v>
      </c>
      <c r="Y416" s="15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277</v>
      </c>
      <c r="C417" s="29"/>
      <c r="D417" s="13">
        <v>-6.7209274710355649E-2</v>
      </c>
      <c r="E417" s="13">
        <v>-0.16267579617634775</v>
      </c>
      <c r="F417" s="13">
        <v>1.7163755717853446E-2</v>
      </c>
      <c r="G417" s="13">
        <v>9.3724468513820991E-2</v>
      </c>
      <c r="H417" s="13" t="s">
        <v>725</v>
      </c>
      <c r="I417" s="13">
        <v>-5.4709566498769124E-2</v>
      </c>
      <c r="J417" s="13">
        <v>-1.0960587758216289E-2</v>
      </c>
      <c r="K417" s="13">
        <v>1.7163755717853446E-2</v>
      </c>
      <c r="L417" s="13">
        <v>-6.2521884131010674E-2</v>
      </c>
      <c r="M417" s="13">
        <v>5.1537953299716444E-2</v>
      </c>
      <c r="N417" s="13">
        <v>3.9038245088129919E-2</v>
      </c>
      <c r="O417" s="13">
        <v>4.8413026246819868E-2</v>
      </c>
      <c r="P417" s="13">
        <v>0.11247403083120067</v>
      </c>
      <c r="Q417" s="13">
        <v>-6.8771738236803936E-2</v>
      </c>
      <c r="R417" s="13">
        <v>-2.3343073078052612E-5</v>
      </c>
      <c r="S417" s="13">
        <v>4.3725635667474672E-2</v>
      </c>
      <c r="T417" s="13" t="s">
        <v>725</v>
      </c>
      <c r="U417" s="13" t="s">
        <v>725</v>
      </c>
      <c r="V417" s="13">
        <v>-0.72625639016625509</v>
      </c>
      <c r="W417" s="13">
        <v>4.5528685083603415E-2</v>
      </c>
      <c r="X417" s="13">
        <v>-2.0335368916906016E-2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278</v>
      </c>
      <c r="C418" s="47"/>
      <c r="D418" s="45">
        <v>0.83</v>
      </c>
      <c r="E418" s="45">
        <v>2.0099999999999998</v>
      </c>
      <c r="F418" s="45">
        <v>0.21</v>
      </c>
      <c r="G418" s="45">
        <v>1.1599999999999999</v>
      </c>
      <c r="H418" s="45">
        <v>6.55</v>
      </c>
      <c r="I418" s="45">
        <v>0.67</v>
      </c>
      <c r="J418" s="45">
        <v>0.13</v>
      </c>
      <c r="K418" s="45">
        <v>0.21</v>
      </c>
      <c r="L418" s="45">
        <v>0.77</v>
      </c>
      <c r="M418" s="45">
        <v>0.64</v>
      </c>
      <c r="N418" s="45">
        <v>0.48</v>
      </c>
      <c r="O418" s="45">
        <v>0.6</v>
      </c>
      <c r="P418" s="45">
        <v>1.39</v>
      </c>
      <c r="Q418" s="45">
        <v>0.85</v>
      </c>
      <c r="R418" s="45">
        <v>0</v>
      </c>
      <c r="S418" s="45">
        <v>0.54</v>
      </c>
      <c r="T418" s="45">
        <v>16.57</v>
      </c>
      <c r="U418" s="45">
        <v>0.77</v>
      </c>
      <c r="V418" s="45">
        <v>9.51</v>
      </c>
      <c r="W418" s="45">
        <v>0.56000000000000005</v>
      </c>
      <c r="X418" s="45">
        <v>0.25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 ht="15">
      <c r="B420" s="8" t="s">
        <v>557</v>
      </c>
      <c r="BM420" s="28" t="s">
        <v>66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236</v>
      </c>
      <c r="E421" s="17" t="s">
        <v>236</v>
      </c>
      <c r="F421" s="17" t="s">
        <v>236</v>
      </c>
      <c r="G421" s="17" t="s">
        <v>236</v>
      </c>
      <c r="H421" s="17" t="s">
        <v>236</v>
      </c>
      <c r="I421" s="17" t="s">
        <v>236</v>
      </c>
      <c r="J421" s="17" t="s">
        <v>236</v>
      </c>
      <c r="K421" s="17" t="s">
        <v>236</v>
      </c>
      <c r="L421" s="17" t="s">
        <v>236</v>
      </c>
      <c r="M421" s="17" t="s">
        <v>236</v>
      </c>
      <c r="N421" s="15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237</v>
      </c>
      <c r="C422" s="9" t="s">
        <v>237</v>
      </c>
      <c r="D422" s="151" t="s">
        <v>241</v>
      </c>
      <c r="E422" s="152" t="s">
        <v>243</v>
      </c>
      <c r="F422" s="152" t="s">
        <v>244</v>
      </c>
      <c r="G422" s="152" t="s">
        <v>245</v>
      </c>
      <c r="H422" s="152" t="s">
        <v>247</v>
      </c>
      <c r="I422" s="152" t="s">
        <v>250</v>
      </c>
      <c r="J422" s="152" t="s">
        <v>257</v>
      </c>
      <c r="K422" s="152" t="s">
        <v>261</v>
      </c>
      <c r="L422" s="152" t="s">
        <v>263</v>
      </c>
      <c r="M422" s="152" t="s">
        <v>266</v>
      </c>
      <c r="N422" s="15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281</v>
      </c>
      <c r="E423" s="11" t="s">
        <v>281</v>
      </c>
      <c r="F423" s="11" t="s">
        <v>281</v>
      </c>
      <c r="G423" s="11" t="s">
        <v>306</v>
      </c>
      <c r="H423" s="11" t="s">
        <v>281</v>
      </c>
      <c r="I423" s="11" t="s">
        <v>281</v>
      </c>
      <c r="J423" s="11" t="s">
        <v>281</v>
      </c>
      <c r="K423" s="11" t="s">
        <v>281</v>
      </c>
      <c r="L423" s="11" t="s">
        <v>281</v>
      </c>
      <c r="M423" s="11" t="s">
        <v>281</v>
      </c>
      <c r="N423" s="15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307</v>
      </c>
      <c r="E424" s="26" t="s">
        <v>308</v>
      </c>
      <c r="F424" s="26" t="s">
        <v>309</v>
      </c>
      <c r="G424" s="26" t="s">
        <v>307</v>
      </c>
      <c r="H424" s="26" t="s">
        <v>310</v>
      </c>
      <c r="I424" s="26" t="s">
        <v>308</v>
      </c>
      <c r="J424" s="26" t="s">
        <v>311</v>
      </c>
      <c r="K424" s="26" t="s">
        <v>307</v>
      </c>
      <c r="L424" s="26" t="s">
        <v>307</v>
      </c>
      <c r="M424" s="26" t="s">
        <v>116</v>
      </c>
      <c r="N424" s="15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0.18</v>
      </c>
      <c r="E425" s="22">
        <v>0.19500000000000001</v>
      </c>
      <c r="F425" s="22">
        <v>0.19114300690865854</v>
      </c>
      <c r="G425" s="148">
        <v>0.2</v>
      </c>
      <c r="H425" s="22">
        <v>0.19450000000000001</v>
      </c>
      <c r="I425" s="22">
        <v>0.2</v>
      </c>
      <c r="J425" s="22">
        <v>0.18</v>
      </c>
      <c r="K425" s="22">
        <v>0.1701</v>
      </c>
      <c r="L425" s="154">
        <v>0.1</v>
      </c>
      <c r="M425" s="22">
        <v>0.17</v>
      </c>
      <c r="N425" s="15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0.16</v>
      </c>
      <c r="E426" s="11">
        <v>0.20100000000000001</v>
      </c>
      <c r="F426" s="11">
        <v>0.18763311648886852</v>
      </c>
      <c r="G426" s="149">
        <v>0.2</v>
      </c>
      <c r="H426" s="11">
        <v>0.20630000000000001</v>
      </c>
      <c r="I426" s="11">
        <v>0.2</v>
      </c>
      <c r="J426" s="11">
        <v>0.18</v>
      </c>
      <c r="K426" s="11">
        <v>0.1726</v>
      </c>
      <c r="L426" s="11">
        <v>0.16</v>
      </c>
      <c r="M426" s="11">
        <v>0.14000000000000001</v>
      </c>
      <c r="N426" s="15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24</v>
      </c>
    </row>
    <row r="427" spans="1:65">
      <c r="A427" s="30"/>
      <c r="B427" s="19">
        <v>1</v>
      </c>
      <c r="C427" s="9">
        <v>3</v>
      </c>
      <c r="D427" s="11">
        <v>0.19</v>
      </c>
      <c r="E427" s="11">
        <v>0.19800000000000001</v>
      </c>
      <c r="F427" s="11">
        <v>0.18859577081095513</v>
      </c>
      <c r="G427" s="149">
        <v>0.2</v>
      </c>
      <c r="H427" s="11">
        <v>0.2079</v>
      </c>
      <c r="I427" s="11">
        <v>0.21</v>
      </c>
      <c r="J427" s="11">
        <v>0.19</v>
      </c>
      <c r="K427" s="155">
        <v>0.2102</v>
      </c>
      <c r="L427" s="11">
        <v>0.16</v>
      </c>
      <c r="M427" s="11">
        <v>0.17</v>
      </c>
      <c r="N427" s="15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0.18</v>
      </c>
      <c r="E428" s="11">
        <v>0.20699999999999999</v>
      </c>
      <c r="F428" s="11">
        <v>0.18520459663351324</v>
      </c>
      <c r="G428" s="149">
        <v>0.2</v>
      </c>
      <c r="H428" s="11">
        <v>0.19819999999999999</v>
      </c>
      <c r="I428" s="11">
        <v>0.21</v>
      </c>
      <c r="J428" s="11">
        <v>0.19</v>
      </c>
      <c r="K428" s="11">
        <v>0.17130000000000001</v>
      </c>
      <c r="L428" s="11">
        <v>0.16</v>
      </c>
      <c r="M428" s="11">
        <v>0.16</v>
      </c>
      <c r="N428" s="15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0.1843228710019959</v>
      </c>
    </row>
    <row r="429" spans="1:65">
      <c r="A429" s="30"/>
      <c r="B429" s="19">
        <v>1</v>
      </c>
      <c r="C429" s="9">
        <v>5</v>
      </c>
      <c r="D429" s="11">
        <v>0.19</v>
      </c>
      <c r="E429" s="11">
        <v>0.19900000000000001</v>
      </c>
      <c r="F429" s="11">
        <v>0.18683216630974511</v>
      </c>
      <c r="G429" s="149">
        <v>0.2</v>
      </c>
      <c r="H429" s="11">
        <v>0.21049999999999999</v>
      </c>
      <c r="I429" s="11">
        <v>0.2</v>
      </c>
      <c r="J429" s="11">
        <v>0.19</v>
      </c>
      <c r="K429" s="11">
        <v>0.18990000000000001</v>
      </c>
      <c r="L429" s="11">
        <v>0.16</v>
      </c>
      <c r="M429" s="11">
        <v>0.16</v>
      </c>
      <c r="N429" s="15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95</v>
      </c>
    </row>
    <row r="430" spans="1:65">
      <c r="A430" s="30"/>
      <c r="B430" s="19">
        <v>1</v>
      </c>
      <c r="C430" s="9">
        <v>6</v>
      </c>
      <c r="D430" s="11">
        <v>0.18</v>
      </c>
      <c r="E430" s="11">
        <v>0.20399999999999999</v>
      </c>
      <c r="F430" s="11">
        <v>0.19536637695603876</v>
      </c>
      <c r="G430" s="149">
        <v>0.2</v>
      </c>
      <c r="H430" s="11">
        <v>0.19450000000000001</v>
      </c>
      <c r="I430" s="11">
        <v>0.21</v>
      </c>
      <c r="J430" s="11">
        <v>0.18</v>
      </c>
      <c r="K430" s="11">
        <v>0.1784</v>
      </c>
      <c r="L430" s="11">
        <v>0.18</v>
      </c>
      <c r="M430" s="11">
        <v>0.14000000000000001</v>
      </c>
      <c r="N430" s="15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274</v>
      </c>
      <c r="C431" s="12"/>
      <c r="D431" s="23">
        <v>0.17999999999999997</v>
      </c>
      <c r="E431" s="23">
        <v>0.20066666666666666</v>
      </c>
      <c r="F431" s="23">
        <v>0.18912917235129653</v>
      </c>
      <c r="G431" s="23">
        <v>0.19999999999999998</v>
      </c>
      <c r="H431" s="23">
        <v>0.20198333333333332</v>
      </c>
      <c r="I431" s="23">
        <v>0.20499999999999999</v>
      </c>
      <c r="J431" s="23">
        <v>0.18499999999999997</v>
      </c>
      <c r="K431" s="23">
        <v>0.18208333333333329</v>
      </c>
      <c r="L431" s="23">
        <v>0.15333333333333335</v>
      </c>
      <c r="M431" s="23">
        <v>0.1566666666666667</v>
      </c>
      <c r="N431" s="15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1">
        <v>0.18</v>
      </c>
      <c r="E432" s="11">
        <v>0.2</v>
      </c>
      <c r="F432" s="11">
        <v>0.18811444364991181</v>
      </c>
      <c r="G432" s="11">
        <v>0.2</v>
      </c>
      <c r="H432" s="11">
        <v>0.20224999999999999</v>
      </c>
      <c r="I432" s="11">
        <v>0.20500000000000002</v>
      </c>
      <c r="J432" s="11">
        <v>0.185</v>
      </c>
      <c r="K432" s="11">
        <v>0.17549999999999999</v>
      </c>
      <c r="L432" s="11">
        <v>0.16</v>
      </c>
      <c r="M432" s="11">
        <v>0.16</v>
      </c>
      <c r="N432" s="15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276</v>
      </c>
      <c r="C433" s="29"/>
      <c r="D433" s="24">
        <v>1.0954451150103323E-2</v>
      </c>
      <c r="E433" s="24">
        <v>4.3204937989385654E-3</v>
      </c>
      <c r="F433" s="24">
        <v>3.6375673896747208E-3</v>
      </c>
      <c r="G433" s="24">
        <v>3.0404709722440586E-17</v>
      </c>
      <c r="H433" s="24">
        <v>7.106171027119081E-3</v>
      </c>
      <c r="I433" s="24">
        <v>5.47722557505165E-3</v>
      </c>
      <c r="J433" s="24">
        <v>5.4772255750516656E-3</v>
      </c>
      <c r="K433" s="24">
        <v>1.558863902547835E-2</v>
      </c>
      <c r="L433" s="24">
        <v>2.7325202042558745E-2</v>
      </c>
      <c r="M433" s="24">
        <v>1.3662601021279464E-2</v>
      </c>
      <c r="N433" s="209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  <c r="BI433" s="210"/>
      <c r="BJ433" s="210"/>
      <c r="BK433" s="210"/>
      <c r="BL433" s="210"/>
      <c r="BM433" s="56"/>
    </row>
    <row r="434" spans="1:65">
      <c r="A434" s="30"/>
      <c r="B434" s="3" t="s">
        <v>86</v>
      </c>
      <c r="C434" s="29"/>
      <c r="D434" s="13">
        <v>6.0858061945018471E-2</v>
      </c>
      <c r="E434" s="13">
        <v>2.153069999471046E-2</v>
      </c>
      <c r="F434" s="13">
        <v>1.9233243314353162E-2</v>
      </c>
      <c r="G434" s="13">
        <v>1.5202354861220294E-16</v>
      </c>
      <c r="H434" s="13">
        <v>3.5181967293270472E-2</v>
      </c>
      <c r="I434" s="13">
        <v>2.6718173536837319E-2</v>
      </c>
      <c r="J434" s="13">
        <v>2.960662473000901E-2</v>
      </c>
      <c r="K434" s="13">
        <v>8.5612662840155715E-2</v>
      </c>
      <c r="L434" s="13">
        <v>0.17820783940799179</v>
      </c>
      <c r="M434" s="13">
        <v>8.7208091625188056E-2</v>
      </c>
      <c r="N434" s="15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277</v>
      </c>
      <c r="C435" s="29"/>
      <c r="D435" s="13">
        <v>-2.3452710878994143E-2</v>
      </c>
      <c r="E435" s="13">
        <v>8.8669385279343871E-2</v>
      </c>
      <c r="F435" s="13">
        <v>2.6075447518656425E-2</v>
      </c>
      <c r="G435" s="13">
        <v>8.5052543467784458E-2</v>
      </c>
      <c r="H435" s="13">
        <v>9.581264785717325E-2</v>
      </c>
      <c r="I435" s="13">
        <v>0.11217885705447905</v>
      </c>
      <c r="J435" s="13">
        <v>3.6736027077004518E-3</v>
      </c>
      <c r="K435" s="13">
        <v>-1.215008021787134E-2</v>
      </c>
      <c r="L435" s="13">
        <v>-0.16812638334136509</v>
      </c>
      <c r="M435" s="13">
        <v>-0.15004217428356859</v>
      </c>
      <c r="N435" s="15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278</v>
      </c>
      <c r="C436" s="47"/>
      <c r="D436" s="45">
        <v>0.22</v>
      </c>
      <c r="E436" s="45">
        <v>0.67</v>
      </c>
      <c r="F436" s="45">
        <v>0.18</v>
      </c>
      <c r="G436" s="45" t="s">
        <v>279</v>
      </c>
      <c r="H436" s="45">
        <v>0.73</v>
      </c>
      <c r="I436" s="45">
        <v>0.86</v>
      </c>
      <c r="J436" s="45">
        <v>0</v>
      </c>
      <c r="K436" s="45">
        <v>0.13</v>
      </c>
      <c r="L436" s="45">
        <v>1.36</v>
      </c>
      <c r="M436" s="45">
        <v>1.22</v>
      </c>
      <c r="N436" s="15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 t="s">
        <v>315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5"/>
    </row>
    <row r="438" spans="1:65">
      <c r="BM438" s="55"/>
    </row>
    <row r="439" spans="1:65" ht="15">
      <c r="B439" s="8" t="s">
        <v>558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236</v>
      </c>
      <c r="E440" s="17" t="s">
        <v>236</v>
      </c>
      <c r="F440" s="17" t="s">
        <v>236</v>
      </c>
      <c r="G440" s="17" t="s">
        <v>236</v>
      </c>
      <c r="H440" s="17" t="s">
        <v>236</v>
      </c>
      <c r="I440" s="17" t="s">
        <v>236</v>
      </c>
      <c r="J440" s="17" t="s">
        <v>236</v>
      </c>
      <c r="K440" s="17" t="s">
        <v>236</v>
      </c>
      <c r="L440" s="17" t="s">
        <v>236</v>
      </c>
      <c r="M440" s="17" t="s">
        <v>236</v>
      </c>
      <c r="N440" s="17" t="s">
        <v>236</v>
      </c>
      <c r="O440" s="17" t="s">
        <v>236</v>
      </c>
      <c r="P440" s="17" t="s">
        <v>236</v>
      </c>
      <c r="Q440" s="17" t="s">
        <v>236</v>
      </c>
      <c r="R440" s="17" t="s">
        <v>236</v>
      </c>
      <c r="S440" s="17" t="s">
        <v>236</v>
      </c>
      <c r="T440" s="17" t="s">
        <v>236</v>
      </c>
      <c r="U440" s="17" t="s">
        <v>236</v>
      </c>
      <c r="V440" s="15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237</v>
      </c>
      <c r="C441" s="9" t="s">
        <v>237</v>
      </c>
      <c r="D441" s="151" t="s">
        <v>239</v>
      </c>
      <c r="E441" s="152" t="s">
        <v>241</v>
      </c>
      <c r="F441" s="152" t="s">
        <v>243</v>
      </c>
      <c r="G441" s="152" t="s">
        <v>245</v>
      </c>
      <c r="H441" s="152" t="s">
        <v>246</v>
      </c>
      <c r="I441" s="152" t="s">
        <v>248</v>
      </c>
      <c r="J441" s="152" t="s">
        <v>249</v>
      </c>
      <c r="K441" s="152" t="s">
        <v>250</v>
      </c>
      <c r="L441" s="152" t="s">
        <v>251</v>
      </c>
      <c r="M441" s="152" t="s">
        <v>252</v>
      </c>
      <c r="N441" s="152" t="s">
        <v>253</v>
      </c>
      <c r="O441" s="152" t="s">
        <v>254</v>
      </c>
      <c r="P441" s="152" t="s">
        <v>255</v>
      </c>
      <c r="Q441" s="152" t="s">
        <v>257</v>
      </c>
      <c r="R441" s="152" t="s">
        <v>258</v>
      </c>
      <c r="S441" s="152" t="s">
        <v>260</v>
      </c>
      <c r="T441" s="152" t="s">
        <v>264</v>
      </c>
      <c r="U441" s="152" t="s">
        <v>266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281</v>
      </c>
      <c r="E442" s="11" t="s">
        <v>281</v>
      </c>
      <c r="F442" s="11" t="s">
        <v>281</v>
      </c>
      <c r="G442" s="11" t="s">
        <v>306</v>
      </c>
      <c r="H442" s="11" t="s">
        <v>281</v>
      </c>
      <c r="I442" s="11" t="s">
        <v>306</v>
      </c>
      <c r="J442" s="11" t="s">
        <v>306</v>
      </c>
      <c r="K442" s="11" t="s">
        <v>281</v>
      </c>
      <c r="L442" s="11" t="s">
        <v>281</v>
      </c>
      <c r="M442" s="11" t="s">
        <v>281</v>
      </c>
      <c r="N442" s="11" t="s">
        <v>281</v>
      </c>
      <c r="O442" s="11" t="s">
        <v>281</v>
      </c>
      <c r="P442" s="11" t="s">
        <v>281</v>
      </c>
      <c r="Q442" s="11" t="s">
        <v>281</v>
      </c>
      <c r="R442" s="11" t="s">
        <v>281</v>
      </c>
      <c r="S442" s="11" t="s">
        <v>281</v>
      </c>
      <c r="T442" s="11" t="s">
        <v>306</v>
      </c>
      <c r="U442" s="11" t="s">
        <v>281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307</v>
      </c>
      <c r="E443" s="26" t="s">
        <v>307</v>
      </c>
      <c r="F443" s="26" t="s">
        <v>308</v>
      </c>
      <c r="G443" s="26" t="s">
        <v>307</v>
      </c>
      <c r="H443" s="26" t="s">
        <v>307</v>
      </c>
      <c r="I443" s="26" t="s">
        <v>309</v>
      </c>
      <c r="J443" s="26" t="s">
        <v>308</v>
      </c>
      <c r="K443" s="26" t="s">
        <v>308</v>
      </c>
      <c r="L443" s="26" t="s">
        <v>307</v>
      </c>
      <c r="M443" s="26" t="s">
        <v>307</v>
      </c>
      <c r="N443" s="26" t="s">
        <v>307</v>
      </c>
      <c r="O443" s="26" t="s">
        <v>307</v>
      </c>
      <c r="P443" s="26" t="s">
        <v>307</v>
      </c>
      <c r="Q443" s="26" t="s">
        <v>311</v>
      </c>
      <c r="R443" s="26" t="s">
        <v>307</v>
      </c>
      <c r="S443" s="26" t="s">
        <v>309</v>
      </c>
      <c r="T443" s="26" t="s">
        <v>308</v>
      </c>
      <c r="U443" s="26" t="s">
        <v>116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2">
        <v>3.9949999999999997</v>
      </c>
      <c r="E444" s="22">
        <v>4.55</v>
      </c>
      <c r="F444" s="22">
        <v>4.2</v>
      </c>
      <c r="G444" s="22">
        <v>3.72</v>
      </c>
      <c r="H444" s="22">
        <v>4.24</v>
      </c>
      <c r="I444" s="22">
        <v>4.0999999999999996</v>
      </c>
      <c r="J444" s="22">
        <v>4.16</v>
      </c>
      <c r="K444" s="22">
        <v>4.1100000000000003</v>
      </c>
      <c r="L444" s="22">
        <v>4.42</v>
      </c>
      <c r="M444" s="148">
        <v>4.68</v>
      </c>
      <c r="N444" s="22">
        <v>4.38</v>
      </c>
      <c r="O444" s="22">
        <v>4.42</v>
      </c>
      <c r="P444" s="22">
        <v>4.6100000000000003</v>
      </c>
      <c r="Q444" s="22">
        <v>4.4269999999999996</v>
      </c>
      <c r="R444" s="22">
        <v>4.29</v>
      </c>
      <c r="S444" s="22">
        <v>4.3019999999999996</v>
      </c>
      <c r="T444" s="22">
        <v>4.2632693680000209</v>
      </c>
      <c r="U444" s="22">
        <v>3.9260000000000002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3.9119999999999999</v>
      </c>
      <c r="E445" s="155">
        <v>4.04</v>
      </c>
      <c r="F445" s="11">
        <v>4.34</v>
      </c>
      <c r="G445" s="11">
        <v>3.76</v>
      </c>
      <c r="H445" s="11">
        <v>4.1500000000000004</v>
      </c>
      <c r="I445" s="11">
        <v>4</v>
      </c>
      <c r="J445" s="11">
        <v>4.07</v>
      </c>
      <c r="K445" s="11">
        <v>4.26</v>
      </c>
      <c r="L445" s="11">
        <v>4.3</v>
      </c>
      <c r="M445" s="149">
        <v>4.83</v>
      </c>
      <c r="N445" s="11">
        <v>4.1900000000000004</v>
      </c>
      <c r="O445" s="11">
        <v>4.53</v>
      </c>
      <c r="P445" s="11">
        <v>4.4800000000000004</v>
      </c>
      <c r="Q445" s="11">
        <v>4.4279999999999999</v>
      </c>
      <c r="R445" s="11">
        <v>4.0599999999999996</v>
      </c>
      <c r="S445" s="11">
        <v>4.2939999999999996</v>
      </c>
      <c r="T445" s="11">
        <v>4.2540097078157002</v>
      </c>
      <c r="U445" s="11">
        <v>3.7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25</v>
      </c>
    </row>
    <row r="446" spans="1:65">
      <c r="A446" s="30"/>
      <c r="B446" s="19">
        <v>1</v>
      </c>
      <c r="C446" s="9">
        <v>3</v>
      </c>
      <c r="D446" s="11">
        <v>4.1900000000000004</v>
      </c>
      <c r="E446" s="11">
        <v>4.5999999999999996</v>
      </c>
      <c r="F446" s="11">
        <v>4.29</v>
      </c>
      <c r="G446" s="11">
        <v>3.8299999999999996</v>
      </c>
      <c r="H446" s="11">
        <v>4.1500000000000004</v>
      </c>
      <c r="I446" s="11">
        <v>4</v>
      </c>
      <c r="J446" s="11">
        <v>4.16</v>
      </c>
      <c r="K446" s="11">
        <v>4.1500000000000004</v>
      </c>
      <c r="L446" s="11">
        <v>4.2699999999999996</v>
      </c>
      <c r="M446" s="149">
        <v>4.9400000000000004</v>
      </c>
      <c r="N446" s="11">
        <v>4.1500000000000004</v>
      </c>
      <c r="O446" s="11">
        <v>4.67</v>
      </c>
      <c r="P446" s="11">
        <v>4.62</v>
      </c>
      <c r="Q446" s="11">
        <v>4.4550000000000001</v>
      </c>
      <c r="R446" s="11">
        <v>4.16</v>
      </c>
      <c r="S446" s="11">
        <v>4.4249999999999998</v>
      </c>
      <c r="T446" s="11">
        <v>4.176035795065304</v>
      </c>
      <c r="U446" s="11">
        <v>3.9980000000000007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3.9639999999999995</v>
      </c>
      <c r="E447" s="11">
        <v>4.6399999999999997</v>
      </c>
      <c r="F447" s="11">
        <v>4.24</v>
      </c>
      <c r="G447" s="11">
        <v>3.89</v>
      </c>
      <c r="H447" s="11">
        <v>4.1399999999999997</v>
      </c>
      <c r="I447" s="11">
        <v>4.0999999999999996</v>
      </c>
      <c r="J447" s="11">
        <v>4.18</v>
      </c>
      <c r="K447" s="11">
        <v>4.25</v>
      </c>
      <c r="L447" s="11">
        <v>4.3600000000000003</v>
      </c>
      <c r="M447" s="149">
        <v>4.82</v>
      </c>
      <c r="N447" s="11">
        <v>4.17</v>
      </c>
      <c r="O447" s="11">
        <v>4.5999999999999996</v>
      </c>
      <c r="P447" s="11">
        <v>4.3899999999999997</v>
      </c>
      <c r="Q447" s="11">
        <v>4.4329999999999998</v>
      </c>
      <c r="R447" s="11">
        <v>4.1399999999999997</v>
      </c>
      <c r="S447" s="11">
        <v>4.4020000000000001</v>
      </c>
      <c r="T447" s="11">
        <v>4.3154042429592003</v>
      </c>
      <c r="U447" s="11">
        <v>3.8290000000000002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4.2264171910822839</v>
      </c>
    </row>
    <row r="448" spans="1:65">
      <c r="A448" s="30"/>
      <c r="B448" s="19">
        <v>1</v>
      </c>
      <c r="C448" s="9">
        <v>5</v>
      </c>
      <c r="D448" s="11">
        <v>3.8550000000000004</v>
      </c>
      <c r="E448" s="11">
        <v>4.8499999999999996</v>
      </c>
      <c r="F448" s="11">
        <v>4.32</v>
      </c>
      <c r="G448" s="11">
        <v>3.8599999999999994</v>
      </c>
      <c r="H448" s="11">
        <v>4.28</v>
      </c>
      <c r="I448" s="11">
        <v>4.0999999999999996</v>
      </c>
      <c r="J448" s="11">
        <v>4.13</v>
      </c>
      <c r="K448" s="11">
        <v>4.2</v>
      </c>
      <c r="L448" s="11">
        <v>4.34</v>
      </c>
      <c r="M448" s="149">
        <v>4.6500000000000004</v>
      </c>
      <c r="N448" s="11">
        <v>4.29</v>
      </c>
      <c r="O448" s="11">
        <v>4.54</v>
      </c>
      <c r="P448" s="11">
        <v>4.58</v>
      </c>
      <c r="Q448" s="11">
        <v>4.5730000000000004</v>
      </c>
      <c r="R448" s="11">
        <v>4.18</v>
      </c>
      <c r="S448" s="11">
        <v>4.21</v>
      </c>
      <c r="T448" s="11">
        <v>4.2540288243703968</v>
      </c>
      <c r="U448" s="11">
        <v>3.7349999999999999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96</v>
      </c>
    </row>
    <row r="449" spans="1:65">
      <c r="A449" s="30"/>
      <c r="B449" s="19">
        <v>1</v>
      </c>
      <c r="C449" s="9">
        <v>6</v>
      </c>
      <c r="D449" s="11">
        <v>3.6360000000000001</v>
      </c>
      <c r="E449" s="11">
        <v>4.5999999999999996</v>
      </c>
      <c r="F449" s="11">
        <v>4.29</v>
      </c>
      <c r="G449" s="11">
        <v>3.75</v>
      </c>
      <c r="H449" s="11">
        <v>4.1900000000000004</v>
      </c>
      <c r="I449" s="11">
        <v>3.9</v>
      </c>
      <c r="J449" s="11">
        <v>4.18</v>
      </c>
      <c r="K449" s="11">
        <v>4.1399999999999997</v>
      </c>
      <c r="L449" s="11">
        <v>4.2300000000000004</v>
      </c>
      <c r="M449" s="149">
        <v>4.99</v>
      </c>
      <c r="N449" s="11">
        <v>4.2699999999999996</v>
      </c>
      <c r="O449" s="11">
        <v>4.34</v>
      </c>
      <c r="P449" s="11">
        <v>4.49</v>
      </c>
      <c r="Q449" s="11">
        <v>4.4669999999999996</v>
      </c>
      <c r="R449" s="11">
        <v>4.08</v>
      </c>
      <c r="S449" s="11">
        <v>4.4119999999999999</v>
      </c>
      <c r="T449" s="11">
        <v>4.1978055521821247</v>
      </c>
      <c r="U449" s="11">
        <v>3.798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274</v>
      </c>
      <c r="C450" s="12"/>
      <c r="D450" s="23">
        <v>3.9253333333333331</v>
      </c>
      <c r="E450" s="23">
        <v>4.5466666666666669</v>
      </c>
      <c r="F450" s="23">
        <v>4.28</v>
      </c>
      <c r="G450" s="23">
        <v>3.8016666666666672</v>
      </c>
      <c r="H450" s="23">
        <v>4.1916666666666673</v>
      </c>
      <c r="I450" s="23">
        <v>4.0333333333333323</v>
      </c>
      <c r="J450" s="23">
        <v>4.1466666666666665</v>
      </c>
      <c r="K450" s="23">
        <v>4.1850000000000005</v>
      </c>
      <c r="L450" s="23">
        <v>4.3199999999999994</v>
      </c>
      <c r="M450" s="23">
        <v>4.8183333333333342</v>
      </c>
      <c r="N450" s="23">
        <v>4.2416666666666663</v>
      </c>
      <c r="O450" s="23">
        <v>4.5166666666666666</v>
      </c>
      <c r="P450" s="23">
        <v>4.5283333333333333</v>
      </c>
      <c r="Q450" s="23">
        <v>4.4638333333333335</v>
      </c>
      <c r="R450" s="23">
        <v>4.1516666666666664</v>
      </c>
      <c r="S450" s="23">
        <v>4.3408333333333333</v>
      </c>
      <c r="T450" s="23">
        <v>4.2434255817321249</v>
      </c>
      <c r="U450" s="23">
        <v>3.8310000000000008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275</v>
      </c>
      <c r="C451" s="29"/>
      <c r="D451" s="11">
        <v>3.9379999999999997</v>
      </c>
      <c r="E451" s="11">
        <v>4.5999999999999996</v>
      </c>
      <c r="F451" s="11">
        <v>4.29</v>
      </c>
      <c r="G451" s="11">
        <v>3.7949999999999999</v>
      </c>
      <c r="H451" s="11">
        <v>4.17</v>
      </c>
      <c r="I451" s="11">
        <v>4.05</v>
      </c>
      <c r="J451" s="11">
        <v>4.16</v>
      </c>
      <c r="K451" s="11">
        <v>4.1750000000000007</v>
      </c>
      <c r="L451" s="11">
        <v>4.32</v>
      </c>
      <c r="M451" s="11">
        <v>4.8250000000000002</v>
      </c>
      <c r="N451" s="11">
        <v>4.2300000000000004</v>
      </c>
      <c r="O451" s="11">
        <v>4.5350000000000001</v>
      </c>
      <c r="P451" s="11">
        <v>4.5350000000000001</v>
      </c>
      <c r="Q451" s="11">
        <v>4.444</v>
      </c>
      <c r="R451" s="11">
        <v>4.1500000000000004</v>
      </c>
      <c r="S451" s="11">
        <v>4.3520000000000003</v>
      </c>
      <c r="T451" s="11">
        <v>4.2540192660930485</v>
      </c>
      <c r="U451" s="11">
        <v>3.8135000000000003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276</v>
      </c>
      <c r="C452" s="29"/>
      <c r="D452" s="24">
        <v>0.18178852182320715</v>
      </c>
      <c r="E452" s="24">
        <v>0.26949335180420797</v>
      </c>
      <c r="F452" s="24">
        <v>5.1768716422179062E-2</v>
      </c>
      <c r="G452" s="24">
        <v>6.7946057035464913E-2</v>
      </c>
      <c r="H452" s="24">
        <v>5.7067211835402247E-2</v>
      </c>
      <c r="I452" s="24">
        <v>8.1649658092772456E-2</v>
      </c>
      <c r="J452" s="24">
        <v>4.1793141383086443E-2</v>
      </c>
      <c r="K452" s="24">
        <v>6.1562975886485433E-2</v>
      </c>
      <c r="L452" s="24">
        <v>6.7823299831252654E-2</v>
      </c>
      <c r="M452" s="24">
        <v>0.13556056457047785</v>
      </c>
      <c r="N452" s="24">
        <v>8.7730648388500115E-2</v>
      </c>
      <c r="O452" s="24">
        <v>0.1197775716345371</v>
      </c>
      <c r="P452" s="24">
        <v>9.0203473695122674E-2</v>
      </c>
      <c r="Q452" s="24">
        <v>5.5851290644592017E-2</v>
      </c>
      <c r="R452" s="24">
        <v>8.2077199432404366E-2</v>
      </c>
      <c r="S452" s="24">
        <v>8.5684109767603212E-2</v>
      </c>
      <c r="T452" s="24">
        <v>4.9843207055785731E-2</v>
      </c>
      <c r="U452" s="24">
        <v>0.11347598864958192</v>
      </c>
      <c r="V452" s="209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56"/>
    </row>
    <row r="453" spans="1:65">
      <c r="A453" s="30"/>
      <c r="B453" s="3" t="s">
        <v>86</v>
      </c>
      <c r="C453" s="29"/>
      <c r="D453" s="13">
        <v>4.6311613915558887E-2</v>
      </c>
      <c r="E453" s="13">
        <v>5.9272731335236355E-2</v>
      </c>
      <c r="F453" s="13">
        <v>1.2095494491163332E-2</v>
      </c>
      <c r="G453" s="13">
        <v>1.7872702420551924E-2</v>
      </c>
      <c r="H453" s="13">
        <v>1.3614444175443875E-2</v>
      </c>
      <c r="I453" s="13">
        <v>2.0243716882505574E-2</v>
      </c>
      <c r="J453" s="13">
        <v>1.0078731844795767E-2</v>
      </c>
      <c r="K453" s="13">
        <v>1.4710388503341798E-2</v>
      </c>
      <c r="L453" s="13">
        <v>1.5699837923901078E-2</v>
      </c>
      <c r="M453" s="13">
        <v>2.8134326787370011E-2</v>
      </c>
      <c r="N453" s="13">
        <v>2.0683060523811424E-2</v>
      </c>
      <c r="O453" s="13">
        <v>2.6519019550082016E-2</v>
      </c>
      <c r="P453" s="13">
        <v>1.9919795442426797E-2</v>
      </c>
      <c r="Q453" s="13">
        <v>1.2511956982696191E-2</v>
      </c>
      <c r="R453" s="13">
        <v>1.9769698779382828E-2</v>
      </c>
      <c r="S453" s="13">
        <v>1.9739092286643091E-2</v>
      </c>
      <c r="T453" s="13">
        <v>1.1745983544606011E-2</v>
      </c>
      <c r="U453" s="13">
        <v>2.9620461667862672E-2</v>
      </c>
      <c r="V453" s="15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277</v>
      </c>
      <c r="C454" s="29"/>
      <c r="D454" s="13">
        <v>-7.1238556000632447E-2</v>
      </c>
      <c r="E454" s="13">
        <v>7.5773275828072029E-2</v>
      </c>
      <c r="F454" s="13">
        <v>1.2678069034636641E-2</v>
      </c>
      <c r="G454" s="13">
        <v>-0.10049895815108789</v>
      </c>
      <c r="H454" s="13">
        <v>-8.2222182156886925E-3</v>
      </c>
      <c r="I454" s="13">
        <v>-4.5684997249291315E-2</v>
      </c>
      <c r="J454" s="13">
        <v>-1.8869534362081053E-2</v>
      </c>
      <c r="K454" s="13">
        <v>-9.7995983855245772E-3</v>
      </c>
      <c r="L454" s="13">
        <v>2.2142350053651727E-2</v>
      </c>
      <c r="M454" s="13">
        <v>0.14005151774888436</v>
      </c>
      <c r="N454" s="13">
        <v>3.6081330580801652E-3</v>
      </c>
      <c r="O454" s="13">
        <v>6.8675065063810381E-2</v>
      </c>
      <c r="P454" s="13">
        <v>7.1435480361023318E-2</v>
      </c>
      <c r="Q454" s="13">
        <v>5.6174327217861197E-2</v>
      </c>
      <c r="R454" s="13">
        <v>-1.7686499234704223E-2</v>
      </c>
      <c r="S454" s="13">
        <v>2.7071663084389019E-2</v>
      </c>
      <c r="T454" s="13">
        <v>4.0243047197821014E-3</v>
      </c>
      <c r="U454" s="13">
        <v>-9.3558485403809843E-2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278</v>
      </c>
      <c r="C455" s="47"/>
      <c r="D455" s="45">
        <v>1.39</v>
      </c>
      <c r="E455" s="45">
        <v>1.33</v>
      </c>
      <c r="F455" s="45">
        <v>0.16</v>
      </c>
      <c r="G455" s="45">
        <v>1.93</v>
      </c>
      <c r="H455" s="45">
        <v>0.22</v>
      </c>
      <c r="I455" s="45">
        <v>0.92</v>
      </c>
      <c r="J455" s="45">
        <v>0.42</v>
      </c>
      <c r="K455" s="45">
        <v>0.25</v>
      </c>
      <c r="L455" s="45">
        <v>0.34</v>
      </c>
      <c r="M455" s="45">
        <v>2.5299999999999998</v>
      </c>
      <c r="N455" s="45">
        <v>0</v>
      </c>
      <c r="O455" s="45">
        <v>1.2</v>
      </c>
      <c r="P455" s="45">
        <v>1.25</v>
      </c>
      <c r="Q455" s="45">
        <v>0.97</v>
      </c>
      <c r="R455" s="45">
        <v>0.4</v>
      </c>
      <c r="S455" s="45">
        <v>0.43</v>
      </c>
      <c r="T455" s="45">
        <v>0</v>
      </c>
      <c r="U455" s="45">
        <v>1.8</v>
      </c>
      <c r="V455" s="15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BM456" s="55"/>
    </row>
    <row r="457" spans="1:65" ht="15">
      <c r="B457" s="8" t="s">
        <v>559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236</v>
      </c>
      <c r="E458" s="17" t="s">
        <v>236</v>
      </c>
      <c r="F458" s="17" t="s">
        <v>236</v>
      </c>
      <c r="G458" s="17" t="s">
        <v>236</v>
      </c>
      <c r="H458" s="17" t="s">
        <v>236</v>
      </c>
      <c r="I458" s="17" t="s">
        <v>236</v>
      </c>
      <c r="J458" s="17" t="s">
        <v>236</v>
      </c>
      <c r="K458" s="17" t="s">
        <v>236</v>
      </c>
      <c r="L458" s="17" t="s">
        <v>236</v>
      </c>
      <c r="M458" s="17" t="s">
        <v>236</v>
      </c>
      <c r="N458" s="17" t="s">
        <v>236</v>
      </c>
      <c r="O458" s="17" t="s">
        <v>236</v>
      </c>
      <c r="P458" s="17" t="s">
        <v>236</v>
      </c>
      <c r="Q458" s="17" t="s">
        <v>236</v>
      </c>
      <c r="R458" s="17" t="s">
        <v>236</v>
      </c>
      <c r="S458" s="17" t="s">
        <v>236</v>
      </c>
      <c r="T458" s="17" t="s">
        <v>236</v>
      </c>
      <c r="U458" s="17" t="s">
        <v>236</v>
      </c>
      <c r="V458" s="17" t="s">
        <v>236</v>
      </c>
      <c r="W458" s="17" t="s">
        <v>236</v>
      </c>
      <c r="X458" s="17" t="s">
        <v>236</v>
      </c>
      <c r="Y458" s="17" t="s">
        <v>236</v>
      </c>
      <c r="Z458" s="17" t="s">
        <v>236</v>
      </c>
      <c r="AA458" s="15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237</v>
      </c>
      <c r="C459" s="9" t="s">
        <v>237</v>
      </c>
      <c r="D459" s="151" t="s">
        <v>239</v>
      </c>
      <c r="E459" s="152" t="s">
        <v>241</v>
      </c>
      <c r="F459" s="152" t="s">
        <v>242</v>
      </c>
      <c r="G459" s="152" t="s">
        <v>243</v>
      </c>
      <c r="H459" s="152" t="s">
        <v>244</v>
      </c>
      <c r="I459" s="152" t="s">
        <v>245</v>
      </c>
      <c r="J459" s="152" t="s">
        <v>246</v>
      </c>
      <c r="K459" s="152" t="s">
        <v>248</v>
      </c>
      <c r="L459" s="152" t="s">
        <v>249</v>
      </c>
      <c r="M459" s="152" t="s">
        <v>250</v>
      </c>
      <c r="N459" s="152" t="s">
        <v>251</v>
      </c>
      <c r="O459" s="152" t="s">
        <v>252</v>
      </c>
      <c r="P459" s="152" t="s">
        <v>253</v>
      </c>
      <c r="Q459" s="152" t="s">
        <v>254</v>
      </c>
      <c r="R459" s="152" t="s">
        <v>255</v>
      </c>
      <c r="S459" s="152" t="s">
        <v>257</v>
      </c>
      <c r="T459" s="152" t="s">
        <v>258</v>
      </c>
      <c r="U459" s="152" t="s">
        <v>259</v>
      </c>
      <c r="V459" s="152" t="s">
        <v>260</v>
      </c>
      <c r="W459" s="152" t="s">
        <v>261</v>
      </c>
      <c r="X459" s="152" t="s">
        <v>263</v>
      </c>
      <c r="Y459" s="152" t="s">
        <v>264</v>
      </c>
      <c r="Z459" s="152" t="s">
        <v>265</v>
      </c>
      <c r="AA459" s="15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282</v>
      </c>
      <c r="E460" s="11" t="s">
        <v>281</v>
      </c>
      <c r="F460" s="11" t="s">
        <v>281</v>
      </c>
      <c r="G460" s="11" t="s">
        <v>282</v>
      </c>
      <c r="H460" s="11" t="s">
        <v>281</v>
      </c>
      <c r="I460" s="11" t="s">
        <v>306</v>
      </c>
      <c r="J460" s="11" t="s">
        <v>281</v>
      </c>
      <c r="K460" s="11" t="s">
        <v>306</v>
      </c>
      <c r="L460" s="11" t="s">
        <v>306</v>
      </c>
      <c r="M460" s="11" t="s">
        <v>282</v>
      </c>
      <c r="N460" s="11" t="s">
        <v>281</v>
      </c>
      <c r="O460" s="11" t="s">
        <v>281</v>
      </c>
      <c r="P460" s="11" t="s">
        <v>281</v>
      </c>
      <c r="Q460" s="11" t="s">
        <v>281</v>
      </c>
      <c r="R460" s="11" t="s">
        <v>281</v>
      </c>
      <c r="S460" s="11" t="s">
        <v>282</v>
      </c>
      <c r="T460" s="11" t="s">
        <v>282</v>
      </c>
      <c r="U460" s="11" t="s">
        <v>282</v>
      </c>
      <c r="V460" s="11" t="s">
        <v>306</v>
      </c>
      <c r="W460" s="11" t="s">
        <v>282</v>
      </c>
      <c r="X460" s="11" t="s">
        <v>282</v>
      </c>
      <c r="Y460" s="11" t="s">
        <v>306</v>
      </c>
      <c r="Z460" s="11" t="s">
        <v>282</v>
      </c>
      <c r="AA460" s="15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307</v>
      </c>
      <c r="E461" s="26" t="s">
        <v>307</v>
      </c>
      <c r="F461" s="26" t="s">
        <v>273</v>
      </c>
      <c r="G461" s="26" t="s">
        <v>308</v>
      </c>
      <c r="H461" s="26" t="s">
        <v>309</v>
      </c>
      <c r="I461" s="26" t="s">
        <v>307</v>
      </c>
      <c r="J461" s="26" t="s">
        <v>307</v>
      </c>
      <c r="K461" s="26" t="s">
        <v>309</v>
      </c>
      <c r="L461" s="26" t="s">
        <v>308</v>
      </c>
      <c r="M461" s="26" t="s">
        <v>308</v>
      </c>
      <c r="N461" s="26" t="s">
        <v>307</v>
      </c>
      <c r="O461" s="26" t="s">
        <v>307</v>
      </c>
      <c r="P461" s="26" t="s">
        <v>307</v>
      </c>
      <c r="Q461" s="26" t="s">
        <v>307</v>
      </c>
      <c r="R461" s="26" t="s">
        <v>307</v>
      </c>
      <c r="S461" s="26" t="s">
        <v>311</v>
      </c>
      <c r="T461" s="26" t="s">
        <v>307</v>
      </c>
      <c r="U461" s="26" t="s">
        <v>308</v>
      </c>
      <c r="V461" s="26" t="s">
        <v>309</v>
      </c>
      <c r="W461" s="26" t="s">
        <v>307</v>
      </c>
      <c r="X461" s="26" t="s">
        <v>307</v>
      </c>
      <c r="Y461" s="26" t="s">
        <v>308</v>
      </c>
      <c r="Z461" s="26" t="s">
        <v>310</v>
      </c>
      <c r="AA461" s="15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1">
        <v>0.2</v>
      </c>
      <c r="E462" s="211">
        <v>0.2</v>
      </c>
      <c r="F462" s="235">
        <v>0.2</v>
      </c>
      <c r="G462" s="211">
        <v>0.2019</v>
      </c>
      <c r="H462" s="211">
        <v>0.195294332806416</v>
      </c>
      <c r="I462" s="211">
        <v>0.21</v>
      </c>
      <c r="J462" s="211">
        <v>0.18</v>
      </c>
      <c r="K462" s="211">
        <v>0.19</v>
      </c>
      <c r="L462" s="235">
        <v>0.30299999999999999</v>
      </c>
      <c r="M462" s="235">
        <v>0.30590000000000001</v>
      </c>
      <c r="N462" s="211">
        <v>0.19</v>
      </c>
      <c r="O462" s="211">
        <v>0.22</v>
      </c>
      <c r="P462" s="211">
        <v>0.18</v>
      </c>
      <c r="Q462" s="211">
        <v>0.22</v>
      </c>
      <c r="R462" s="211">
        <v>0.2</v>
      </c>
      <c r="S462" s="211">
        <v>0.189</v>
      </c>
      <c r="T462" s="211">
        <v>0.2</v>
      </c>
      <c r="U462" s="211">
        <v>0.2</v>
      </c>
      <c r="V462" s="211">
        <v>0.22</v>
      </c>
      <c r="W462" s="235">
        <v>0.251</v>
      </c>
      <c r="X462" s="239">
        <v>0.19339999999999999</v>
      </c>
      <c r="Y462" s="211">
        <v>0.18892105641400769</v>
      </c>
      <c r="Z462" s="211">
        <v>0.23319019999999999</v>
      </c>
      <c r="AA462" s="209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2">
        <v>1</v>
      </c>
    </row>
    <row r="463" spans="1:65">
      <c r="A463" s="30"/>
      <c r="B463" s="19">
        <v>1</v>
      </c>
      <c r="C463" s="9">
        <v>2</v>
      </c>
      <c r="D463" s="24">
        <v>0.19</v>
      </c>
      <c r="E463" s="24">
        <v>0.19</v>
      </c>
      <c r="F463" s="237">
        <v>0.2</v>
      </c>
      <c r="G463" s="24">
        <v>0.2039</v>
      </c>
      <c r="H463" s="24">
        <v>0.19746417711588213</v>
      </c>
      <c r="I463" s="24">
        <v>0.21</v>
      </c>
      <c r="J463" s="24">
        <v>0.17</v>
      </c>
      <c r="K463" s="24">
        <v>0.19</v>
      </c>
      <c r="L463" s="237">
        <v>0.30099999999999999</v>
      </c>
      <c r="M463" s="237">
        <v>0.30740000000000001</v>
      </c>
      <c r="N463" s="24">
        <v>0.19</v>
      </c>
      <c r="O463" s="236">
        <v>0.26</v>
      </c>
      <c r="P463" s="24">
        <v>0.19</v>
      </c>
      <c r="Q463" s="24">
        <v>0.22</v>
      </c>
      <c r="R463" s="24">
        <v>0.2</v>
      </c>
      <c r="S463" s="24">
        <v>0.19</v>
      </c>
      <c r="T463" s="24">
        <v>0.19500000000000001</v>
      </c>
      <c r="U463" s="24">
        <v>0.2</v>
      </c>
      <c r="V463" s="24">
        <v>0.22</v>
      </c>
      <c r="W463" s="237">
        <v>0.27660000000000001</v>
      </c>
      <c r="X463" s="24">
        <v>0.16439999999999999</v>
      </c>
      <c r="Y463" s="24">
        <v>0.19188558356402155</v>
      </c>
      <c r="Z463" s="24">
        <v>0.23279830000000001</v>
      </c>
      <c r="AA463" s="209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2" t="e">
        <v>#N/A</v>
      </c>
    </row>
    <row r="464" spans="1:65">
      <c r="A464" s="30"/>
      <c r="B464" s="19">
        <v>1</v>
      </c>
      <c r="C464" s="9">
        <v>3</v>
      </c>
      <c r="D464" s="24">
        <v>0.21</v>
      </c>
      <c r="E464" s="24">
        <v>0.21</v>
      </c>
      <c r="F464" s="237">
        <v>0.2</v>
      </c>
      <c r="G464" s="24">
        <v>0.20040000000000002</v>
      </c>
      <c r="H464" s="24">
        <v>0.20084088750354109</v>
      </c>
      <c r="I464" s="24">
        <v>0.21</v>
      </c>
      <c r="J464" s="24">
        <v>0.17</v>
      </c>
      <c r="K464" s="24">
        <v>0.19</v>
      </c>
      <c r="L464" s="237">
        <v>0.29699999999999999</v>
      </c>
      <c r="M464" s="237">
        <v>0.30270000000000002</v>
      </c>
      <c r="N464" s="24">
        <v>0.19</v>
      </c>
      <c r="O464" s="24">
        <v>0.2</v>
      </c>
      <c r="P464" s="24">
        <v>0.19</v>
      </c>
      <c r="Q464" s="24">
        <v>0.22</v>
      </c>
      <c r="R464" s="24">
        <v>0.21</v>
      </c>
      <c r="S464" s="24">
        <v>0.19900000000000001</v>
      </c>
      <c r="T464" s="24">
        <v>0.19</v>
      </c>
      <c r="U464" s="24">
        <v>0.2</v>
      </c>
      <c r="V464" s="24">
        <v>0.21</v>
      </c>
      <c r="W464" s="237">
        <v>0.24440000000000001</v>
      </c>
      <c r="X464" s="24">
        <v>0.16439999999999999</v>
      </c>
      <c r="Y464" s="24">
        <v>0.19309089131179866</v>
      </c>
      <c r="Z464" s="24">
        <v>0.2279137</v>
      </c>
      <c r="AA464" s="209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2">
        <v>16</v>
      </c>
    </row>
    <row r="465" spans="1:65">
      <c r="A465" s="30"/>
      <c r="B465" s="19">
        <v>1</v>
      </c>
      <c r="C465" s="9">
        <v>4</v>
      </c>
      <c r="D465" s="24">
        <v>0.19</v>
      </c>
      <c r="E465" s="24">
        <v>0.2</v>
      </c>
      <c r="F465" s="237">
        <v>0.2</v>
      </c>
      <c r="G465" s="24">
        <v>0.2092</v>
      </c>
      <c r="H465" s="24">
        <v>0.19605981099871528</v>
      </c>
      <c r="I465" s="24">
        <v>0.21</v>
      </c>
      <c r="J465" s="24">
        <v>0.17</v>
      </c>
      <c r="K465" s="24">
        <v>0.19</v>
      </c>
      <c r="L465" s="237">
        <v>0.29699999999999999</v>
      </c>
      <c r="M465" s="237">
        <v>0.29949999999999999</v>
      </c>
      <c r="N465" s="24">
        <v>0.19</v>
      </c>
      <c r="O465" s="24">
        <v>0.19</v>
      </c>
      <c r="P465" s="24">
        <v>0.19</v>
      </c>
      <c r="Q465" s="24">
        <v>0.22999999999999998</v>
      </c>
      <c r="R465" s="24">
        <v>0.19</v>
      </c>
      <c r="S465" s="24">
        <v>0.20100000000000001</v>
      </c>
      <c r="T465" s="24">
        <v>0.2</v>
      </c>
      <c r="U465" s="24">
        <v>0.2</v>
      </c>
      <c r="V465" s="24">
        <v>0.22</v>
      </c>
      <c r="W465" s="237">
        <v>0.25090000000000001</v>
      </c>
      <c r="X465" s="24">
        <v>0.16020000000000001</v>
      </c>
      <c r="Y465" s="24">
        <v>0.19676057606998645</v>
      </c>
      <c r="Z465" s="24">
        <v>0.23979879999999998</v>
      </c>
      <c r="AA465" s="209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2">
        <v>0.19817729193588579</v>
      </c>
    </row>
    <row r="466" spans="1:65">
      <c r="A466" s="30"/>
      <c r="B466" s="19">
        <v>1</v>
      </c>
      <c r="C466" s="9">
        <v>5</v>
      </c>
      <c r="D466" s="24">
        <v>0.19</v>
      </c>
      <c r="E466" s="24">
        <v>0.19</v>
      </c>
      <c r="F466" s="237">
        <v>0.2</v>
      </c>
      <c r="G466" s="24">
        <v>0.2082</v>
      </c>
      <c r="H466" s="24">
        <v>0.19789870680923174</v>
      </c>
      <c r="I466" s="24">
        <v>0.21</v>
      </c>
      <c r="J466" s="24">
        <v>0.18</v>
      </c>
      <c r="K466" s="24">
        <v>0.2</v>
      </c>
      <c r="L466" s="237">
        <v>0.28500000000000003</v>
      </c>
      <c r="M466" s="237">
        <v>0.30320000000000003</v>
      </c>
      <c r="N466" s="24">
        <v>0.18</v>
      </c>
      <c r="O466" s="24">
        <v>0.21</v>
      </c>
      <c r="P466" s="24">
        <v>0.19</v>
      </c>
      <c r="Q466" s="24">
        <v>0.22999999999999998</v>
      </c>
      <c r="R466" s="24">
        <v>0.2</v>
      </c>
      <c r="S466" s="24">
        <v>0.19500000000000001</v>
      </c>
      <c r="T466" s="24">
        <v>0.2</v>
      </c>
      <c r="U466" s="24">
        <v>0.19</v>
      </c>
      <c r="V466" s="24">
        <v>0.22</v>
      </c>
      <c r="W466" s="237">
        <v>0.21220000000000003</v>
      </c>
      <c r="X466" s="24">
        <v>0.16270000000000001</v>
      </c>
      <c r="Y466" s="24">
        <v>0.19343479426083776</v>
      </c>
      <c r="Z466" s="24">
        <v>0.2335729</v>
      </c>
      <c r="AA466" s="209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2">
        <v>97</v>
      </c>
    </row>
    <row r="467" spans="1:65">
      <c r="A467" s="30"/>
      <c r="B467" s="19">
        <v>1</v>
      </c>
      <c r="C467" s="9">
        <v>6</v>
      </c>
      <c r="D467" s="24">
        <v>0.19</v>
      </c>
      <c r="E467" s="24">
        <v>0.2</v>
      </c>
      <c r="F467" s="237">
        <v>0.2</v>
      </c>
      <c r="G467" s="24">
        <v>0.20810000000000001</v>
      </c>
      <c r="H467" s="236">
        <v>0.20953493330029341</v>
      </c>
      <c r="I467" s="24">
        <v>0.2</v>
      </c>
      <c r="J467" s="24">
        <v>0.18</v>
      </c>
      <c r="K467" s="24">
        <v>0.19</v>
      </c>
      <c r="L467" s="237">
        <v>0.28999999999999998</v>
      </c>
      <c r="M467" s="237">
        <v>0.31220000000000003</v>
      </c>
      <c r="N467" s="24">
        <v>0.18</v>
      </c>
      <c r="O467" s="24">
        <v>0.19</v>
      </c>
      <c r="P467" s="24">
        <v>0.19</v>
      </c>
      <c r="Q467" s="24">
        <v>0.22</v>
      </c>
      <c r="R467" s="24">
        <v>0.2</v>
      </c>
      <c r="S467" s="24">
        <v>0.187</v>
      </c>
      <c r="T467" s="24">
        <v>0.21</v>
      </c>
      <c r="U467" s="24">
        <v>0.19</v>
      </c>
      <c r="V467" s="24">
        <v>0.21</v>
      </c>
      <c r="W467" s="237">
        <v>0.24350000000000002</v>
      </c>
      <c r="X467" s="24">
        <v>0.16020000000000001</v>
      </c>
      <c r="Y467" s="24">
        <v>0.18678846450222084</v>
      </c>
      <c r="Z467" s="24">
        <v>0.23502119999999999</v>
      </c>
      <c r="AA467" s="209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56"/>
    </row>
    <row r="468" spans="1:65">
      <c r="A468" s="30"/>
      <c r="B468" s="20" t="s">
        <v>274</v>
      </c>
      <c r="C468" s="12"/>
      <c r="D468" s="213">
        <v>0.19499999999999998</v>
      </c>
      <c r="E468" s="213">
        <v>0.19833333333333333</v>
      </c>
      <c r="F468" s="213">
        <v>0.19999999999999998</v>
      </c>
      <c r="G468" s="213">
        <v>0.20528333333333335</v>
      </c>
      <c r="H468" s="213">
        <v>0.19951547475567996</v>
      </c>
      <c r="I468" s="213">
        <v>0.20833333333333334</v>
      </c>
      <c r="J468" s="213">
        <v>0.17500000000000002</v>
      </c>
      <c r="K468" s="213">
        <v>0.19166666666666665</v>
      </c>
      <c r="L468" s="213">
        <v>0.29550000000000004</v>
      </c>
      <c r="M468" s="213">
        <v>0.30514999999999998</v>
      </c>
      <c r="N468" s="213">
        <v>0.18666666666666665</v>
      </c>
      <c r="O468" s="213">
        <v>0.21166666666666664</v>
      </c>
      <c r="P468" s="213">
        <v>0.18833333333333332</v>
      </c>
      <c r="Q468" s="213">
        <v>0.22333333333333336</v>
      </c>
      <c r="R468" s="213">
        <v>0.19999999999999998</v>
      </c>
      <c r="S468" s="213">
        <v>0.19350000000000003</v>
      </c>
      <c r="T468" s="213">
        <v>0.19916666666666663</v>
      </c>
      <c r="U468" s="213">
        <v>0.19666666666666666</v>
      </c>
      <c r="V468" s="213">
        <v>0.21666666666666667</v>
      </c>
      <c r="W468" s="213">
        <v>0.24643333333333331</v>
      </c>
      <c r="X468" s="213">
        <v>0.16755</v>
      </c>
      <c r="Y468" s="213">
        <v>0.19181356102047883</v>
      </c>
      <c r="Z468" s="213">
        <v>0.23371585000000003</v>
      </c>
      <c r="AA468" s="209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56"/>
    </row>
    <row r="469" spans="1:65">
      <c r="A469" s="30"/>
      <c r="B469" s="3" t="s">
        <v>275</v>
      </c>
      <c r="C469" s="29"/>
      <c r="D469" s="24">
        <v>0.19</v>
      </c>
      <c r="E469" s="24">
        <v>0.2</v>
      </c>
      <c r="F469" s="24">
        <v>0.2</v>
      </c>
      <c r="G469" s="24">
        <v>0.20600000000000002</v>
      </c>
      <c r="H469" s="24">
        <v>0.19768144196255694</v>
      </c>
      <c r="I469" s="24">
        <v>0.21</v>
      </c>
      <c r="J469" s="24">
        <v>0.17499999999999999</v>
      </c>
      <c r="K469" s="24">
        <v>0.19</v>
      </c>
      <c r="L469" s="24">
        <v>0.29699999999999999</v>
      </c>
      <c r="M469" s="24">
        <v>0.30454999999999999</v>
      </c>
      <c r="N469" s="24">
        <v>0.19</v>
      </c>
      <c r="O469" s="24">
        <v>0.20500000000000002</v>
      </c>
      <c r="P469" s="24">
        <v>0.19</v>
      </c>
      <c r="Q469" s="24">
        <v>0.22</v>
      </c>
      <c r="R469" s="24">
        <v>0.2</v>
      </c>
      <c r="S469" s="24">
        <v>0.1925</v>
      </c>
      <c r="T469" s="24">
        <v>0.2</v>
      </c>
      <c r="U469" s="24">
        <v>0.2</v>
      </c>
      <c r="V469" s="24">
        <v>0.22</v>
      </c>
      <c r="W469" s="24">
        <v>0.24765000000000001</v>
      </c>
      <c r="X469" s="24">
        <v>0.16355</v>
      </c>
      <c r="Y469" s="24">
        <v>0.1924882374379101</v>
      </c>
      <c r="Z469" s="24">
        <v>0.23338154999999999</v>
      </c>
      <c r="AA469" s="209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56"/>
    </row>
    <row r="470" spans="1:65">
      <c r="A470" s="30"/>
      <c r="B470" s="3" t="s">
        <v>276</v>
      </c>
      <c r="C470" s="29"/>
      <c r="D470" s="24">
        <v>8.3666002653407512E-3</v>
      </c>
      <c r="E470" s="24">
        <v>7.5277265270908078E-3</v>
      </c>
      <c r="F470" s="24">
        <v>3.0404709722440586E-17</v>
      </c>
      <c r="G470" s="24">
        <v>3.7145210548153616E-3</v>
      </c>
      <c r="H470" s="24">
        <v>5.2674031635362396E-3</v>
      </c>
      <c r="I470" s="24">
        <v>4.0824829046386219E-3</v>
      </c>
      <c r="J470" s="24">
        <v>5.4772255750516509E-3</v>
      </c>
      <c r="K470" s="24">
        <v>4.0824829046386332E-3</v>
      </c>
      <c r="L470" s="24">
        <v>6.8044103344815886E-3</v>
      </c>
      <c r="M470" s="24">
        <v>4.405791642826529E-3</v>
      </c>
      <c r="N470" s="24">
        <v>5.1639777949432277E-3</v>
      </c>
      <c r="O470" s="24">
        <v>2.6394443859772642E-2</v>
      </c>
      <c r="P470" s="24">
        <v>4.0824829046386341E-3</v>
      </c>
      <c r="Q470" s="24">
        <v>5.163977794943213E-3</v>
      </c>
      <c r="R470" s="24">
        <v>6.3245553203367553E-3</v>
      </c>
      <c r="S470" s="24">
        <v>5.718391382198324E-3</v>
      </c>
      <c r="T470" s="24">
        <v>6.6458006791256258E-3</v>
      </c>
      <c r="U470" s="24">
        <v>5.1639777949432277E-3</v>
      </c>
      <c r="V470" s="24">
        <v>5.1639777949432277E-3</v>
      </c>
      <c r="W470" s="24">
        <v>2.0666365589204753E-2</v>
      </c>
      <c r="X470" s="24">
        <v>1.2803397986472178E-2</v>
      </c>
      <c r="Y470" s="24">
        <v>3.5314669177515042E-3</v>
      </c>
      <c r="Z470" s="24">
        <v>3.8343136171940795E-3</v>
      </c>
      <c r="AA470" s="209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56"/>
    </row>
    <row r="471" spans="1:65">
      <c r="A471" s="30"/>
      <c r="B471" s="3" t="s">
        <v>86</v>
      </c>
      <c r="C471" s="29"/>
      <c r="D471" s="13">
        <v>4.2905642386362831E-2</v>
      </c>
      <c r="E471" s="13">
        <v>3.7954923666004073E-2</v>
      </c>
      <c r="F471" s="13">
        <v>1.5202354861220294E-16</v>
      </c>
      <c r="G471" s="13">
        <v>1.8094606096364509E-2</v>
      </c>
      <c r="H471" s="13">
        <v>2.6400975513235388E-2</v>
      </c>
      <c r="I471" s="13">
        <v>1.9595917942265385E-2</v>
      </c>
      <c r="J471" s="13">
        <v>3.1298431857438004E-2</v>
      </c>
      <c r="K471" s="13">
        <v>2.1299910806810263E-2</v>
      </c>
      <c r="L471" s="13">
        <v>2.3026769321426693E-2</v>
      </c>
      <c r="M471" s="13">
        <v>1.4438117787404652E-2</v>
      </c>
      <c r="N471" s="13">
        <v>2.7664166758624438E-2</v>
      </c>
      <c r="O471" s="13">
        <v>0.12469815996742982</v>
      </c>
      <c r="P471" s="13">
        <v>2.1676900378612217E-2</v>
      </c>
      <c r="Q471" s="13">
        <v>2.3122288634074086E-2</v>
      </c>
      <c r="R471" s="13">
        <v>3.1622776601683777E-2</v>
      </c>
      <c r="S471" s="13">
        <v>2.9552410243918983E-2</v>
      </c>
      <c r="T471" s="13">
        <v>3.3368036882639132E-2</v>
      </c>
      <c r="U471" s="13">
        <v>2.6257514211575735E-2</v>
      </c>
      <c r="V471" s="13">
        <v>2.3833743668968742E-2</v>
      </c>
      <c r="W471" s="13">
        <v>8.3861892016250869E-2</v>
      </c>
      <c r="X471" s="13">
        <v>7.6415386371066416E-2</v>
      </c>
      <c r="Y471" s="13">
        <v>1.8410934550005406E-2</v>
      </c>
      <c r="Z471" s="13">
        <v>1.6405877552566842E-2</v>
      </c>
      <c r="AA471" s="15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277</v>
      </c>
      <c r="C472" s="29"/>
      <c r="D472" s="13">
        <v>-1.6032573181561705E-2</v>
      </c>
      <c r="E472" s="13">
        <v>7.8738283242874019E-4</v>
      </c>
      <c r="F472" s="13">
        <v>9.197360839423796E-3</v>
      </c>
      <c r="G472" s="13">
        <v>3.5856991121598902E-2</v>
      </c>
      <c r="H472" s="13">
        <v>6.7524528502846959E-3</v>
      </c>
      <c r="I472" s="13">
        <v>5.1247250874399963E-2</v>
      </c>
      <c r="J472" s="13">
        <v>-0.11695230926550393</v>
      </c>
      <c r="K472" s="13">
        <v>-3.2852529195552149E-2</v>
      </c>
      <c r="L472" s="13">
        <v>0.49108910064024913</v>
      </c>
      <c r="M472" s="13">
        <v>0.53978287330075103</v>
      </c>
      <c r="N472" s="13">
        <v>-5.8082463216537761E-2</v>
      </c>
      <c r="O472" s="13">
        <v>6.8067206888390297E-2</v>
      </c>
      <c r="P472" s="13">
        <v>-4.9672485209542483E-2</v>
      </c>
      <c r="Q472" s="13">
        <v>0.1269370529373568</v>
      </c>
      <c r="R472" s="13">
        <v>9.197360839423796E-3</v>
      </c>
      <c r="S472" s="13">
        <v>-2.3601553387857188E-2</v>
      </c>
      <c r="T472" s="13">
        <v>4.9923718359261571E-3</v>
      </c>
      <c r="U472" s="13">
        <v>-7.6225951745664267E-3</v>
      </c>
      <c r="V472" s="13">
        <v>9.3297140909375909E-2</v>
      </c>
      <c r="W472" s="13">
        <v>0.24349934811431018</v>
      </c>
      <c r="X472" s="13">
        <v>-0.15454491095677259</v>
      </c>
      <c r="Y472" s="13">
        <v>-3.2111302224604787E-2</v>
      </c>
      <c r="Z472" s="13">
        <v>0.17932709503171362</v>
      </c>
      <c r="AA472" s="15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278</v>
      </c>
      <c r="C473" s="47"/>
      <c r="D473" s="45">
        <v>0.28999999999999998</v>
      </c>
      <c r="E473" s="45">
        <v>7.0000000000000007E-2</v>
      </c>
      <c r="F473" s="45" t="s">
        <v>279</v>
      </c>
      <c r="G473" s="45">
        <v>0.4</v>
      </c>
      <c r="H473" s="45">
        <v>0.01</v>
      </c>
      <c r="I473" s="45">
        <v>0.61</v>
      </c>
      <c r="J473" s="45">
        <v>1.64</v>
      </c>
      <c r="K473" s="45">
        <v>0.52</v>
      </c>
      <c r="L473" s="45">
        <v>6.48</v>
      </c>
      <c r="M473" s="45">
        <v>7.13</v>
      </c>
      <c r="N473" s="45">
        <v>0.85</v>
      </c>
      <c r="O473" s="45">
        <v>0.83</v>
      </c>
      <c r="P473" s="45">
        <v>0.74</v>
      </c>
      <c r="Q473" s="45">
        <v>1.62</v>
      </c>
      <c r="R473" s="45">
        <v>0.04</v>
      </c>
      <c r="S473" s="45">
        <v>0.39</v>
      </c>
      <c r="T473" s="45">
        <v>0.01</v>
      </c>
      <c r="U473" s="45">
        <v>0.18</v>
      </c>
      <c r="V473" s="45">
        <v>1.17</v>
      </c>
      <c r="W473" s="45">
        <v>3.18</v>
      </c>
      <c r="X473" s="45">
        <v>2.14</v>
      </c>
      <c r="Y473" s="45">
        <v>0.51</v>
      </c>
      <c r="Z473" s="45">
        <v>2.3199999999999998</v>
      </c>
      <c r="AA473" s="15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 t="s">
        <v>317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5"/>
    </row>
    <row r="475" spans="1:65">
      <c r="BM475" s="55"/>
    </row>
    <row r="476" spans="1:65" ht="15">
      <c r="B476" s="8" t="s">
        <v>560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236</v>
      </c>
      <c r="E477" s="17" t="s">
        <v>236</v>
      </c>
      <c r="F477" s="17" t="s">
        <v>236</v>
      </c>
      <c r="G477" s="17" t="s">
        <v>236</v>
      </c>
      <c r="H477" s="17" t="s">
        <v>236</v>
      </c>
      <c r="I477" s="17" t="s">
        <v>236</v>
      </c>
      <c r="J477" s="17" t="s">
        <v>236</v>
      </c>
      <c r="K477" s="17" t="s">
        <v>236</v>
      </c>
      <c r="L477" s="17" t="s">
        <v>236</v>
      </c>
      <c r="M477" s="17" t="s">
        <v>236</v>
      </c>
      <c r="N477" s="17" t="s">
        <v>236</v>
      </c>
      <c r="O477" s="17" t="s">
        <v>236</v>
      </c>
      <c r="P477" s="17" t="s">
        <v>236</v>
      </c>
      <c r="Q477" s="17" t="s">
        <v>236</v>
      </c>
      <c r="R477" s="17" t="s">
        <v>236</v>
      </c>
      <c r="S477" s="17" t="s">
        <v>236</v>
      </c>
      <c r="T477" s="17" t="s">
        <v>236</v>
      </c>
      <c r="U477" s="17" t="s">
        <v>236</v>
      </c>
      <c r="V477" s="17" t="s">
        <v>236</v>
      </c>
      <c r="W477" s="17" t="s">
        <v>236</v>
      </c>
      <c r="X477" s="17" t="s">
        <v>236</v>
      </c>
      <c r="Y477" s="17" t="s">
        <v>236</v>
      </c>
      <c r="Z477" s="17" t="s">
        <v>236</v>
      </c>
      <c r="AA477" s="17" t="s">
        <v>236</v>
      </c>
      <c r="AB477" s="17" t="s">
        <v>236</v>
      </c>
      <c r="AC477" s="15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237</v>
      </c>
      <c r="C478" s="9" t="s">
        <v>237</v>
      </c>
      <c r="D478" s="151" t="s">
        <v>239</v>
      </c>
      <c r="E478" s="152" t="s">
        <v>241</v>
      </c>
      <c r="F478" s="152" t="s">
        <v>242</v>
      </c>
      <c r="G478" s="152" t="s">
        <v>243</v>
      </c>
      <c r="H478" s="152" t="s">
        <v>244</v>
      </c>
      <c r="I478" s="152" t="s">
        <v>245</v>
      </c>
      <c r="J478" s="152" t="s">
        <v>246</v>
      </c>
      <c r="K478" s="152" t="s">
        <v>247</v>
      </c>
      <c r="L478" s="152" t="s">
        <v>248</v>
      </c>
      <c r="M478" s="152" t="s">
        <v>249</v>
      </c>
      <c r="N478" s="152" t="s">
        <v>250</v>
      </c>
      <c r="O478" s="152" t="s">
        <v>251</v>
      </c>
      <c r="P478" s="152" t="s">
        <v>252</v>
      </c>
      <c r="Q478" s="152" t="s">
        <v>253</v>
      </c>
      <c r="R478" s="152" t="s">
        <v>254</v>
      </c>
      <c r="S478" s="152" t="s">
        <v>255</v>
      </c>
      <c r="T478" s="152" t="s">
        <v>257</v>
      </c>
      <c r="U478" s="152" t="s">
        <v>258</v>
      </c>
      <c r="V478" s="152" t="s">
        <v>259</v>
      </c>
      <c r="W478" s="152" t="s">
        <v>260</v>
      </c>
      <c r="X478" s="152" t="s">
        <v>261</v>
      </c>
      <c r="Y478" s="152" t="s">
        <v>263</v>
      </c>
      <c r="Z478" s="152" t="s">
        <v>264</v>
      </c>
      <c r="AA478" s="152" t="s">
        <v>265</v>
      </c>
      <c r="AB478" s="152" t="s">
        <v>266</v>
      </c>
      <c r="AC478" s="15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281</v>
      </c>
      <c r="E479" s="11" t="s">
        <v>281</v>
      </c>
      <c r="F479" s="11" t="s">
        <v>281</v>
      </c>
      <c r="G479" s="11" t="s">
        <v>281</v>
      </c>
      <c r="H479" s="11" t="s">
        <v>281</v>
      </c>
      <c r="I479" s="11" t="s">
        <v>306</v>
      </c>
      <c r="J479" s="11" t="s">
        <v>281</v>
      </c>
      <c r="K479" s="11" t="s">
        <v>281</v>
      </c>
      <c r="L479" s="11" t="s">
        <v>306</v>
      </c>
      <c r="M479" s="11" t="s">
        <v>306</v>
      </c>
      <c r="N479" s="11" t="s">
        <v>281</v>
      </c>
      <c r="O479" s="11" t="s">
        <v>281</v>
      </c>
      <c r="P479" s="11" t="s">
        <v>281</v>
      </c>
      <c r="Q479" s="11" t="s">
        <v>281</v>
      </c>
      <c r="R479" s="11" t="s">
        <v>281</v>
      </c>
      <c r="S479" s="11" t="s">
        <v>281</v>
      </c>
      <c r="T479" s="11" t="s">
        <v>281</v>
      </c>
      <c r="U479" s="11" t="s">
        <v>281</v>
      </c>
      <c r="V479" s="11" t="s">
        <v>282</v>
      </c>
      <c r="W479" s="11" t="s">
        <v>281</v>
      </c>
      <c r="X479" s="11" t="s">
        <v>281</v>
      </c>
      <c r="Y479" s="11" t="s">
        <v>282</v>
      </c>
      <c r="Z479" s="11" t="s">
        <v>306</v>
      </c>
      <c r="AA479" s="11" t="s">
        <v>282</v>
      </c>
      <c r="AB479" s="11" t="s">
        <v>281</v>
      </c>
      <c r="AC479" s="15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 t="s">
        <v>307</v>
      </c>
      <c r="E480" s="26" t="s">
        <v>307</v>
      </c>
      <c r="F480" s="26" t="s">
        <v>273</v>
      </c>
      <c r="G480" s="26" t="s">
        <v>308</v>
      </c>
      <c r="H480" s="26" t="s">
        <v>309</v>
      </c>
      <c r="I480" s="26" t="s">
        <v>307</v>
      </c>
      <c r="J480" s="26" t="s">
        <v>307</v>
      </c>
      <c r="K480" s="26" t="s">
        <v>310</v>
      </c>
      <c r="L480" s="26" t="s">
        <v>309</v>
      </c>
      <c r="M480" s="26" t="s">
        <v>308</v>
      </c>
      <c r="N480" s="26" t="s">
        <v>308</v>
      </c>
      <c r="O480" s="26" t="s">
        <v>307</v>
      </c>
      <c r="P480" s="26" t="s">
        <v>307</v>
      </c>
      <c r="Q480" s="26" t="s">
        <v>307</v>
      </c>
      <c r="R480" s="26" t="s">
        <v>307</v>
      </c>
      <c r="S480" s="26" t="s">
        <v>307</v>
      </c>
      <c r="T480" s="26" t="s">
        <v>311</v>
      </c>
      <c r="U480" s="26" t="s">
        <v>307</v>
      </c>
      <c r="V480" s="26" t="s">
        <v>308</v>
      </c>
      <c r="W480" s="26" t="s">
        <v>309</v>
      </c>
      <c r="X480" s="26" t="s">
        <v>307</v>
      </c>
      <c r="Y480" s="26" t="s">
        <v>307</v>
      </c>
      <c r="Z480" s="26" t="s">
        <v>308</v>
      </c>
      <c r="AA480" s="26" t="s">
        <v>310</v>
      </c>
      <c r="AB480" s="26" t="s">
        <v>116</v>
      </c>
      <c r="AC480" s="15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14">
        <v>19.5</v>
      </c>
      <c r="E481" s="214">
        <v>18</v>
      </c>
      <c r="F481" s="215">
        <v>17</v>
      </c>
      <c r="G481" s="214">
        <v>19.763000000000002</v>
      </c>
      <c r="H481" s="214">
        <v>17.006725560097014</v>
      </c>
      <c r="I481" s="214">
        <v>18.8</v>
      </c>
      <c r="J481" s="214">
        <v>17.7</v>
      </c>
      <c r="K481" s="214">
        <v>20.123000000000001</v>
      </c>
      <c r="L481" s="214">
        <v>19</v>
      </c>
      <c r="M481" s="214">
        <v>21.5</v>
      </c>
      <c r="N481" s="215">
        <v>23.83</v>
      </c>
      <c r="O481" s="214">
        <v>17.3</v>
      </c>
      <c r="P481" s="214">
        <v>18</v>
      </c>
      <c r="Q481" s="214">
        <v>18.8</v>
      </c>
      <c r="R481" s="214">
        <v>20.7</v>
      </c>
      <c r="S481" s="214">
        <v>18.899999999999999</v>
      </c>
      <c r="T481" s="214">
        <v>15.299999999999999</v>
      </c>
      <c r="U481" s="214">
        <v>15.400000000000002</v>
      </c>
      <c r="V481" s="214">
        <v>17.7</v>
      </c>
      <c r="W481" s="214">
        <v>18</v>
      </c>
      <c r="X481" s="214">
        <v>18.5703</v>
      </c>
      <c r="Y481" s="215">
        <v>2</v>
      </c>
      <c r="Z481" s="214">
        <v>19.151533944787165</v>
      </c>
      <c r="AA481" s="214">
        <v>19.475000000000001</v>
      </c>
      <c r="AB481" s="215">
        <v>16.61</v>
      </c>
      <c r="AC481" s="216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1</v>
      </c>
    </row>
    <row r="482" spans="1:65">
      <c r="A482" s="30"/>
      <c r="B482" s="19">
        <v>1</v>
      </c>
      <c r="C482" s="9">
        <v>2</v>
      </c>
      <c r="D482" s="219">
        <v>18</v>
      </c>
      <c r="E482" s="221">
        <v>15.299999999999999</v>
      </c>
      <c r="F482" s="220">
        <v>17</v>
      </c>
      <c r="G482" s="219">
        <v>19.530999999999999</v>
      </c>
      <c r="H482" s="219">
        <v>17.023150941141477</v>
      </c>
      <c r="I482" s="219">
        <v>18.8</v>
      </c>
      <c r="J482" s="219">
        <v>17.399999999999999</v>
      </c>
      <c r="K482" s="219">
        <v>20.111000000000001</v>
      </c>
      <c r="L482" s="219">
        <v>19</v>
      </c>
      <c r="M482" s="219">
        <v>21.7</v>
      </c>
      <c r="N482" s="220">
        <v>24.54</v>
      </c>
      <c r="O482" s="219">
        <v>17.100000000000001</v>
      </c>
      <c r="P482" s="219">
        <v>18.8</v>
      </c>
      <c r="Q482" s="219">
        <v>18.399999999999999</v>
      </c>
      <c r="R482" s="219">
        <v>21.3</v>
      </c>
      <c r="S482" s="219">
        <v>19.3</v>
      </c>
      <c r="T482" s="219">
        <v>15.2</v>
      </c>
      <c r="U482" s="219">
        <v>14.4</v>
      </c>
      <c r="V482" s="219">
        <v>17.7</v>
      </c>
      <c r="W482" s="219">
        <v>19.100000000000001</v>
      </c>
      <c r="X482" s="219">
        <v>19.232800000000001</v>
      </c>
      <c r="Y482" s="220">
        <v>10</v>
      </c>
      <c r="Z482" s="219">
        <v>18.004817413571246</v>
      </c>
      <c r="AA482" s="219">
        <v>19.312000000000001</v>
      </c>
      <c r="AB482" s="220">
        <v>13.16</v>
      </c>
      <c r="AC482" s="216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26</v>
      </c>
    </row>
    <row r="483" spans="1:65">
      <c r="A483" s="30"/>
      <c r="B483" s="19">
        <v>1</v>
      </c>
      <c r="C483" s="9">
        <v>3</v>
      </c>
      <c r="D483" s="219">
        <v>19.7</v>
      </c>
      <c r="E483" s="219">
        <v>17.600000000000001</v>
      </c>
      <c r="F483" s="220">
        <v>18</v>
      </c>
      <c r="G483" s="219">
        <v>19.792000000000002</v>
      </c>
      <c r="H483" s="219">
        <v>16.752646295124194</v>
      </c>
      <c r="I483" s="219">
        <v>19.100000000000001</v>
      </c>
      <c r="J483" s="219">
        <v>17.2</v>
      </c>
      <c r="K483" s="219">
        <v>20.015999999999998</v>
      </c>
      <c r="L483" s="219">
        <v>18.8</v>
      </c>
      <c r="M483" s="219">
        <v>21.4</v>
      </c>
      <c r="N483" s="220">
        <v>24.41</v>
      </c>
      <c r="O483" s="219">
        <v>17.100000000000001</v>
      </c>
      <c r="P483" s="219">
        <v>19.7</v>
      </c>
      <c r="Q483" s="219">
        <v>18.399999999999999</v>
      </c>
      <c r="R483" s="219">
        <v>22</v>
      </c>
      <c r="S483" s="219">
        <v>19.8</v>
      </c>
      <c r="T483" s="219">
        <v>17</v>
      </c>
      <c r="U483" s="219">
        <v>15.2</v>
      </c>
      <c r="V483" s="219">
        <v>17.8</v>
      </c>
      <c r="W483" s="219">
        <v>19</v>
      </c>
      <c r="X483" s="219">
        <v>23.405999999999999</v>
      </c>
      <c r="Y483" s="220">
        <v>11</v>
      </c>
      <c r="Z483" s="219">
        <v>18.796878479371898</v>
      </c>
      <c r="AA483" s="219">
        <v>19.113</v>
      </c>
      <c r="AB483" s="220">
        <v>13.54</v>
      </c>
      <c r="AC483" s="216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16</v>
      </c>
    </row>
    <row r="484" spans="1:65">
      <c r="A484" s="30"/>
      <c r="B484" s="19">
        <v>1</v>
      </c>
      <c r="C484" s="9">
        <v>4</v>
      </c>
      <c r="D484" s="219">
        <v>18.399999999999999</v>
      </c>
      <c r="E484" s="219">
        <v>17.600000000000001</v>
      </c>
      <c r="F484" s="220">
        <v>18</v>
      </c>
      <c r="G484" s="219">
        <v>19.975999999999999</v>
      </c>
      <c r="H484" s="219">
        <v>16.791742790395752</v>
      </c>
      <c r="I484" s="221">
        <v>20.2</v>
      </c>
      <c r="J484" s="219">
        <v>17.8</v>
      </c>
      <c r="K484" s="219">
        <v>20.132000000000001</v>
      </c>
      <c r="L484" s="219">
        <v>18.8</v>
      </c>
      <c r="M484" s="219">
        <v>21.8</v>
      </c>
      <c r="N484" s="220">
        <v>24.39</v>
      </c>
      <c r="O484" s="219">
        <v>18</v>
      </c>
      <c r="P484" s="219">
        <v>18.5</v>
      </c>
      <c r="Q484" s="219">
        <v>18.8</v>
      </c>
      <c r="R484" s="219">
        <v>21.6</v>
      </c>
      <c r="S484" s="219">
        <v>18.399999999999999</v>
      </c>
      <c r="T484" s="219">
        <v>17</v>
      </c>
      <c r="U484" s="219">
        <v>15.1</v>
      </c>
      <c r="V484" s="219">
        <v>17.3</v>
      </c>
      <c r="W484" s="219">
        <v>18.5</v>
      </c>
      <c r="X484" s="219">
        <v>18.440100000000001</v>
      </c>
      <c r="Y484" s="220">
        <v>10</v>
      </c>
      <c r="Z484" s="219">
        <v>18.975686348661252</v>
      </c>
      <c r="AA484" s="219">
        <v>19.395</v>
      </c>
      <c r="AB484" s="220">
        <v>14.72</v>
      </c>
      <c r="AC484" s="216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18.569501681464629</v>
      </c>
    </row>
    <row r="485" spans="1:65">
      <c r="A485" s="30"/>
      <c r="B485" s="19">
        <v>1</v>
      </c>
      <c r="C485" s="9">
        <v>5</v>
      </c>
      <c r="D485" s="219">
        <v>18.2</v>
      </c>
      <c r="E485" s="219">
        <v>18.100000000000001</v>
      </c>
      <c r="F485" s="220">
        <v>17</v>
      </c>
      <c r="G485" s="219">
        <v>19.405999999999999</v>
      </c>
      <c r="H485" s="219">
        <v>16.462170434692855</v>
      </c>
      <c r="I485" s="219">
        <v>19.3</v>
      </c>
      <c r="J485" s="219">
        <v>18</v>
      </c>
      <c r="K485" s="219">
        <v>20.041</v>
      </c>
      <c r="L485" s="219">
        <v>18.7</v>
      </c>
      <c r="M485" s="219">
        <v>21.6</v>
      </c>
      <c r="N485" s="220">
        <v>23.93</v>
      </c>
      <c r="O485" s="219">
        <v>17</v>
      </c>
      <c r="P485" s="219">
        <v>17.8</v>
      </c>
      <c r="Q485" s="219">
        <v>19.100000000000001</v>
      </c>
      <c r="R485" s="219">
        <v>22.1</v>
      </c>
      <c r="S485" s="219">
        <v>20.100000000000001</v>
      </c>
      <c r="T485" s="219">
        <v>15.9</v>
      </c>
      <c r="U485" s="219">
        <v>15.1</v>
      </c>
      <c r="V485" s="219">
        <v>17.600000000000001</v>
      </c>
      <c r="W485" s="219">
        <v>18.100000000000001</v>
      </c>
      <c r="X485" s="219">
        <v>20.6859</v>
      </c>
      <c r="Y485" s="220">
        <v>10</v>
      </c>
      <c r="Z485" s="219">
        <v>18.551049594752158</v>
      </c>
      <c r="AA485" s="219">
        <v>19.239000000000001</v>
      </c>
      <c r="AB485" s="220">
        <v>14.7</v>
      </c>
      <c r="AC485" s="216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18">
        <v>98</v>
      </c>
    </row>
    <row r="486" spans="1:65">
      <c r="A486" s="30"/>
      <c r="B486" s="19">
        <v>1</v>
      </c>
      <c r="C486" s="9">
        <v>6</v>
      </c>
      <c r="D486" s="219">
        <v>17.399999999999999</v>
      </c>
      <c r="E486" s="219">
        <v>17.5</v>
      </c>
      <c r="F486" s="220">
        <v>17</v>
      </c>
      <c r="G486" s="219">
        <v>19.466999999999999</v>
      </c>
      <c r="H486" s="219">
        <v>17.643703110351886</v>
      </c>
      <c r="I486" s="219">
        <v>18.600000000000001</v>
      </c>
      <c r="J486" s="219">
        <v>17.8</v>
      </c>
      <c r="K486" s="219">
        <v>20.105</v>
      </c>
      <c r="L486" s="219">
        <v>18.3</v>
      </c>
      <c r="M486" s="219">
        <v>21.2</v>
      </c>
      <c r="N486" s="220">
        <v>25.11</v>
      </c>
      <c r="O486" s="219">
        <v>16.5</v>
      </c>
      <c r="P486" s="219">
        <v>18.7</v>
      </c>
      <c r="Q486" s="219">
        <v>18.8</v>
      </c>
      <c r="R486" s="219">
        <v>20.399999999999999</v>
      </c>
      <c r="S486" s="219">
        <v>19.5</v>
      </c>
      <c r="T486" s="219">
        <v>15.1</v>
      </c>
      <c r="U486" s="219">
        <v>14.2</v>
      </c>
      <c r="V486" s="219">
        <v>17.399999999999999</v>
      </c>
      <c r="W486" s="219">
        <v>18.399999999999999</v>
      </c>
      <c r="X486" s="219">
        <v>20.573</v>
      </c>
      <c r="Y486" s="220">
        <v>10</v>
      </c>
      <c r="Z486" s="219">
        <v>18.217006951596009</v>
      </c>
      <c r="AA486" s="219">
        <v>19.094999999999999</v>
      </c>
      <c r="AB486" s="220">
        <v>12.84</v>
      </c>
      <c r="AC486" s="216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2"/>
    </row>
    <row r="487" spans="1:65">
      <c r="A487" s="30"/>
      <c r="B487" s="20" t="s">
        <v>274</v>
      </c>
      <c r="C487" s="12"/>
      <c r="D487" s="223">
        <v>18.533333333333331</v>
      </c>
      <c r="E487" s="223">
        <v>17.349999999999998</v>
      </c>
      <c r="F487" s="223">
        <v>17.333333333333332</v>
      </c>
      <c r="G487" s="223">
        <v>19.65583333333333</v>
      </c>
      <c r="H487" s="223">
        <v>16.94668985530053</v>
      </c>
      <c r="I487" s="223">
        <v>19.133333333333336</v>
      </c>
      <c r="J487" s="223">
        <v>17.649999999999999</v>
      </c>
      <c r="K487" s="223">
        <v>20.088000000000001</v>
      </c>
      <c r="L487" s="223">
        <v>18.766666666666666</v>
      </c>
      <c r="M487" s="223">
        <v>21.533333333333331</v>
      </c>
      <c r="N487" s="223">
        <v>24.368333333333329</v>
      </c>
      <c r="O487" s="223">
        <v>17.166666666666668</v>
      </c>
      <c r="P487" s="223">
        <v>18.583333333333332</v>
      </c>
      <c r="Q487" s="223">
        <v>18.716666666666665</v>
      </c>
      <c r="R487" s="223">
        <v>21.349999999999998</v>
      </c>
      <c r="S487" s="223">
        <v>19.333333333333332</v>
      </c>
      <c r="T487" s="223">
        <v>15.916666666666666</v>
      </c>
      <c r="U487" s="223">
        <v>14.9</v>
      </c>
      <c r="V487" s="223">
        <v>17.583333333333332</v>
      </c>
      <c r="W487" s="223">
        <v>18.516666666666666</v>
      </c>
      <c r="X487" s="223">
        <v>20.151350000000004</v>
      </c>
      <c r="Y487" s="223">
        <v>8.8333333333333339</v>
      </c>
      <c r="Z487" s="223">
        <v>18.616162122123288</v>
      </c>
      <c r="AA487" s="223">
        <v>19.2715</v>
      </c>
      <c r="AB487" s="223">
        <v>14.261666666666668</v>
      </c>
      <c r="AC487" s="216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2"/>
    </row>
    <row r="488" spans="1:65">
      <c r="A488" s="30"/>
      <c r="B488" s="3" t="s">
        <v>275</v>
      </c>
      <c r="C488" s="29"/>
      <c r="D488" s="219">
        <v>18.299999999999997</v>
      </c>
      <c r="E488" s="219">
        <v>17.600000000000001</v>
      </c>
      <c r="F488" s="219">
        <v>17</v>
      </c>
      <c r="G488" s="219">
        <v>19.646999999999998</v>
      </c>
      <c r="H488" s="219">
        <v>16.899234175246384</v>
      </c>
      <c r="I488" s="219">
        <v>18.950000000000003</v>
      </c>
      <c r="J488" s="219">
        <v>17.75</v>
      </c>
      <c r="K488" s="219">
        <v>20.108000000000001</v>
      </c>
      <c r="L488" s="219">
        <v>18.8</v>
      </c>
      <c r="M488" s="219">
        <v>21.55</v>
      </c>
      <c r="N488" s="219">
        <v>24.4</v>
      </c>
      <c r="O488" s="219">
        <v>17.100000000000001</v>
      </c>
      <c r="P488" s="219">
        <v>18.600000000000001</v>
      </c>
      <c r="Q488" s="219">
        <v>18.8</v>
      </c>
      <c r="R488" s="219">
        <v>21.450000000000003</v>
      </c>
      <c r="S488" s="219">
        <v>19.399999999999999</v>
      </c>
      <c r="T488" s="219">
        <v>15.6</v>
      </c>
      <c r="U488" s="219">
        <v>15.1</v>
      </c>
      <c r="V488" s="219">
        <v>17.649999999999999</v>
      </c>
      <c r="W488" s="219">
        <v>18.45</v>
      </c>
      <c r="X488" s="219">
        <v>19.902900000000002</v>
      </c>
      <c r="Y488" s="219">
        <v>10</v>
      </c>
      <c r="Z488" s="219">
        <v>18.673964037062028</v>
      </c>
      <c r="AA488" s="219">
        <v>19.275500000000001</v>
      </c>
      <c r="AB488" s="219">
        <v>14.12</v>
      </c>
      <c r="AC488" s="216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2"/>
    </row>
    <row r="489" spans="1:65">
      <c r="A489" s="30"/>
      <c r="B489" s="3" t="s">
        <v>276</v>
      </c>
      <c r="C489" s="29"/>
      <c r="D489" s="24">
        <v>0.89368152418334534</v>
      </c>
      <c r="E489" s="24">
        <v>1.032956920689339</v>
      </c>
      <c r="F489" s="24">
        <v>0.5163977794943222</v>
      </c>
      <c r="G489" s="24">
        <v>0.22189674776045498</v>
      </c>
      <c r="H489" s="24">
        <v>0.39791924465403394</v>
      </c>
      <c r="I489" s="24">
        <v>0.57850381733110967</v>
      </c>
      <c r="J489" s="24">
        <v>0.29495762407505305</v>
      </c>
      <c r="K489" s="24">
        <v>4.7690669947067152E-2</v>
      </c>
      <c r="L489" s="24">
        <v>0.25819888974716093</v>
      </c>
      <c r="M489" s="24">
        <v>0.21602468994692922</v>
      </c>
      <c r="N489" s="24">
        <v>0.46123385247254661</v>
      </c>
      <c r="O489" s="24">
        <v>0.48853522561496693</v>
      </c>
      <c r="P489" s="24">
        <v>0.67354782062349972</v>
      </c>
      <c r="Q489" s="24">
        <v>0.27141603981096496</v>
      </c>
      <c r="R489" s="24">
        <v>0.68920243760451205</v>
      </c>
      <c r="S489" s="24">
        <v>0.61535897382476512</v>
      </c>
      <c r="T489" s="24">
        <v>0.88411914732498997</v>
      </c>
      <c r="U489" s="24">
        <v>0.48166378315169228</v>
      </c>
      <c r="V489" s="24">
        <v>0.19407902170679522</v>
      </c>
      <c r="W489" s="24">
        <v>0.45350486950711655</v>
      </c>
      <c r="X489" s="24">
        <v>1.8616180497083707</v>
      </c>
      <c r="Y489" s="24">
        <v>3.3714487489307419</v>
      </c>
      <c r="Z489" s="24">
        <v>0.44403736414884487</v>
      </c>
      <c r="AA489" s="24">
        <v>0.15207596785817348</v>
      </c>
      <c r="AB489" s="24">
        <v>1.3908618431270112</v>
      </c>
      <c r="AC489" s="15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4.8220226125000654E-2</v>
      </c>
      <c r="E490" s="13">
        <v>5.953642194174865E-2</v>
      </c>
      <c r="F490" s="13">
        <v>2.9792179586210898E-2</v>
      </c>
      <c r="G490" s="13">
        <v>1.1289104053611991E-2</v>
      </c>
      <c r="H490" s="13">
        <v>2.3480647138271315E-2</v>
      </c>
      <c r="I490" s="13">
        <v>3.0235391149709561E-2</v>
      </c>
      <c r="J490" s="13">
        <v>1.6711480117566745E-2</v>
      </c>
      <c r="K490" s="13">
        <v>2.3740875122992408E-3</v>
      </c>
      <c r="L490" s="13">
        <v>1.3758377784040548E-2</v>
      </c>
      <c r="M490" s="13">
        <v>1.003210634428464E-2</v>
      </c>
      <c r="N490" s="13">
        <v>1.8927591237502771E-2</v>
      </c>
      <c r="O490" s="13">
        <v>2.8458362657182538E-2</v>
      </c>
      <c r="P490" s="13">
        <v>3.6244725773461869E-2</v>
      </c>
      <c r="Q490" s="13">
        <v>1.4501302216080052E-2</v>
      </c>
      <c r="R490" s="13">
        <v>3.2281144618478322E-2</v>
      </c>
      <c r="S490" s="13">
        <v>3.1828912439211994E-2</v>
      </c>
      <c r="T490" s="13">
        <v>5.5546752711517697E-2</v>
      </c>
      <c r="U490" s="13">
        <v>3.2326428399442435E-2</v>
      </c>
      <c r="V490" s="13">
        <v>1.103766948095518E-2</v>
      </c>
      <c r="W490" s="13">
        <v>2.4491712124596755E-2</v>
      </c>
      <c r="X490" s="13">
        <v>9.2381803189779857E-2</v>
      </c>
      <c r="Y490" s="13">
        <v>0.38167344327517833</v>
      </c>
      <c r="Z490" s="13">
        <v>2.3852250600093057E-2</v>
      </c>
      <c r="AA490" s="13">
        <v>7.8912366893170473E-3</v>
      </c>
      <c r="AB490" s="13">
        <v>9.7524495252565929E-2</v>
      </c>
      <c r="AC490" s="15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277</v>
      </c>
      <c r="C491" s="29"/>
      <c r="D491" s="13">
        <v>-1.9477285256070953E-3</v>
      </c>
      <c r="E491" s="13">
        <v>-6.5672289024421793E-2</v>
      </c>
      <c r="F491" s="13">
        <v>-6.6569818045531859E-2</v>
      </c>
      <c r="G491" s="13">
        <v>5.8500851046155766E-2</v>
      </c>
      <c r="H491" s="13">
        <v>-8.7391242586974172E-2</v>
      </c>
      <c r="I491" s="13">
        <v>3.0363316234355509E-2</v>
      </c>
      <c r="J491" s="13">
        <v>-4.9516766644440602E-2</v>
      </c>
      <c r="K491" s="13">
        <v>8.1773778563539956E-2</v>
      </c>
      <c r="L491" s="13">
        <v>1.0617677769933831E-2</v>
      </c>
      <c r="M491" s="13">
        <v>0.15960749527420459</v>
      </c>
      <c r="N491" s="13">
        <v>0.31227718176502672</v>
      </c>
      <c r="O491" s="13">
        <v>-7.5545108256632298E-2</v>
      </c>
      <c r="P491" s="13">
        <v>7.448585377232142E-4</v>
      </c>
      <c r="Q491" s="13">
        <v>7.9250907066035214E-3</v>
      </c>
      <c r="R491" s="13">
        <v>0.14973467604199397</v>
      </c>
      <c r="S491" s="13">
        <v>4.113366448767608E-2</v>
      </c>
      <c r="T491" s="13">
        <v>-0.14285978483988737</v>
      </c>
      <c r="U491" s="13">
        <v>-0.1976090551276013</v>
      </c>
      <c r="V491" s="13">
        <v>-5.3106882728880866E-2</v>
      </c>
      <c r="W491" s="13">
        <v>-2.8452575467171615E-3</v>
      </c>
      <c r="X491" s="13">
        <v>8.5185286372779556E-2</v>
      </c>
      <c r="Y491" s="13">
        <v>-0.52430961881166516</v>
      </c>
      <c r="Z491" s="13">
        <v>2.5127459777358752E-3</v>
      </c>
      <c r="AA491" s="13">
        <v>3.7803831819357869E-2</v>
      </c>
      <c r="AB491" s="13">
        <v>-0.23198441663611669</v>
      </c>
      <c r="AC491" s="15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278</v>
      </c>
      <c r="C492" s="47"/>
      <c r="D492" s="45">
        <v>0.05</v>
      </c>
      <c r="E492" s="45">
        <v>0.82</v>
      </c>
      <c r="F492" s="45" t="s">
        <v>279</v>
      </c>
      <c r="G492" s="45">
        <v>0.67</v>
      </c>
      <c r="H492" s="45">
        <v>1.08</v>
      </c>
      <c r="I492" s="45">
        <v>0.34</v>
      </c>
      <c r="J492" s="45">
        <v>0.63</v>
      </c>
      <c r="K492" s="45">
        <v>0.95</v>
      </c>
      <c r="L492" s="45">
        <v>0.1</v>
      </c>
      <c r="M492" s="45">
        <v>1.89</v>
      </c>
      <c r="N492" s="45">
        <v>3.73</v>
      </c>
      <c r="O492" s="45">
        <v>0.94</v>
      </c>
      <c r="P492" s="45">
        <v>0.02</v>
      </c>
      <c r="Q492" s="45">
        <v>7.0000000000000007E-2</v>
      </c>
      <c r="R492" s="45">
        <v>1.77</v>
      </c>
      <c r="S492" s="45">
        <v>0.47</v>
      </c>
      <c r="T492" s="45">
        <v>1.75</v>
      </c>
      <c r="U492" s="45">
        <v>2.41</v>
      </c>
      <c r="V492" s="45">
        <v>0.67</v>
      </c>
      <c r="W492" s="45">
        <v>0.06</v>
      </c>
      <c r="X492" s="45">
        <v>1</v>
      </c>
      <c r="Y492" s="45" t="s">
        <v>279</v>
      </c>
      <c r="Z492" s="45">
        <v>0</v>
      </c>
      <c r="AA492" s="45">
        <v>0.43</v>
      </c>
      <c r="AB492" s="45">
        <v>2.82</v>
      </c>
      <c r="AC492" s="15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318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BM493" s="55"/>
    </row>
    <row r="494" spans="1:65">
      <c r="BM494" s="55"/>
    </row>
    <row r="495" spans="1:65" ht="15">
      <c r="B495" s="8" t="s">
        <v>561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236</v>
      </c>
      <c r="E496" s="17" t="s">
        <v>236</v>
      </c>
      <c r="F496" s="17" t="s">
        <v>236</v>
      </c>
      <c r="G496" s="17" t="s">
        <v>236</v>
      </c>
      <c r="H496" s="17" t="s">
        <v>236</v>
      </c>
      <c r="I496" s="17" t="s">
        <v>236</v>
      </c>
      <c r="J496" s="17" t="s">
        <v>236</v>
      </c>
      <c r="K496" s="17" t="s">
        <v>236</v>
      </c>
      <c r="L496" s="17" t="s">
        <v>236</v>
      </c>
      <c r="M496" s="17" t="s">
        <v>236</v>
      </c>
      <c r="N496" s="17" t="s">
        <v>236</v>
      </c>
      <c r="O496" s="17" t="s">
        <v>236</v>
      </c>
      <c r="P496" s="17" t="s">
        <v>236</v>
      </c>
      <c r="Q496" s="17" t="s">
        <v>236</v>
      </c>
      <c r="R496" s="17" t="s">
        <v>236</v>
      </c>
      <c r="S496" s="17" t="s">
        <v>236</v>
      </c>
      <c r="T496" s="17" t="s">
        <v>236</v>
      </c>
      <c r="U496" s="17" t="s">
        <v>236</v>
      </c>
      <c r="V496" s="17" t="s">
        <v>236</v>
      </c>
      <c r="W496" s="17" t="s">
        <v>236</v>
      </c>
      <c r="X496" s="17" t="s">
        <v>236</v>
      </c>
      <c r="Y496" s="17" t="s">
        <v>236</v>
      </c>
      <c r="Z496" s="17" t="s">
        <v>236</v>
      </c>
      <c r="AA496" s="15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237</v>
      </c>
      <c r="C497" s="9" t="s">
        <v>237</v>
      </c>
      <c r="D497" s="151" t="s">
        <v>239</v>
      </c>
      <c r="E497" s="152" t="s">
        <v>241</v>
      </c>
      <c r="F497" s="152" t="s">
        <v>243</v>
      </c>
      <c r="G497" s="152" t="s">
        <v>244</v>
      </c>
      <c r="H497" s="152" t="s">
        <v>245</v>
      </c>
      <c r="I497" s="152" t="s">
        <v>246</v>
      </c>
      <c r="J497" s="152" t="s">
        <v>247</v>
      </c>
      <c r="K497" s="152" t="s">
        <v>248</v>
      </c>
      <c r="L497" s="152" t="s">
        <v>249</v>
      </c>
      <c r="M497" s="152" t="s">
        <v>250</v>
      </c>
      <c r="N497" s="152" t="s">
        <v>251</v>
      </c>
      <c r="O497" s="152" t="s">
        <v>252</v>
      </c>
      <c r="P497" s="152" t="s">
        <v>253</v>
      </c>
      <c r="Q497" s="152" t="s">
        <v>254</v>
      </c>
      <c r="R497" s="152" t="s">
        <v>255</v>
      </c>
      <c r="S497" s="152" t="s">
        <v>257</v>
      </c>
      <c r="T497" s="152" t="s">
        <v>258</v>
      </c>
      <c r="U497" s="152" t="s">
        <v>260</v>
      </c>
      <c r="V497" s="152" t="s">
        <v>261</v>
      </c>
      <c r="W497" s="152" t="s">
        <v>263</v>
      </c>
      <c r="X497" s="152" t="s">
        <v>264</v>
      </c>
      <c r="Y497" s="152" t="s">
        <v>265</v>
      </c>
      <c r="Z497" s="152" t="s">
        <v>266</v>
      </c>
      <c r="AA497" s="15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281</v>
      </c>
      <c r="E498" s="11" t="s">
        <v>281</v>
      </c>
      <c r="F498" s="11" t="s">
        <v>281</v>
      </c>
      <c r="G498" s="11" t="s">
        <v>281</v>
      </c>
      <c r="H498" s="11" t="s">
        <v>306</v>
      </c>
      <c r="I498" s="11" t="s">
        <v>281</v>
      </c>
      <c r="J498" s="11" t="s">
        <v>281</v>
      </c>
      <c r="K498" s="11" t="s">
        <v>306</v>
      </c>
      <c r="L498" s="11" t="s">
        <v>306</v>
      </c>
      <c r="M498" s="11" t="s">
        <v>281</v>
      </c>
      <c r="N498" s="11" t="s">
        <v>281</v>
      </c>
      <c r="O498" s="11" t="s">
        <v>281</v>
      </c>
      <c r="P498" s="11" t="s">
        <v>281</v>
      </c>
      <c r="Q498" s="11" t="s">
        <v>281</v>
      </c>
      <c r="R498" s="11" t="s">
        <v>281</v>
      </c>
      <c r="S498" s="11" t="s">
        <v>281</v>
      </c>
      <c r="T498" s="11" t="s">
        <v>281</v>
      </c>
      <c r="U498" s="11" t="s">
        <v>281</v>
      </c>
      <c r="V498" s="11" t="s">
        <v>282</v>
      </c>
      <c r="W498" s="11" t="s">
        <v>282</v>
      </c>
      <c r="X498" s="11" t="s">
        <v>306</v>
      </c>
      <c r="Y498" s="11" t="s">
        <v>282</v>
      </c>
      <c r="Z498" s="11" t="s">
        <v>281</v>
      </c>
      <c r="AA498" s="15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 t="s">
        <v>307</v>
      </c>
      <c r="E499" s="26" t="s">
        <v>307</v>
      </c>
      <c r="F499" s="26" t="s">
        <v>308</v>
      </c>
      <c r="G499" s="26" t="s">
        <v>309</v>
      </c>
      <c r="H499" s="26" t="s">
        <v>307</v>
      </c>
      <c r="I499" s="26" t="s">
        <v>307</v>
      </c>
      <c r="J499" s="26" t="s">
        <v>310</v>
      </c>
      <c r="K499" s="26" t="s">
        <v>309</v>
      </c>
      <c r="L499" s="26" t="s">
        <v>308</v>
      </c>
      <c r="M499" s="26" t="s">
        <v>308</v>
      </c>
      <c r="N499" s="26" t="s">
        <v>307</v>
      </c>
      <c r="O499" s="26" t="s">
        <v>307</v>
      </c>
      <c r="P499" s="26" t="s">
        <v>307</v>
      </c>
      <c r="Q499" s="26" t="s">
        <v>307</v>
      </c>
      <c r="R499" s="26" t="s">
        <v>307</v>
      </c>
      <c r="S499" s="26" t="s">
        <v>311</v>
      </c>
      <c r="T499" s="26" t="s">
        <v>307</v>
      </c>
      <c r="U499" s="26" t="s">
        <v>309</v>
      </c>
      <c r="V499" s="26" t="s">
        <v>307</v>
      </c>
      <c r="W499" s="26" t="s">
        <v>307</v>
      </c>
      <c r="X499" s="26" t="s">
        <v>308</v>
      </c>
      <c r="Y499" s="26" t="s">
        <v>310</v>
      </c>
      <c r="Z499" s="26" t="s">
        <v>116</v>
      </c>
      <c r="AA499" s="15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14">
        <v>15.7</v>
      </c>
      <c r="E500" s="214">
        <v>17.399999999999999</v>
      </c>
      <c r="F500" s="214">
        <v>15.299999999999999</v>
      </c>
      <c r="G500" s="214">
        <v>15.780158125914772</v>
      </c>
      <c r="H500" s="214">
        <v>16.2</v>
      </c>
      <c r="I500" s="214">
        <v>15.8</v>
      </c>
      <c r="J500" s="215">
        <v>11.670999999999999</v>
      </c>
      <c r="K500" s="214">
        <v>16.100000000000001</v>
      </c>
      <c r="L500" s="215">
        <v>19.899999999999999</v>
      </c>
      <c r="M500" s="214">
        <v>14.4</v>
      </c>
      <c r="N500" s="214">
        <v>16</v>
      </c>
      <c r="O500" s="214">
        <v>15.6</v>
      </c>
      <c r="P500" s="214">
        <v>15.6</v>
      </c>
      <c r="Q500" s="214">
        <v>17.2</v>
      </c>
      <c r="R500" s="214">
        <v>16.899999999999999</v>
      </c>
      <c r="S500" s="214">
        <v>18.5</v>
      </c>
      <c r="T500" s="214">
        <v>16.899999999999999</v>
      </c>
      <c r="U500" s="214">
        <v>13.4</v>
      </c>
      <c r="V500" s="214">
        <v>18.793099999999999</v>
      </c>
      <c r="W500" s="215">
        <v>6</v>
      </c>
      <c r="X500" s="214">
        <v>15.433937092913794</v>
      </c>
      <c r="Y500" s="214">
        <v>18.483000000000001</v>
      </c>
      <c r="Z500" s="214">
        <v>16.5</v>
      </c>
      <c r="AA500" s="216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1</v>
      </c>
    </row>
    <row r="501" spans="1:65">
      <c r="A501" s="30"/>
      <c r="B501" s="19">
        <v>1</v>
      </c>
      <c r="C501" s="9">
        <v>2</v>
      </c>
      <c r="D501" s="219">
        <v>14.1</v>
      </c>
      <c r="E501" s="221">
        <v>14.9</v>
      </c>
      <c r="F501" s="219">
        <v>15.400000000000002</v>
      </c>
      <c r="G501" s="219">
        <v>15.998118633062912</v>
      </c>
      <c r="H501" s="219">
        <v>16.399999999999999</v>
      </c>
      <c r="I501" s="219">
        <v>15.2</v>
      </c>
      <c r="J501" s="220">
        <v>11.231999999999999</v>
      </c>
      <c r="K501" s="219">
        <v>15.299999999999999</v>
      </c>
      <c r="L501" s="220">
        <v>19.600000000000001</v>
      </c>
      <c r="M501" s="219">
        <v>14.7</v>
      </c>
      <c r="N501" s="219">
        <v>15.8</v>
      </c>
      <c r="O501" s="219">
        <v>16</v>
      </c>
      <c r="P501" s="219">
        <v>15.8</v>
      </c>
      <c r="Q501" s="219">
        <v>17</v>
      </c>
      <c r="R501" s="219">
        <v>16.2</v>
      </c>
      <c r="S501" s="219">
        <v>18.2</v>
      </c>
      <c r="T501" s="219">
        <v>16.399999999999999</v>
      </c>
      <c r="U501" s="219">
        <v>15.400000000000002</v>
      </c>
      <c r="V501" s="219">
        <v>17.272099999999998</v>
      </c>
      <c r="W501" s="220">
        <v>12</v>
      </c>
      <c r="X501" s="219">
        <v>14.856856626529115</v>
      </c>
      <c r="Y501" s="219">
        <v>18.399000000000001</v>
      </c>
      <c r="Z501" s="219">
        <v>14.5</v>
      </c>
      <c r="AA501" s="216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18">
        <v>46</v>
      </c>
    </row>
    <row r="502" spans="1:65">
      <c r="A502" s="30"/>
      <c r="B502" s="19">
        <v>1</v>
      </c>
      <c r="C502" s="9">
        <v>3</v>
      </c>
      <c r="D502" s="219">
        <v>15.400000000000002</v>
      </c>
      <c r="E502" s="219">
        <v>17.5</v>
      </c>
      <c r="F502" s="219">
        <v>15.299999999999999</v>
      </c>
      <c r="G502" s="219">
        <v>15.781187178592209</v>
      </c>
      <c r="H502" s="219">
        <v>16.5</v>
      </c>
      <c r="I502" s="219">
        <v>15.1</v>
      </c>
      <c r="J502" s="220">
        <v>11.583</v>
      </c>
      <c r="K502" s="219">
        <v>15.2</v>
      </c>
      <c r="L502" s="220">
        <v>19</v>
      </c>
      <c r="M502" s="219">
        <v>14.5</v>
      </c>
      <c r="N502" s="219">
        <v>15.8</v>
      </c>
      <c r="O502" s="219">
        <v>15.8</v>
      </c>
      <c r="P502" s="219">
        <v>15.400000000000002</v>
      </c>
      <c r="Q502" s="219">
        <v>17.2</v>
      </c>
      <c r="R502" s="219">
        <v>16.899999999999999</v>
      </c>
      <c r="S502" s="219">
        <v>18.100000000000001</v>
      </c>
      <c r="T502" s="221">
        <v>18.2</v>
      </c>
      <c r="U502" s="219">
        <v>14.4</v>
      </c>
      <c r="V502" s="219">
        <v>18.146100000000001</v>
      </c>
      <c r="W502" s="220">
        <v>12</v>
      </c>
      <c r="X502" s="219">
        <v>15.157595417451995</v>
      </c>
      <c r="Y502" s="219">
        <v>18.393000000000001</v>
      </c>
      <c r="Z502" s="219">
        <v>16.3</v>
      </c>
      <c r="AA502" s="216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18">
        <v>16</v>
      </c>
    </row>
    <row r="503" spans="1:65">
      <c r="A503" s="30"/>
      <c r="B503" s="19">
        <v>1</v>
      </c>
      <c r="C503" s="9">
        <v>4</v>
      </c>
      <c r="D503" s="219">
        <v>14.4</v>
      </c>
      <c r="E503" s="219">
        <v>16.600000000000001</v>
      </c>
      <c r="F503" s="219">
        <v>15.5</v>
      </c>
      <c r="G503" s="219">
        <v>15.775148211704622</v>
      </c>
      <c r="H503" s="219">
        <v>16.3</v>
      </c>
      <c r="I503" s="219">
        <v>14.9</v>
      </c>
      <c r="J503" s="220">
        <v>11.507999999999999</v>
      </c>
      <c r="K503" s="219">
        <v>15.6</v>
      </c>
      <c r="L503" s="220">
        <v>19.8</v>
      </c>
      <c r="M503" s="219">
        <v>14.8</v>
      </c>
      <c r="N503" s="219">
        <v>15.9</v>
      </c>
      <c r="O503" s="219">
        <v>15.6</v>
      </c>
      <c r="P503" s="219">
        <v>16</v>
      </c>
      <c r="Q503" s="219">
        <v>17.100000000000001</v>
      </c>
      <c r="R503" s="219">
        <v>15.9</v>
      </c>
      <c r="S503" s="219">
        <v>18.3</v>
      </c>
      <c r="T503" s="219">
        <v>16.7</v>
      </c>
      <c r="U503" s="219">
        <v>13.8</v>
      </c>
      <c r="V503" s="219">
        <v>18.010999999999999</v>
      </c>
      <c r="W503" s="220">
        <v>12</v>
      </c>
      <c r="X503" s="219">
        <v>15.386093357663267</v>
      </c>
      <c r="Y503" s="219">
        <v>18.552</v>
      </c>
      <c r="Z503" s="219">
        <v>15.8</v>
      </c>
      <c r="AA503" s="216"/>
      <c r="AB503" s="217"/>
      <c r="AC503" s="217"/>
      <c r="AD503" s="217"/>
      <c r="AE503" s="217"/>
      <c r="AF503" s="217"/>
      <c r="AG503" s="217"/>
      <c r="AH503" s="217"/>
      <c r="AI503" s="217"/>
      <c r="AJ503" s="217"/>
      <c r="AK503" s="217"/>
      <c r="AL503" s="217"/>
      <c r="AM503" s="217"/>
      <c r="AN503" s="217"/>
      <c r="AO503" s="217"/>
      <c r="AP503" s="217"/>
      <c r="AQ503" s="217"/>
      <c r="AR503" s="217"/>
      <c r="AS503" s="217"/>
      <c r="AT503" s="217"/>
      <c r="AU503" s="217"/>
      <c r="AV503" s="217"/>
      <c r="AW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J503" s="217"/>
      <c r="BK503" s="217"/>
      <c r="BL503" s="217"/>
      <c r="BM503" s="218">
        <v>16.088658782343181</v>
      </c>
    </row>
    <row r="504" spans="1:65">
      <c r="A504" s="30"/>
      <c r="B504" s="19">
        <v>1</v>
      </c>
      <c r="C504" s="9">
        <v>5</v>
      </c>
      <c r="D504" s="219">
        <v>14.8</v>
      </c>
      <c r="E504" s="219">
        <v>18.100000000000001</v>
      </c>
      <c r="F504" s="219">
        <v>15.400000000000002</v>
      </c>
      <c r="G504" s="219">
        <v>15.730792671909953</v>
      </c>
      <c r="H504" s="219">
        <v>16.399999999999999</v>
      </c>
      <c r="I504" s="219">
        <v>15.7</v>
      </c>
      <c r="J504" s="220">
        <v>11.61</v>
      </c>
      <c r="K504" s="219">
        <v>15.400000000000002</v>
      </c>
      <c r="L504" s="220">
        <v>19.7</v>
      </c>
      <c r="M504" s="219">
        <v>14.5</v>
      </c>
      <c r="N504" s="219">
        <v>15.9</v>
      </c>
      <c r="O504" s="219">
        <v>15.6</v>
      </c>
      <c r="P504" s="219">
        <v>15.9</v>
      </c>
      <c r="Q504" s="219">
        <v>17.2</v>
      </c>
      <c r="R504" s="219">
        <v>16.7</v>
      </c>
      <c r="S504" s="221">
        <v>19.3</v>
      </c>
      <c r="T504" s="219">
        <v>16.100000000000001</v>
      </c>
      <c r="U504" s="219">
        <v>14.1</v>
      </c>
      <c r="V504" s="219">
        <v>17.712599999999998</v>
      </c>
      <c r="W504" s="220">
        <v>12</v>
      </c>
      <c r="X504" s="219">
        <v>15.138784775916875</v>
      </c>
      <c r="Y504" s="219">
        <v>18.364000000000001</v>
      </c>
      <c r="Z504" s="219">
        <v>15.5</v>
      </c>
      <c r="AA504" s="216"/>
      <c r="AB504" s="217"/>
      <c r="AC504" s="217"/>
      <c r="AD504" s="217"/>
      <c r="AE504" s="217"/>
      <c r="AF504" s="217"/>
      <c r="AG504" s="217"/>
      <c r="AH504" s="217"/>
      <c r="AI504" s="217"/>
      <c r="AJ504" s="217"/>
      <c r="AK504" s="217"/>
      <c r="AL504" s="217"/>
      <c r="AM504" s="217"/>
      <c r="AN504" s="217"/>
      <c r="AO504" s="217"/>
      <c r="AP504" s="217"/>
      <c r="AQ504" s="217"/>
      <c r="AR504" s="217"/>
      <c r="AS504" s="217"/>
      <c r="AT504" s="217"/>
      <c r="AU504" s="217"/>
      <c r="AV504" s="217"/>
      <c r="AW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J504" s="217"/>
      <c r="BK504" s="217"/>
      <c r="BL504" s="217"/>
      <c r="BM504" s="218">
        <v>99</v>
      </c>
    </row>
    <row r="505" spans="1:65">
      <c r="A505" s="30"/>
      <c r="B505" s="19">
        <v>1</v>
      </c>
      <c r="C505" s="9">
        <v>6</v>
      </c>
      <c r="D505" s="219">
        <v>13.4</v>
      </c>
      <c r="E505" s="219">
        <v>17.100000000000001</v>
      </c>
      <c r="F505" s="219">
        <v>15.6</v>
      </c>
      <c r="G505" s="221">
        <v>14.870040297176786</v>
      </c>
      <c r="H505" s="219">
        <v>16.5</v>
      </c>
      <c r="I505" s="219">
        <v>14.3</v>
      </c>
      <c r="J505" s="220">
        <v>11.893000000000001</v>
      </c>
      <c r="K505" s="219">
        <v>15.6</v>
      </c>
      <c r="L505" s="220">
        <v>19.7</v>
      </c>
      <c r="M505" s="219">
        <v>14.7</v>
      </c>
      <c r="N505" s="219">
        <v>15.7</v>
      </c>
      <c r="O505" s="219">
        <v>15.400000000000002</v>
      </c>
      <c r="P505" s="219">
        <v>15.6</v>
      </c>
      <c r="Q505" s="219">
        <v>16.899999999999999</v>
      </c>
      <c r="R505" s="219">
        <v>16.399999999999999</v>
      </c>
      <c r="S505" s="219">
        <v>18.2</v>
      </c>
      <c r="T505" s="219">
        <v>16.399999999999999</v>
      </c>
      <c r="U505" s="219">
        <v>13.7</v>
      </c>
      <c r="V505" s="221">
        <v>34.134500000000003</v>
      </c>
      <c r="W505" s="220">
        <v>12</v>
      </c>
      <c r="X505" s="219">
        <v>15.035420825284991</v>
      </c>
      <c r="Y505" s="219">
        <v>18.239000000000001</v>
      </c>
      <c r="Z505" s="219">
        <v>15</v>
      </c>
      <c r="AA505" s="216"/>
      <c r="AB505" s="217"/>
      <c r="AC505" s="217"/>
      <c r="AD505" s="217"/>
      <c r="AE505" s="217"/>
      <c r="AF505" s="217"/>
      <c r="AG505" s="217"/>
      <c r="AH505" s="217"/>
      <c r="AI505" s="217"/>
      <c r="AJ505" s="217"/>
      <c r="AK505" s="217"/>
      <c r="AL505" s="217"/>
      <c r="AM505" s="217"/>
      <c r="AN505" s="217"/>
      <c r="AO505" s="217"/>
      <c r="AP505" s="217"/>
      <c r="AQ505" s="217"/>
      <c r="AR505" s="217"/>
      <c r="AS505" s="217"/>
      <c r="AT505" s="217"/>
      <c r="AU505" s="217"/>
      <c r="AV505" s="217"/>
      <c r="AW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J505" s="217"/>
      <c r="BK505" s="217"/>
      <c r="BL505" s="217"/>
      <c r="BM505" s="222"/>
    </row>
    <row r="506" spans="1:65">
      <c r="A506" s="30"/>
      <c r="B506" s="20" t="s">
        <v>274</v>
      </c>
      <c r="C506" s="12"/>
      <c r="D506" s="223">
        <v>14.633333333333335</v>
      </c>
      <c r="E506" s="223">
        <v>16.933333333333334</v>
      </c>
      <c r="F506" s="223">
        <v>15.416666666666666</v>
      </c>
      <c r="G506" s="223">
        <v>15.655907519726874</v>
      </c>
      <c r="H506" s="223">
        <v>16.383333333333329</v>
      </c>
      <c r="I506" s="223">
        <v>15.166666666666666</v>
      </c>
      <c r="J506" s="223">
        <v>11.582833333333333</v>
      </c>
      <c r="K506" s="223">
        <v>15.533333333333331</v>
      </c>
      <c r="L506" s="223">
        <v>19.616666666666667</v>
      </c>
      <c r="M506" s="223">
        <v>14.600000000000001</v>
      </c>
      <c r="N506" s="223">
        <v>15.850000000000001</v>
      </c>
      <c r="O506" s="223">
        <v>15.66666666666667</v>
      </c>
      <c r="P506" s="223">
        <v>15.716666666666667</v>
      </c>
      <c r="Q506" s="223">
        <v>17.099999999999998</v>
      </c>
      <c r="R506" s="223">
        <v>16.5</v>
      </c>
      <c r="S506" s="223">
        <v>18.433333333333334</v>
      </c>
      <c r="T506" s="223">
        <v>16.783333333333335</v>
      </c>
      <c r="U506" s="223">
        <v>14.133333333333333</v>
      </c>
      <c r="V506" s="223">
        <v>20.678233333333331</v>
      </c>
      <c r="W506" s="223">
        <v>11</v>
      </c>
      <c r="X506" s="223">
        <v>15.168114682626673</v>
      </c>
      <c r="Y506" s="223">
        <v>18.405000000000001</v>
      </c>
      <c r="Z506" s="223">
        <v>15.6</v>
      </c>
      <c r="AA506" s="216"/>
      <c r="AB506" s="217"/>
      <c r="AC506" s="217"/>
      <c r="AD506" s="217"/>
      <c r="AE506" s="217"/>
      <c r="AF506" s="217"/>
      <c r="AG506" s="217"/>
      <c r="AH506" s="217"/>
      <c r="AI506" s="217"/>
      <c r="AJ506" s="217"/>
      <c r="AK506" s="217"/>
      <c r="AL506" s="217"/>
      <c r="AM506" s="217"/>
      <c r="AN506" s="217"/>
      <c r="AO506" s="217"/>
      <c r="AP506" s="217"/>
      <c r="AQ506" s="217"/>
      <c r="AR506" s="217"/>
      <c r="AS506" s="217"/>
      <c r="AT506" s="217"/>
      <c r="AU506" s="217"/>
      <c r="AV506" s="217"/>
      <c r="AW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J506" s="217"/>
      <c r="BK506" s="217"/>
      <c r="BL506" s="217"/>
      <c r="BM506" s="222"/>
    </row>
    <row r="507" spans="1:65">
      <c r="A507" s="30"/>
      <c r="B507" s="3" t="s">
        <v>275</v>
      </c>
      <c r="C507" s="29"/>
      <c r="D507" s="219">
        <v>14.600000000000001</v>
      </c>
      <c r="E507" s="219">
        <v>17.25</v>
      </c>
      <c r="F507" s="219">
        <v>15.400000000000002</v>
      </c>
      <c r="G507" s="219">
        <v>15.777653168809696</v>
      </c>
      <c r="H507" s="219">
        <v>16.399999999999999</v>
      </c>
      <c r="I507" s="219">
        <v>15.149999999999999</v>
      </c>
      <c r="J507" s="219">
        <v>11.596499999999999</v>
      </c>
      <c r="K507" s="219">
        <v>15.5</v>
      </c>
      <c r="L507" s="219">
        <v>19.7</v>
      </c>
      <c r="M507" s="219">
        <v>14.6</v>
      </c>
      <c r="N507" s="219">
        <v>15.850000000000001</v>
      </c>
      <c r="O507" s="219">
        <v>15.6</v>
      </c>
      <c r="P507" s="219">
        <v>15.7</v>
      </c>
      <c r="Q507" s="219">
        <v>17.149999999999999</v>
      </c>
      <c r="R507" s="219">
        <v>16.549999999999997</v>
      </c>
      <c r="S507" s="219">
        <v>18.25</v>
      </c>
      <c r="T507" s="219">
        <v>16.549999999999997</v>
      </c>
      <c r="U507" s="219">
        <v>13.95</v>
      </c>
      <c r="V507" s="219">
        <v>18.07855</v>
      </c>
      <c r="W507" s="219">
        <v>12</v>
      </c>
      <c r="X507" s="219">
        <v>15.148190096684434</v>
      </c>
      <c r="Y507" s="219">
        <v>18.396000000000001</v>
      </c>
      <c r="Z507" s="219">
        <v>15.65</v>
      </c>
      <c r="AA507" s="216"/>
      <c r="AB507" s="217"/>
      <c r="AC507" s="217"/>
      <c r="AD507" s="217"/>
      <c r="AE507" s="217"/>
      <c r="AF507" s="217"/>
      <c r="AG507" s="217"/>
      <c r="AH507" s="217"/>
      <c r="AI507" s="217"/>
      <c r="AJ507" s="217"/>
      <c r="AK507" s="217"/>
      <c r="AL507" s="217"/>
      <c r="AM507" s="217"/>
      <c r="AN507" s="217"/>
      <c r="AO507" s="217"/>
      <c r="AP507" s="217"/>
      <c r="AQ507" s="217"/>
      <c r="AR507" s="217"/>
      <c r="AS507" s="217"/>
      <c r="AT507" s="217"/>
      <c r="AU507" s="217"/>
      <c r="AV507" s="217"/>
      <c r="AW507" s="217"/>
      <c r="AX507" s="217"/>
      <c r="AY507" s="217"/>
      <c r="AZ507" s="217"/>
      <c r="BA507" s="217"/>
      <c r="BB507" s="217"/>
      <c r="BC507" s="217"/>
      <c r="BD507" s="217"/>
      <c r="BE507" s="217"/>
      <c r="BF507" s="217"/>
      <c r="BG507" s="217"/>
      <c r="BH507" s="217"/>
      <c r="BI507" s="217"/>
      <c r="BJ507" s="217"/>
      <c r="BK507" s="217"/>
      <c r="BL507" s="217"/>
      <c r="BM507" s="222"/>
    </row>
    <row r="508" spans="1:65">
      <c r="A508" s="30"/>
      <c r="B508" s="3" t="s">
        <v>276</v>
      </c>
      <c r="C508" s="29"/>
      <c r="D508" s="24">
        <v>0.85009803356240454</v>
      </c>
      <c r="E508" s="24">
        <v>1.1111555546667022</v>
      </c>
      <c r="F508" s="24">
        <v>0.1169045194450014</v>
      </c>
      <c r="G508" s="24">
        <v>0.3963975459746365</v>
      </c>
      <c r="H508" s="24">
        <v>0.11690451944500126</v>
      </c>
      <c r="I508" s="24">
        <v>0.55015149428740662</v>
      </c>
      <c r="J508" s="24">
        <v>0.21605500842763828</v>
      </c>
      <c r="K508" s="24">
        <v>0.32041639575194503</v>
      </c>
      <c r="L508" s="24">
        <v>0.31885210782848289</v>
      </c>
      <c r="M508" s="24">
        <v>0.15491933384829659</v>
      </c>
      <c r="N508" s="24">
        <v>0.1048808848170153</v>
      </c>
      <c r="O508" s="24">
        <v>0.20655911179772851</v>
      </c>
      <c r="P508" s="24">
        <v>0.22286019533928997</v>
      </c>
      <c r="Q508" s="24">
        <v>0.1264911064067353</v>
      </c>
      <c r="R508" s="24">
        <v>0.40496913462633116</v>
      </c>
      <c r="S508" s="24">
        <v>0.44572039067858094</v>
      </c>
      <c r="T508" s="24">
        <v>0.74677082606825651</v>
      </c>
      <c r="U508" s="24">
        <v>0.70898989179442307</v>
      </c>
      <c r="V508" s="24">
        <v>6.6113145215355473</v>
      </c>
      <c r="W508" s="24">
        <v>2.4494897427831779</v>
      </c>
      <c r="X508" s="24">
        <v>0.2161649334239156</v>
      </c>
      <c r="Y508" s="24">
        <v>0.10687375730271638</v>
      </c>
      <c r="Z508" s="24">
        <v>0.76419892698171221</v>
      </c>
      <c r="AA508" s="15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5.809325969674746E-2</v>
      </c>
      <c r="E509" s="13">
        <v>6.5619422519687137E-2</v>
      </c>
      <c r="F509" s="13">
        <v>7.5829958558919826E-3</v>
      </c>
      <c r="G509" s="13">
        <v>2.5319359192379279E-2</v>
      </c>
      <c r="H509" s="13">
        <v>7.1355759579858364E-3</v>
      </c>
      <c r="I509" s="13">
        <v>3.6273724898070771E-2</v>
      </c>
      <c r="J509" s="13">
        <v>1.8653036110419581E-2</v>
      </c>
      <c r="K509" s="13">
        <v>2.0627664962571571E-2</v>
      </c>
      <c r="L509" s="13">
        <v>1.6254143134841949E-2</v>
      </c>
      <c r="M509" s="13">
        <v>1.0610913277280587E-2</v>
      </c>
      <c r="N509" s="13">
        <v>6.6170905247328257E-3</v>
      </c>
      <c r="O509" s="13">
        <v>1.3184624157301818E-2</v>
      </c>
      <c r="P509" s="13">
        <v>1.4179863966444748E-2</v>
      </c>
      <c r="Q509" s="13">
        <v>7.3971407255400768E-3</v>
      </c>
      <c r="R509" s="13">
        <v>2.4543583916747342E-2</v>
      </c>
      <c r="S509" s="13">
        <v>2.4180129693232237E-2</v>
      </c>
      <c r="T509" s="13">
        <v>4.4494786061663738E-2</v>
      </c>
      <c r="U509" s="13">
        <v>5.016437913639786E-2</v>
      </c>
      <c r="V509" s="13">
        <v>0.31972337360552472</v>
      </c>
      <c r="W509" s="13">
        <v>0.22268088570756162</v>
      </c>
      <c r="X509" s="13">
        <v>1.4251272353017453E-2</v>
      </c>
      <c r="Y509" s="13">
        <v>5.8067784462220249E-3</v>
      </c>
      <c r="Z509" s="13">
        <v>4.8987110703955915E-2</v>
      </c>
      <c r="AA509" s="15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277</v>
      </c>
      <c r="C510" s="29"/>
      <c r="D510" s="13">
        <v>-9.045660478591433E-2</v>
      </c>
      <c r="E510" s="13">
        <v>5.2501240931105864E-2</v>
      </c>
      <c r="F510" s="13">
        <v>-4.1768063128668431E-2</v>
      </c>
      <c r="G510" s="13">
        <v>-2.6897907928238207E-2</v>
      </c>
      <c r="H510" s="13">
        <v>1.8315669129209455E-2</v>
      </c>
      <c r="I510" s="13">
        <v>-5.7306959402257496E-2</v>
      </c>
      <c r="J510" s="13">
        <v>-0.28006221711624935</v>
      </c>
      <c r="K510" s="13">
        <v>-3.451657820099352E-2</v>
      </c>
      <c r="L510" s="13">
        <v>0.21928539426762961</v>
      </c>
      <c r="M510" s="13">
        <v>-9.2528457622392812E-2</v>
      </c>
      <c r="N510" s="13">
        <v>-1.4833976254447045E-2</v>
      </c>
      <c r="O510" s="13">
        <v>-2.6229166855079034E-2</v>
      </c>
      <c r="P510" s="13">
        <v>-2.3121387600361309E-2</v>
      </c>
      <c r="Q510" s="13">
        <v>6.2860505113498499E-2</v>
      </c>
      <c r="R510" s="13">
        <v>2.55671540568847E-2</v>
      </c>
      <c r="S510" s="13">
        <v>0.14573461857264092</v>
      </c>
      <c r="T510" s="13">
        <v>4.317790316695258E-2</v>
      </c>
      <c r="U510" s="13">
        <v>-0.12153439733309279</v>
      </c>
      <c r="V510" s="13">
        <v>0.28526769155096199</v>
      </c>
      <c r="W510" s="13">
        <v>-0.31628856396207683</v>
      </c>
      <c r="X510" s="13">
        <v>-5.7216957123037315E-2</v>
      </c>
      <c r="Y510" s="13">
        <v>0.14397354366163428</v>
      </c>
      <c r="Z510" s="13">
        <v>-3.0372872528036332E-2</v>
      </c>
      <c r="AA510" s="15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278</v>
      </c>
      <c r="C511" s="47"/>
      <c r="D511" s="45">
        <v>0.76</v>
      </c>
      <c r="E511" s="45">
        <v>0.9</v>
      </c>
      <c r="F511" s="45">
        <v>0.2</v>
      </c>
      <c r="G511" s="45">
        <v>0.03</v>
      </c>
      <c r="H511" s="45">
        <v>0.5</v>
      </c>
      <c r="I511" s="45">
        <v>0.38</v>
      </c>
      <c r="J511" s="45">
        <v>2.97</v>
      </c>
      <c r="K511" s="45">
        <v>0.11</v>
      </c>
      <c r="L511" s="45">
        <v>2.84</v>
      </c>
      <c r="M511" s="45">
        <v>0.79</v>
      </c>
      <c r="N511" s="45">
        <v>0.11</v>
      </c>
      <c r="O511" s="45">
        <v>0.02</v>
      </c>
      <c r="P511" s="45">
        <v>0.02</v>
      </c>
      <c r="Q511" s="45">
        <v>1.02</v>
      </c>
      <c r="R511" s="45">
        <v>0.57999999999999996</v>
      </c>
      <c r="S511" s="45">
        <v>1.98</v>
      </c>
      <c r="T511" s="45">
        <v>0.79</v>
      </c>
      <c r="U511" s="45">
        <v>1.1299999999999999</v>
      </c>
      <c r="V511" s="45">
        <v>3.6</v>
      </c>
      <c r="W511" s="45" t="s">
        <v>279</v>
      </c>
      <c r="X511" s="45">
        <v>0.38</v>
      </c>
      <c r="Y511" s="45">
        <v>1.96</v>
      </c>
      <c r="Z511" s="45">
        <v>7.0000000000000007E-2</v>
      </c>
      <c r="AA511" s="15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296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BM512" s="55"/>
    </row>
    <row r="513" spans="1:65">
      <c r="BM513" s="55"/>
    </row>
    <row r="514" spans="1:65" ht="15">
      <c r="B514" s="8" t="s">
        <v>562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236</v>
      </c>
      <c r="E515" s="17" t="s">
        <v>236</v>
      </c>
      <c r="F515" s="17" t="s">
        <v>236</v>
      </c>
      <c r="G515" s="17" t="s">
        <v>236</v>
      </c>
      <c r="H515" s="17" t="s">
        <v>236</v>
      </c>
      <c r="I515" s="17" t="s">
        <v>236</v>
      </c>
      <c r="J515" s="17" t="s">
        <v>236</v>
      </c>
      <c r="K515" s="17" t="s">
        <v>236</v>
      </c>
      <c r="L515" s="15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237</v>
      </c>
      <c r="C516" s="9" t="s">
        <v>237</v>
      </c>
      <c r="D516" s="151" t="s">
        <v>241</v>
      </c>
      <c r="E516" s="152" t="s">
        <v>243</v>
      </c>
      <c r="F516" s="152" t="s">
        <v>244</v>
      </c>
      <c r="G516" s="152" t="s">
        <v>245</v>
      </c>
      <c r="H516" s="152" t="s">
        <v>250</v>
      </c>
      <c r="I516" s="152" t="s">
        <v>257</v>
      </c>
      <c r="J516" s="152" t="s">
        <v>261</v>
      </c>
      <c r="K516" s="152" t="s">
        <v>266</v>
      </c>
      <c r="L516" s="15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281</v>
      </c>
      <c r="E517" s="11" t="s">
        <v>281</v>
      </c>
      <c r="F517" s="11" t="s">
        <v>281</v>
      </c>
      <c r="G517" s="11" t="s">
        <v>306</v>
      </c>
      <c r="H517" s="11" t="s">
        <v>281</v>
      </c>
      <c r="I517" s="11" t="s">
        <v>281</v>
      </c>
      <c r="J517" s="11" t="s">
        <v>281</v>
      </c>
      <c r="K517" s="11" t="s">
        <v>281</v>
      </c>
      <c r="L517" s="15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9"/>
      <c r="C518" s="9"/>
      <c r="D518" s="26" t="s">
        <v>307</v>
      </c>
      <c r="E518" s="26" t="s">
        <v>308</v>
      </c>
      <c r="F518" s="26" t="s">
        <v>309</v>
      </c>
      <c r="G518" s="26" t="s">
        <v>307</v>
      </c>
      <c r="H518" s="26" t="s">
        <v>308</v>
      </c>
      <c r="I518" s="26" t="s">
        <v>311</v>
      </c>
      <c r="J518" s="26" t="s">
        <v>307</v>
      </c>
      <c r="K518" s="26" t="s">
        <v>116</v>
      </c>
      <c r="L518" s="15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11">
        <v>0.02</v>
      </c>
      <c r="E519" s="211">
        <v>2.5999999999999999E-2</v>
      </c>
      <c r="F519" s="235" t="s">
        <v>301</v>
      </c>
      <c r="G519" s="235" t="s">
        <v>104</v>
      </c>
      <c r="H519" s="211">
        <v>0.03</v>
      </c>
      <c r="I519" s="211">
        <v>0.03</v>
      </c>
      <c r="J519" s="211">
        <v>3.2399999999999998E-2</v>
      </c>
      <c r="K519" s="211">
        <v>2.3E-2</v>
      </c>
      <c r="L519" s="209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2">
        <v>1</v>
      </c>
    </row>
    <row r="520" spans="1:65">
      <c r="A520" s="30"/>
      <c r="B520" s="19">
        <v>1</v>
      </c>
      <c r="C520" s="9">
        <v>2</v>
      </c>
      <c r="D520" s="24">
        <v>0.02</v>
      </c>
      <c r="E520" s="24">
        <v>2.5000000000000001E-2</v>
      </c>
      <c r="F520" s="237" t="s">
        <v>301</v>
      </c>
      <c r="G520" s="237" t="s">
        <v>104</v>
      </c>
      <c r="H520" s="24">
        <v>0.03</v>
      </c>
      <c r="I520" s="24">
        <v>0.03</v>
      </c>
      <c r="J520" s="24">
        <v>3.3700000000000001E-2</v>
      </c>
      <c r="K520" s="24">
        <v>1.7999999999999999E-2</v>
      </c>
      <c r="L520" s="209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2">
        <v>27</v>
      </c>
    </row>
    <row r="521" spans="1:65">
      <c r="A521" s="30"/>
      <c r="B521" s="19">
        <v>1</v>
      </c>
      <c r="C521" s="9">
        <v>3</v>
      </c>
      <c r="D521" s="24">
        <v>0.02</v>
      </c>
      <c r="E521" s="24">
        <v>2.3E-2</v>
      </c>
      <c r="F521" s="237" t="s">
        <v>301</v>
      </c>
      <c r="G521" s="237" t="s">
        <v>104</v>
      </c>
      <c r="H521" s="24">
        <v>0.03</v>
      </c>
      <c r="I521" s="24">
        <v>0.03</v>
      </c>
      <c r="J521" s="24">
        <v>4.1399999999999999E-2</v>
      </c>
      <c r="K521" s="24">
        <v>1.9E-2</v>
      </c>
      <c r="L521" s="209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2">
        <v>16</v>
      </c>
    </row>
    <row r="522" spans="1:65">
      <c r="A522" s="30"/>
      <c r="B522" s="19">
        <v>1</v>
      </c>
      <c r="C522" s="9">
        <v>4</v>
      </c>
      <c r="D522" s="24">
        <v>0.02</v>
      </c>
      <c r="E522" s="24">
        <v>2.7E-2</v>
      </c>
      <c r="F522" s="237" t="s">
        <v>301</v>
      </c>
      <c r="G522" s="237" t="s">
        <v>104</v>
      </c>
      <c r="H522" s="24">
        <v>0.02</v>
      </c>
      <c r="I522" s="24">
        <v>0.03</v>
      </c>
      <c r="J522" s="24">
        <v>3.3000000000000002E-2</v>
      </c>
      <c r="K522" s="24">
        <v>0.02</v>
      </c>
      <c r="L522" s="209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2">
        <v>2.6574999999999998E-2</v>
      </c>
    </row>
    <row r="523" spans="1:65">
      <c r="A523" s="30"/>
      <c r="B523" s="19">
        <v>1</v>
      </c>
      <c r="C523" s="9">
        <v>5</v>
      </c>
      <c r="D523" s="24">
        <v>0.02</v>
      </c>
      <c r="E523" s="24">
        <v>2.3E-2</v>
      </c>
      <c r="F523" s="237" t="s">
        <v>301</v>
      </c>
      <c r="G523" s="237" t="s">
        <v>104</v>
      </c>
      <c r="H523" s="24">
        <v>0.03</v>
      </c>
      <c r="I523" s="24">
        <v>0.03</v>
      </c>
      <c r="J523" s="24">
        <v>3.8399999999999997E-2</v>
      </c>
      <c r="K523" s="24">
        <v>2.1000000000000001E-2</v>
      </c>
      <c r="L523" s="209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2">
        <v>100</v>
      </c>
    </row>
    <row r="524" spans="1:65">
      <c r="A524" s="30"/>
      <c r="B524" s="19">
        <v>1</v>
      </c>
      <c r="C524" s="9">
        <v>6</v>
      </c>
      <c r="D524" s="24">
        <v>0.02</v>
      </c>
      <c r="E524" s="24">
        <v>2.8000000000000001E-2</v>
      </c>
      <c r="F524" s="237" t="s">
        <v>301</v>
      </c>
      <c r="G524" s="237" t="s">
        <v>104</v>
      </c>
      <c r="H524" s="24">
        <v>0.03</v>
      </c>
      <c r="I524" s="24">
        <v>0.03</v>
      </c>
      <c r="J524" s="24">
        <v>3.5799999999999998E-2</v>
      </c>
      <c r="K524" s="24">
        <v>1.9E-2</v>
      </c>
      <c r="L524" s="209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56"/>
    </row>
    <row r="525" spans="1:65">
      <c r="A525" s="30"/>
      <c r="B525" s="20" t="s">
        <v>274</v>
      </c>
      <c r="C525" s="12"/>
      <c r="D525" s="213">
        <v>0.02</v>
      </c>
      <c r="E525" s="213">
        <v>2.5333333333333333E-2</v>
      </c>
      <c r="F525" s="213" t="s">
        <v>725</v>
      </c>
      <c r="G525" s="213" t="s">
        <v>725</v>
      </c>
      <c r="H525" s="213">
        <v>2.8333333333333335E-2</v>
      </c>
      <c r="I525" s="213">
        <v>0.03</v>
      </c>
      <c r="J525" s="213">
        <v>3.5783333333333327E-2</v>
      </c>
      <c r="K525" s="213">
        <v>0.02</v>
      </c>
      <c r="L525" s="209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6"/>
    </row>
    <row r="526" spans="1:65">
      <c r="A526" s="30"/>
      <c r="B526" s="3" t="s">
        <v>275</v>
      </c>
      <c r="C526" s="29"/>
      <c r="D526" s="24">
        <v>0.02</v>
      </c>
      <c r="E526" s="24">
        <v>2.5500000000000002E-2</v>
      </c>
      <c r="F526" s="24" t="s">
        <v>725</v>
      </c>
      <c r="G526" s="24" t="s">
        <v>725</v>
      </c>
      <c r="H526" s="24">
        <v>0.03</v>
      </c>
      <c r="I526" s="24">
        <v>0.03</v>
      </c>
      <c r="J526" s="24">
        <v>3.4750000000000003E-2</v>
      </c>
      <c r="K526" s="24">
        <v>1.95E-2</v>
      </c>
      <c r="L526" s="209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56"/>
    </row>
    <row r="527" spans="1:65">
      <c r="A527" s="30"/>
      <c r="B527" s="3" t="s">
        <v>276</v>
      </c>
      <c r="C527" s="29"/>
      <c r="D527" s="24">
        <v>0</v>
      </c>
      <c r="E527" s="24">
        <v>2.0655911179772888E-3</v>
      </c>
      <c r="F527" s="24" t="s">
        <v>725</v>
      </c>
      <c r="G527" s="24" t="s">
        <v>725</v>
      </c>
      <c r="H527" s="24">
        <v>4.0824829046386289E-3</v>
      </c>
      <c r="I527" s="24">
        <v>0</v>
      </c>
      <c r="J527" s="24">
        <v>3.5193275872908822E-3</v>
      </c>
      <c r="K527" s="24">
        <v>1.7888543819998323E-3</v>
      </c>
      <c r="L527" s="209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  <c r="BI527" s="210"/>
      <c r="BJ527" s="210"/>
      <c r="BK527" s="210"/>
      <c r="BL527" s="210"/>
      <c r="BM527" s="56"/>
    </row>
    <row r="528" spans="1:65">
      <c r="A528" s="30"/>
      <c r="B528" s="3" t="s">
        <v>86</v>
      </c>
      <c r="C528" s="29"/>
      <c r="D528" s="13">
        <v>0</v>
      </c>
      <c r="E528" s="13">
        <v>8.1536491499103511E-2</v>
      </c>
      <c r="F528" s="13" t="s">
        <v>725</v>
      </c>
      <c r="G528" s="13" t="s">
        <v>725</v>
      </c>
      <c r="H528" s="13">
        <v>0.14408763192842219</v>
      </c>
      <c r="I528" s="13">
        <v>0</v>
      </c>
      <c r="J528" s="13">
        <v>9.8351027125036322E-2</v>
      </c>
      <c r="K528" s="13">
        <v>8.9442719099991616E-2</v>
      </c>
      <c r="L528" s="15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277</v>
      </c>
      <c r="C529" s="29"/>
      <c r="D529" s="13">
        <v>-0.24741298212605822</v>
      </c>
      <c r="E529" s="13">
        <v>-4.6723110693007164E-2</v>
      </c>
      <c r="F529" s="13" t="s">
        <v>725</v>
      </c>
      <c r="G529" s="13" t="s">
        <v>725</v>
      </c>
      <c r="H529" s="13">
        <v>6.6164941988084092E-2</v>
      </c>
      <c r="I529" s="13">
        <v>0.12888052681091255</v>
      </c>
      <c r="J529" s="13">
        <v>0.34650360614612707</v>
      </c>
      <c r="K529" s="13">
        <v>-0.24741298212605822</v>
      </c>
      <c r="L529" s="15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278</v>
      </c>
      <c r="C530" s="47"/>
      <c r="D530" s="45">
        <v>0.92</v>
      </c>
      <c r="E530" s="45">
        <v>0.2</v>
      </c>
      <c r="F530" s="45">
        <v>0.25</v>
      </c>
      <c r="G530" s="45">
        <v>3.12</v>
      </c>
      <c r="H530" s="45">
        <v>0.2</v>
      </c>
      <c r="I530" s="45">
        <v>0.43</v>
      </c>
      <c r="J530" s="45">
        <v>1.21</v>
      </c>
      <c r="K530" s="45">
        <v>0.92</v>
      </c>
      <c r="L530" s="15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BM531" s="55"/>
    </row>
    <row r="532" spans="1:65" ht="15">
      <c r="B532" s="8" t="s">
        <v>563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236</v>
      </c>
      <c r="E533" s="17" t="s">
        <v>236</v>
      </c>
      <c r="F533" s="17" t="s">
        <v>236</v>
      </c>
      <c r="G533" s="17" t="s">
        <v>236</v>
      </c>
      <c r="H533" s="17" t="s">
        <v>236</v>
      </c>
      <c r="I533" s="17" t="s">
        <v>236</v>
      </c>
      <c r="J533" s="17" t="s">
        <v>236</v>
      </c>
      <c r="K533" s="17" t="s">
        <v>236</v>
      </c>
      <c r="L533" s="17" t="s">
        <v>236</v>
      </c>
      <c r="M533" s="17" t="s">
        <v>236</v>
      </c>
      <c r="N533" s="17" t="s">
        <v>236</v>
      </c>
      <c r="O533" s="17" t="s">
        <v>236</v>
      </c>
      <c r="P533" s="17" t="s">
        <v>236</v>
      </c>
      <c r="Q533" s="17" t="s">
        <v>236</v>
      </c>
      <c r="R533" s="17" t="s">
        <v>236</v>
      </c>
      <c r="S533" s="17" t="s">
        <v>236</v>
      </c>
      <c r="T533" s="17" t="s">
        <v>236</v>
      </c>
      <c r="U533" s="17" t="s">
        <v>236</v>
      </c>
      <c r="V533" s="17" t="s">
        <v>236</v>
      </c>
      <c r="W533" s="17" t="s">
        <v>236</v>
      </c>
      <c r="X533" s="17" t="s">
        <v>236</v>
      </c>
      <c r="Y533" s="17" t="s">
        <v>236</v>
      </c>
      <c r="Z533" s="17" t="s">
        <v>236</v>
      </c>
      <c r="AA533" s="15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237</v>
      </c>
      <c r="C534" s="9" t="s">
        <v>237</v>
      </c>
      <c r="D534" s="151" t="s">
        <v>239</v>
      </c>
      <c r="E534" s="152" t="s">
        <v>241</v>
      </c>
      <c r="F534" s="152" t="s">
        <v>242</v>
      </c>
      <c r="G534" s="152" t="s">
        <v>243</v>
      </c>
      <c r="H534" s="152" t="s">
        <v>244</v>
      </c>
      <c r="I534" s="152" t="s">
        <v>245</v>
      </c>
      <c r="J534" s="152" t="s">
        <v>246</v>
      </c>
      <c r="K534" s="152" t="s">
        <v>248</v>
      </c>
      <c r="L534" s="152" t="s">
        <v>249</v>
      </c>
      <c r="M534" s="152" t="s">
        <v>250</v>
      </c>
      <c r="N534" s="152" t="s">
        <v>251</v>
      </c>
      <c r="O534" s="152" t="s">
        <v>252</v>
      </c>
      <c r="P534" s="152" t="s">
        <v>253</v>
      </c>
      <c r="Q534" s="152" t="s">
        <v>254</v>
      </c>
      <c r="R534" s="152" t="s">
        <v>255</v>
      </c>
      <c r="S534" s="152" t="s">
        <v>257</v>
      </c>
      <c r="T534" s="152" t="s">
        <v>258</v>
      </c>
      <c r="U534" s="152" t="s">
        <v>259</v>
      </c>
      <c r="V534" s="152" t="s">
        <v>260</v>
      </c>
      <c r="W534" s="152" t="s">
        <v>261</v>
      </c>
      <c r="X534" s="152" t="s">
        <v>263</v>
      </c>
      <c r="Y534" s="152" t="s">
        <v>264</v>
      </c>
      <c r="Z534" s="152" t="s">
        <v>265</v>
      </c>
      <c r="AA534" s="15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282</v>
      </c>
      <c r="E535" s="11" t="s">
        <v>281</v>
      </c>
      <c r="F535" s="11" t="s">
        <v>281</v>
      </c>
      <c r="G535" s="11" t="s">
        <v>282</v>
      </c>
      <c r="H535" s="11" t="s">
        <v>281</v>
      </c>
      <c r="I535" s="11" t="s">
        <v>306</v>
      </c>
      <c r="J535" s="11" t="s">
        <v>281</v>
      </c>
      <c r="K535" s="11" t="s">
        <v>306</v>
      </c>
      <c r="L535" s="11" t="s">
        <v>306</v>
      </c>
      <c r="M535" s="11" t="s">
        <v>282</v>
      </c>
      <c r="N535" s="11" t="s">
        <v>281</v>
      </c>
      <c r="O535" s="11" t="s">
        <v>281</v>
      </c>
      <c r="P535" s="11" t="s">
        <v>281</v>
      </c>
      <c r="Q535" s="11" t="s">
        <v>281</v>
      </c>
      <c r="R535" s="11" t="s">
        <v>281</v>
      </c>
      <c r="S535" s="11" t="s">
        <v>282</v>
      </c>
      <c r="T535" s="11" t="s">
        <v>282</v>
      </c>
      <c r="U535" s="11" t="s">
        <v>282</v>
      </c>
      <c r="V535" s="11" t="s">
        <v>281</v>
      </c>
      <c r="W535" s="11" t="s">
        <v>282</v>
      </c>
      <c r="X535" s="11" t="s">
        <v>282</v>
      </c>
      <c r="Y535" s="11" t="s">
        <v>306</v>
      </c>
      <c r="Z535" s="11" t="s">
        <v>282</v>
      </c>
      <c r="AA535" s="15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307</v>
      </c>
      <c r="E536" s="26" t="s">
        <v>307</v>
      </c>
      <c r="F536" s="26" t="s">
        <v>273</v>
      </c>
      <c r="G536" s="26" t="s">
        <v>308</v>
      </c>
      <c r="H536" s="26" t="s">
        <v>309</v>
      </c>
      <c r="I536" s="26" t="s">
        <v>307</v>
      </c>
      <c r="J536" s="26" t="s">
        <v>307</v>
      </c>
      <c r="K536" s="26" t="s">
        <v>309</v>
      </c>
      <c r="L536" s="26" t="s">
        <v>308</v>
      </c>
      <c r="M536" s="26" t="s">
        <v>308</v>
      </c>
      <c r="N536" s="26" t="s">
        <v>307</v>
      </c>
      <c r="O536" s="26" t="s">
        <v>307</v>
      </c>
      <c r="P536" s="26" t="s">
        <v>307</v>
      </c>
      <c r="Q536" s="26" t="s">
        <v>307</v>
      </c>
      <c r="R536" s="26" t="s">
        <v>307</v>
      </c>
      <c r="S536" s="26" t="s">
        <v>311</v>
      </c>
      <c r="T536" s="26" t="s">
        <v>307</v>
      </c>
      <c r="U536" s="26" t="s">
        <v>308</v>
      </c>
      <c r="V536" s="26" t="s">
        <v>309</v>
      </c>
      <c r="W536" s="26" t="s">
        <v>307</v>
      </c>
      <c r="X536" s="26" t="s">
        <v>307</v>
      </c>
      <c r="Y536" s="26" t="s">
        <v>308</v>
      </c>
      <c r="Z536" s="26" t="s">
        <v>310</v>
      </c>
      <c r="AA536" s="15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11">
        <v>7.0000000000000007E-2</v>
      </c>
      <c r="E537" s="211">
        <v>0.06</v>
      </c>
      <c r="F537" s="211">
        <v>7.0000000000000007E-2</v>
      </c>
      <c r="G537" s="211">
        <v>7.0000000000000007E-2</v>
      </c>
      <c r="H537" s="211">
        <v>6.7379819809584726E-2</v>
      </c>
      <c r="I537" s="211">
        <v>7.0000000000000007E-2</v>
      </c>
      <c r="J537" s="211">
        <v>0.06</v>
      </c>
      <c r="K537" s="211">
        <v>6.7000000000000004E-2</v>
      </c>
      <c r="L537" s="211">
        <v>0.08</v>
      </c>
      <c r="M537" s="211">
        <v>7.0000000000000007E-2</v>
      </c>
      <c r="N537" s="211">
        <v>0.06</v>
      </c>
      <c r="O537" s="211">
        <v>0.06</v>
      </c>
      <c r="P537" s="211">
        <v>0.06</v>
      </c>
      <c r="Q537" s="211">
        <v>7.0000000000000007E-2</v>
      </c>
      <c r="R537" s="211">
        <v>0.06</v>
      </c>
      <c r="S537" s="211">
        <v>7.4999999999999997E-2</v>
      </c>
      <c r="T537" s="211">
        <v>7.0000000000000007E-2</v>
      </c>
      <c r="U537" s="211">
        <v>7.0000000000000007E-2</v>
      </c>
      <c r="V537" s="211">
        <v>0.06</v>
      </c>
      <c r="W537" s="235" t="s">
        <v>104</v>
      </c>
      <c r="X537" s="239">
        <v>0.1031</v>
      </c>
      <c r="Y537" s="211">
        <v>6.6010426667273039E-2</v>
      </c>
      <c r="Z537" s="211">
        <v>6.5644299999999989E-2</v>
      </c>
      <c r="AA537" s="209"/>
      <c r="AB537" s="210"/>
      <c r="AC537" s="210"/>
      <c r="AD537" s="210"/>
      <c r="AE537" s="210"/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  <c r="BI537" s="210"/>
      <c r="BJ537" s="210"/>
      <c r="BK537" s="210"/>
      <c r="BL537" s="210"/>
      <c r="BM537" s="212">
        <v>1</v>
      </c>
    </row>
    <row r="538" spans="1:65">
      <c r="A538" s="30"/>
      <c r="B538" s="19">
        <v>1</v>
      </c>
      <c r="C538" s="9">
        <v>2</v>
      </c>
      <c r="D538" s="24">
        <v>7.0000000000000007E-2</v>
      </c>
      <c r="E538" s="24">
        <v>0.06</v>
      </c>
      <c r="F538" s="24">
        <v>7.0000000000000007E-2</v>
      </c>
      <c r="G538" s="24">
        <v>7.0000000000000007E-2</v>
      </c>
      <c r="H538" s="24">
        <v>6.6554972321590494E-2</v>
      </c>
      <c r="I538" s="24">
        <v>0.08</v>
      </c>
      <c r="J538" s="24">
        <v>0.06</v>
      </c>
      <c r="K538" s="24">
        <v>6.3E-2</v>
      </c>
      <c r="L538" s="24">
        <v>0.08</v>
      </c>
      <c r="M538" s="24">
        <v>7.0000000000000007E-2</v>
      </c>
      <c r="N538" s="24">
        <v>0.06</v>
      </c>
      <c r="O538" s="24">
        <v>0.06</v>
      </c>
      <c r="P538" s="24">
        <v>0.06</v>
      </c>
      <c r="Q538" s="24">
        <v>7.0000000000000007E-2</v>
      </c>
      <c r="R538" s="24">
        <v>0.06</v>
      </c>
      <c r="S538" s="24">
        <v>7.4999999999999997E-2</v>
      </c>
      <c r="T538" s="24">
        <v>6.9000000000000006E-2</v>
      </c>
      <c r="U538" s="24">
        <v>7.0000000000000007E-2</v>
      </c>
      <c r="V538" s="24">
        <v>0.06</v>
      </c>
      <c r="W538" s="237" t="s">
        <v>104</v>
      </c>
      <c r="X538" s="24">
        <v>7.2400000000000006E-2</v>
      </c>
      <c r="Y538" s="24">
        <v>6.4469925583781326E-2</v>
      </c>
      <c r="Z538" s="24">
        <v>6.6163699999999992E-2</v>
      </c>
      <c r="AA538" s="209"/>
      <c r="AB538" s="210"/>
      <c r="AC538" s="210"/>
      <c r="AD538" s="210"/>
      <c r="AE538" s="210"/>
      <c r="AF538" s="210"/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  <c r="BI538" s="210"/>
      <c r="BJ538" s="210"/>
      <c r="BK538" s="210"/>
      <c r="BL538" s="210"/>
      <c r="BM538" s="212" t="e">
        <v>#N/A</v>
      </c>
    </row>
    <row r="539" spans="1:65">
      <c r="A539" s="30"/>
      <c r="B539" s="19">
        <v>1</v>
      </c>
      <c r="C539" s="9">
        <v>3</v>
      </c>
      <c r="D539" s="24">
        <v>7.0000000000000007E-2</v>
      </c>
      <c r="E539" s="24">
        <v>0.06</v>
      </c>
      <c r="F539" s="24">
        <v>7.0000000000000007E-2</v>
      </c>
      <c r="G539" s="24">
        <v>7.0000000000000007E-2</v>
      </c>
      <c r="H539" s="24">
        <v>6.7171953815709312E-2</v>
      </c>
      <c r="I539" s="24">
        <v>7.0000000000000007E-2</v>
      </c>
      <c r="J539" s="24">
        <v>0.06</v>
      </c>
      <c r="K539" s="24">
        <v>6.3E-2</v>
      </c>
      <c r="L539" s="24">
        <v>0.08</v>
      </c>
      <c r="M539" s="24">
        <v>7.0000000000000007E-2</v>
      </c>
      <c r="N539" s="24">
        <v>0.06</v>
      </c>
      <c r="O539" s="24">
        <v>0.06</v>
      </c>
      <c r="P539" s="24">
        <v>0.06</v>
      </c>
      <c r="Q539" s="24">
        <v>7.0000000000000007E-2</v>
      </c>
      <c r="R539" s="24">
        <v>0.06</v>
      </c>
      <c r="S539" s="24">
        <v>7.4999999999999997E-2</v>
      </c>
      <c r="T539" s="24">
        <v>7.0000000000000007E-2</v>
      </c>
      <c r="U539" s="24">
        <v>0.06</v>
      </c>
      <c r="V539" s="24">
        <v>7.0000000000000007E-2</v>
      </c>
      <c r="W539" s="237" t="s">
        <v>104</v>
      </c>
      <c r="X539" s="24">
        <v>7.1800000000000003E-2</v>
      </c>
      <c r="Y539" s="24">
        <v>6.5077401619540107E-2</v>
      </c>
      <c r="Z539" s="24">
        <v>6.4652299999999996E-2</v>
      </c>
      <c r="AA539" s="209"/>
      <c r="AB539" s="210"/>
      <c r="AC539" s="210"/>
      <c r="AD539" s="210"/>
      <c r="AE539" s="210"/>
      <c r="AF539" s="210"/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  <c r="BI539" s="210"/>
      <c r="BJ539" s="210"/>
      <c r="BK539" s="210"/>
      <c r="BL539" s="210"/>
      <c r="BM539" s="212">
        <v>16</v>
      </c>
    </row>
    <row r="540" spans="1:65">
      <c r="A540" s="30"/>
      <c r="B540" s="19">
        <v>1</v>
      </c>
      <c r="C540" s="9">
        <v>4</v>
      </c>
      <c r="D540" s="24">
        <v>7.0000000000000007E-2</v>
      </c>
      <c r="E540" s="24">
        <v>0.06</v>
      </c>
      <c r="F540" s="24">
        <v>7.0000000000000007E-2</v>
      </c>
      <c r="G540" s="24">
        <v>7.0000000000000007E-2</v>
      </c>
      <c r="H540" s="24">
        <v>6.6115566725979763E-2</v>
      </c>
      <c r="I540" s="24">
        <v>7.0000000000000007E-2</v>
      </c>
      <c r="J540" s="24">
        <v>7.0000000000000007E-2</v>
      </c>
      <c r="K540" s="24">
        <v>6.3E-2</v>
      </c>
      <c r="L540" s="24">
        <v>0.08</v>
      </c>
      <c r="M540" s="24">
        <v>7.0000000000000007E-2</v>
      </c>
      <c r="N540" s="24">
        <v>0.06</v>
      </c>
      <c r="O540" s="24">
        <v>0.06</v>
      </c>
      <c r="P540" s="24">
        <v>0.06</v>
      </c>
      <c r="Q540" s="24">
        <v>7.0000000000000007E-2</v>
      </c>
      <c r="R540" s="24">
        <v>0.06</v>
      </c>
      <c r="S540" s="24">
        <v>7.6999999999999999E-2</v>
      </c>
      <c r="T540" s="24">
        <v>7.0000000000000007E-2</v>
      </c>
      <c r="U540" s="24">
        <v>7.0000000000000007E-2</v>
      </c>
      <c r="V540" s="24">
        <v>0.06</v>
      </c>
      <c r="W540" s="237" t="s">
        <v>104</v>
      </c>
      <c r="X540" s="24">
        <v>7.1800000000000003E-2</v>
      </c>
      <c r="Y540" s="24">
        <v>6.5928868243558661E-2</v>
      </c>
      <c r="Z540" s="24">
        <v>6.7219700000000007E-2</v>
      </c>
      <c r="AA540" s="209"/>
      <c r="AB540" s="210"/>
      <c r="AC540" s="210"/>
      <c r="AD540" s="210"/>
      <c r="AE540" s="210"/>
      <c r="AF540" s="210"/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  <c r="BI540" s="210"/>
      <c r="BJ540" s="210"/>
      <c r="BK540" s="210"/>
      <c r="BL540" s="210"/>
      <c r="BM540" s="212">
        <v>6.6788957437295501E-2</v>
      </c>
    </row>
    <row r="541" spans="1:65">
      <c r="A541" s="30"/>
      <c r="B541" s="19">
        <v>1</v>
      </c>
      <c r="C541" s="9">
        <v>5</v>
      </c>
      <c r="D541" s="24">
        <v>7.0000000000000007E-2</v>
      </c>
      <c r="E541" s="24">
        <v>0.06</v>
      </c>
      <c r="F541" s="24">
        <v>7.0000000000000007E-2</v>
      </c>
      <c r="G541" s="24">
        <v>7.0000000000000007E-2</v>
      </c>
      <c r="H541" s="24">
        <v>6.6239961515011048E-2</v>
      </c>
      <c r="I541" s="24">
        <v>7.0000000000000007E-2</v>
      </c>
      <c r="J541" s="24">
        <v>0.06</v>
      </c>
      <c r="K541" s="24">
        <v>6.7000000000000004E-2</v>
      </c>
      <c r="L541" s="24">
        <v>0.08</v>
      </c>
      <c r="M541" s="24">
        <v>7.0000000000000007E-2</v>
      </c>
      <c r="N541" s="24">
        <v>0.06</v>
      </c>
      <c r="O541" s="24">
        <v>0.06</v>
      </c>
      <c r="P541" s="24">
        <v>0.06</v>
      </c>
      <c r="Q541" s="24">
        <v>7.0000000000000007E-2</v>
      </c>
      <c r="R541" s="24">
        <v>0.06</v>
      </c>
      <c r="S541" s="24">
        <v>7.5999999999999998E-2</v>
      </c>
      <c r="T541" s="24">
        <v>7.0000000000000007E-2</v>
      </c>
      <c r="U541" s="24">
        <v>0.06</v>
      </c>
      <c r="V541" s="24">
        <v>0.06</v>
      </c>
      <c r="W541" s="237" t="s">
        <v>104</v>
      </c>
      <c r="X541" s="24">
        <v>7.0000000000000007E-2</v>
      </c>
      <c r="Y541" s="24">
        <v>6.6184867764484595E-2</v>
      </c>
      <c r="Z541" s="24">
        <v>6.6379500000000008E-2</v>
      </c>
      <c r="AA541" s="209"/>
      <c r="AB541" s="210"/>
      <c r="AC541" s="210"/>
      <c r="AD541" s="210"/>
      <c r="AE541" s="210"/>
      <c r="AF541" s="210"/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  <c r="BI541" s="210"/>
      <c r="BJ541" s="210"/>
      <c r="BK541" s="210"/>
      <c r="BL541" s="210"/>
      <c r="BM541" s="212">
        <v>101</v>
      </c>
    </row>
    <row r="542" spans="1:65">
      <c r="A542" s="30"/>
      <c r="B542" s="19">
        <v>1</v>
      </c>
      <c r="C542" s="9">
        <v>6</v>
      </c>
      <c r="D542" s="24">
        <v>7.0000000000000007E-2</v>
      </c>
      <c r="E542" s="24">
        <v>0.06</v>
      </c>
      <c r="F542" s="24">
        <v>7.0000000000000007E-2</v>
      </c>
      <c r="G542" s="24">
        <v>7.0000000000000007E-2</v>
      </c>
      <c r="H542" s="24">
        <v>6.7284328202306148E-2</v>
      </c>
      <c r="I542" s="24">
        <v>7.0000000000000007E-2</v>
      </c>
      <c r="J542" s="24">
        <v>0.06</v>
      </c>
      <c r="K542" s="24">
        <v>6.3E-2</v>
      </c>
      <c r="L542" s="24">
        <v>0.08</v>
      </c>
      <c r="M542" s="24">
        <v>7.0000000000000007E-2</v>
      </c>
      <c r="N542" s="24">
        <v>0.06</v>
      </c>
      <c r="O542" s="24">
        <v>0.06</v>
      </c>
      <c r="P542" s="24">
        <v>0.06</v>
      </c>
      <c r="Q542" s="24">
        <v>7.0000000000000007E-2</v>
      </c>
      <c r="R542" s="24">
        <v>0.06</v>
      </c>
      <c r="S542" s="24">
        <v>7.4999999999999997E-2</v>
      </c>
      <c r="T542" s="24">
        <v>7.0000000000000007E-2</v>
      </c>
      <c r="U542" s="24">
        <v>0.06</v>
      </c>
      <c r="V542" s="24">
        <v>0.06</v>
      </c>
      <c r="W542" s="237" t="s">
        <v>104</v>
      </c>
      <c r="X542" s="24">
        <v>7.1199999999999999E-2</v>
      </c>
      <c r="Y542" s="24">
        <v>6.4897234370357562E-2</v>
      </c>
      <c r="Z542" s="24">
        <v>6.6351199999999985E-2</v>
      </c>
      <c r="AA542" s="209"/>
      <c r="AB542" s="210"/>
      <c r="AC542" s="210"/>
      <c r="AD542" s="210"/>
      <c r="AE542" s="210"/>
      <c r="AF542" s="210"/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  <c r="BI542" s="210"/>
      <c r="BJ542" s="210"/>
      <c r="BK542" s="210"/>
      <c r="BL542" s="210"/>
      <c r="BM542" s="56"/>
    </row>
    <row r="543" spans="1:65">
      <c r="A543" s="30"/>
      <c r="B543" s="20" t="s">
        <v>274</v>
      </c>
      <c r="C543" s="12"/>
      <c r="D543" s="213">
        <v>7.0000000000000007E-2</v>
      </c>
      <c r="E543" s="213">
        <v>0.06</v>
      </c>
      <c r="F543" s="213">
        <v>7.0000000000000007E-2</v>
      </c>
      <c r="G543" s="213">
        <v>7.0000000000000007E-2</v>
      </c>
      <c r="H543" s="213">
        <v>6.679110039836357E-2</v>
      </c>
      <c r="I543" s="213">
        <v>7.166666666666667E-2</v>
      </c>
      <c r="J543" s="213">
        <v>6.1666666666666668E-2</v>
      </c>
      <c r="K543" s="213">
        <v>6.433333333333334E-2</v>
      </c>
      <c r="L543" s="213">
        <v>0.08</v>
      </c>
      <c r="M543" s="213">
        <v>7.0000000000000007E-2</v>
      </c>
      <c r="N543" s="213">
        <v>0.06</v>
      </c>
      <c r="O543" s="213">
        <v>0.06</v>
      </c>
      <c r="P543" s="213">
        <v>0.06</v>
      </c>
      <c r="Q543" s="213">
        <v>7.0000000000000007E-2</v>
      </c>
      <c r="R543" s="213">
        <v>0.06</v>
      </c>
      <c r="S543" s="213">
        <v>7.5499999999999998E-2</v>
      </c>
      <c r="T543" s="213">
        <v>6.9833333333333344E-2</v>
      </c>
      <c r="U543" s="213">
        <v>6.5000000000000002E-2</v>
      </c>
      <c r="V543" s="213">
        <v>6.1666666666666668E-2</v>
      </c>
      <c r="W543" s="213" t="s">
        <v>725</v>
      </c>
      <c r="X543" s="213">
        <v>7.6716666666666669E-2</v>
      </c>
      <c r="Y543" s="213">
        <v>6.5428120708165879E-2</v>
      </c>
      <c r="Z543" s="213">
        <v>6.6068449999999987E-2</v>
      </c>
      <c r="AA543" s="209"/>
      <c r="AB543" s="210"/>
      <c r="AC543" s="210"/>
      <c r="AD543" s="210"/>
      <c r="AE543" s="210"/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  <c r="BI543" s="210"/>
      <c r="BJ543" s="210"/>
      <c r="BK543" s="210"/>
      <c r="BL543" s="210"/>
      <c r="BM543" s="56"/>
    </row>
    <row r="544" spans="1:65">
      <c r="A544" s="30"/>
      <c r="B544" s="3" t="s">
        <v>275</v>
      </c>
      <c r="C544" s="29"/>
      <c r="D544" s="24">
        <v>7.0000000000000007E-2</v>
      </c>
      <c r="E544" s="24">
        <v>0.06</v>
      </c>
      <c r="F544" s="24">
        <v>7.0000000000000007E-2</v>
      </c>
      <c r="G544" s="24">
        <v>7.0000000000000007E-2</v>
      </c>
      <c r="H544" s="24">
        <v>6.6863463068649903E-2</v>
      </c>
      <c r="I544" s="24">
        <v>7.0000000000000007E-2</v>
      </c>
      <c r="J544" s="24">
        <v>0.06</v>
      </c>
      <c r="K544" s="24">
        <v>6.3E-2</v>
      </c>
      <c r="L544" s="24">
        <v>0.08</v>
      </c>
      <c r="M544" s="24">
        <v>7.0000000000000007E-2</v>
      </c>
      <c r="N544" s="24">
        <v>0.06</v>
      </c>
      <c r="O544" s="24">
        <v>0.06</v>
      </c>
      <c r="P544" s="24">
        <v>0.06</v>
      </c>
      <c r="Q544" s="24">
        <v>7.0000000000000007E-2</v>
      </c>
      <c r="R544" s="24">
        <v>0.06</v>
      </c>
      <c r="S544" s="24">
        <v>7.4999999999999997E-2</v>
      </c>
      <c r="T544" s="24">
        <v>7.0000000000000007E-2</v>
      </c>
      <c r="U544" s="24">
        <v>6.5000000000000002E-2</v>
      </c>
      <c r="V544" s="24">
        <v>0.06</v>
      </c>
      <c r="W544" s="24" t="s">
        <v>725</v>
      </c>
      <c r="X544" s="24">
        <v>7.1800000000000003E-2</v>
      </c>
      <c r="Y544" s="24">
        <v>6.5503134931549384E-2</v>
      </c>
      <c r="Z544" s="24">
        <v>6.6257449999999996E-2</v>
      </c>
      <c r="AA544" s="209"/>
      <c r="AB544" s="210"/>
      <c r="AC544" s="210"/>
      <c r="AD544" s="210"/>
      <c r="AE544" s="210"/>
      <c r="AF544" s="210"/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  <c r="BI544" s="210"/>
      <c r="BJ544" s="210"/>
      <c r="BK544" s="210"/>
      <c r="BL544" s="210"/>
      <c r="BM544" s="56"/>
    </row>
    <row r="545" spans="1:65">
      <c r="A545" s="30"/>
      <c r="B545" s="3" t="s">
        <v>276</v>
      </c>
      <c r="C545" s="29"/>
      <c r="D545" s="24">
        <v>0</v>
      </c>
      <c r="E545" s="24">
        <v>0</v>
      </c>
      <c r="F545" s="24">
        <v>0</v>
      </c>
      <c r="G545" s="24">
        <v>0</v>
      </c>
      <c r="H545" s="24">
        <v>5.5691468236032389E-4</v>
      </c>
      <c r="I545" s="24">
        <v>4.0824829046386272E-3</v>
      </c>
      <c r="J545" s="24">
        <v>4.0824829046386332E-3</v>
      </c>
      <c r="K545" s="24">
        <v>2.065591117977291E-3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8.3666002653407629E-4</v>
      </c>
      <c r="T545" s="24">
        <v>4.0824829046386341E-4</v>
      </c>
      <c r="U545" s="24">
        <v>5.4772255750516656E-3</v>
      </c>
      <c r="V545" s="24">
        <v>4.0824829046386332E-3</v>
      </c>
      <c r="W545" s="24" t="s">
        <v>725</v>
      </c>
      <c r="X545" s="24">
        <v>1.295074000459694E-2</v>
      </c>
      <c r="Y545" s="24">
        <v>7.0504985790411224E-4</v>
      </c>
      <c r="Z545" s="24">
        <v>8.5982938249399611E-4</v>
      </c>
      <c r="AA545" s="209"/>
      <c r="AB545" s="210"/>
      <c r="AC545" s="210"/>
      <c r="AD545" s="210"/>
      <c r="AE545" s="210"/>
      <c r="AF545" s="210"/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  <c r="BI545" s="210"/>
      <c r="BJ545" s="210"/>
      <c r="BK545" s="210"/>
      <c r="BL545" s="210"/>
      <c r="BM545" s="56"/>
    </row>
    <row r="546" spans="1:65">
      <c r="A546" s="30"/>
      <c r="B546" s="3" t="s">
        <v>86</v>
      </c>
      <c r="C546" s="29"/>
      <c r="D546" s="13">
        <v>0</v>
      </c>
      <c r="E546" s="13">
        <v>0</v>
      </c>
      <c r="F546" s="13">
        <v>0</v>
      </c>
      <c r="G546" s="13">
        <v>0</v>
      </c>
      <c r="H546" s="13">
        <v>8.3381570155111363E-3</v>
      </c>
      <c r="I546" s="13">
        <v>5.6964877739143632E-2</v>
      </c>
      <c r="J546" s="13">
        <v>6.6202425480626478E-2</v>
      </c>
      <c r="K546" s="13">
        <v>3.2107633958196227E-2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1.1081589755418229E-2</v>
      </c>
      <c r="T546" s="13">
        <v>5.8460375722748925E-3</v>
      </c>
      <c r="U546" s="13">
        <v>8.4265008846948694E-2</v>
      </c>
      <c r="V546" s="13">
        <v>6.6202425480626478E-2</v>
      </c>
      <c r="W546" s="13" t="s">
        <v>725</v>
      </c>
      <c r="X546" s="13">
        <v>0.16881260053787017</v>
      </c>
      <c r="Y546" s="13">
        <v>1.0775945423358571E-2</v>
      </c>
      <c r="Z546" s="13">
        <v>1.3014220592340161E-2</v>
      </c>
      <c r="AA546" s="15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277</v>
      </c>
      <c r="C547" s="29"/>
      <c r="D547" s="13">
        <v>4.8077447019878594E-2</v>
      </c>
      <c r="E547" s="13">
        <v>-0.10164790255438982</v>
      </c>
      <c r="F547" s="13">
        <v>4.8077447019878594E-2</v>
      </c>
      <c r="G547" s="13">
        <v>4.8077447019878594E-2</v>
      </c>
      <c r="H547" s="13">
        <v>3.2085559503958194E-5</v>
      </c>
      <c r="I547" s="13">
        <v>7.3031671948923238E-2</v>
      </c>
      <c r="J547" s="13">
        <v>-7.6693677625345069E-2</v>
      </c>
      <c r="K547" s="13">
        <v>-3.6766917738873417E-2</v>
      </c>
      <c r="L547" s="13">
        <v>0.1978027965941469</v>
      </c>
      <c r="M547" s="13">
        <v>4.8077447019878594E-2</v>
      </c>
      <c r="N547" s="13">
        <v>-0.10164790255438982</v>
      </c>
      <c r="O547" s="13">
        <v>-0.10164790255438982</v>
      </c>
      <c r="P547" s="13">
        <v>-0.10164790255438982</v>
      </c>
      <c r="Q547" s="13">
        <v>4.8077447019878594E-2</v>
      </c>
      <c r="R547" s="13">
        <v>-0.10164790255438982</v>
      </c>
      <c r="S547" s="13">
        <v>0.13042638928572603</v>
      </c>
      <c r="T547" s="13">
        <v>4.5582024526974241E-2</v>
      </c>
      <c r="U547" s="13">
        <v>-2.6785227767255559E-2</v>
      </c>
      <c r="V547" s="13">
        <v>-7.6693677625345069E-2</v>
      </c>
      <c r="W547" s="13" t="s">
        <v>725</v>
      </c>
      <c r="X547" s="13">
        <v>0.14864297348392874</v>
      </c>
      <c r="Y547" s="13">
        <v>-2.0375175498243636E-2</v>
      </c>
      <c r="Z547" s="13">
        <v>-1.0787822791993085E-2</v>
      </c>
      <c r="AA547" s="15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278</v>
      </c>
      <c r="C548" s="47"/>
      <c r="D548" s="45">
        <v>0.6</v>
      </c>
      <c r="E548" s="45">
        <v>0.93</v>
      </c>
      <c r="F548" s="45">
        <v>0.6</v>
      </c>
      <c r="G548" s="45">
        <v>0.6</v>
      </c>
      <c r="H548" s="45">
        <v>0.11</v>
      </c>
      <c r="I548" s="45">
        <v>0.86</v>
      </c>
      <c r="J548" s="45">
        <v>0.67</v>
      </c>
      <c r="K548" s="45">
        <v>0.27</v>
      </c>
      <c r="L548" s="45">
        <v>2.13</v>
      </c>
      <c r="M548" s="45">
        <v>0.6</v>
      </c>
      <c r="N548" s="45">
        <v>0.93</v>
      </c>
      <c r="O548" s="45">
        <v>0.93</v>
      </c>
      <c r="P548" s="45">
        <v>0.93</v>
      </c>
      <c r="Q548" s="45">
        <v>0.6</v>
      </c>
      <c r="R548" s="45">
        <v>0.93</v>
      </c>
      <c r="S548" s="45">
        <v>1.44</v>
      </c>
      <c r="T548" s="45">
        <v>0.57999999999999996</v>
      </c>
      <c r="U548" s="45">
        <v>0.16</v>
      </c>
      <c r="V548" s="45">
        <v>0.67</v>
      </c>
      <c r="W548" s="45">
        <v>2.46</v>
      </c>
      <c r="X548" s="45">
        <v>1.63</v>
      </c>
      <c r="Y548" s="45">
        <v>0.1</v>
      </c>
      <c r="Z548" s="45">
        <v>0</v>
      </c>
      <c r="AA548" s="15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BM549" s="55"/>
    </row>
    <row r="550" spans="1:65" ht="15">
      <c r="B550" s="8" t="s">
        <v>564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236</v>
      </c>
      <c r="E551" s="17" t="s">
        <v>236</v>
      </c>
      <c r="F551" s="17" t="s">
        <v>236</v>
      </c>
      <c r="G551" s="17" t="s">
        <v>236</v>
      </c>
      <c r="H551" s="17" t="s">
        <v>236</v>
      </c>
      <c r="I551" s="17" t="s">
        <v>236</v>
      </c>
      <c r="J551" s="17" t="s">
        <v>236</v>
      </c>
      <c r="K551" s="17" t="s">
        <v>236</v>
      </c>
      <c r="L551" s="17" t="s">
        <v>236</v>
      </c>
      <c r="M551" s="17" t="s">
        <v>236</v>
      </c>
      <c r="N551" s="17" t="s">
        <v>236</v>
      </c>
      <c r="O551" s="17" t="s">
        <v>236</v>
      </c>
      <c r="P551" s="17" t="s">
        <v>236</v>
      </c>
      <c r="Q551" s="17" t="s">
        <v>236</v>
      </c>
      <c r="R551" s="17" t="s">
        <v>236</v>
      </c>
      <c r="S551" s="17" t="s">
        <v>236</v>
      </c>
      <c r="T551" s="17" t="s">
        <v>236</v>
      </c>
      <c r="U551" s="17" t="s">
        <v>236</v>
      </c>
      <c r="V551" s="17" t="s">
        <v>236</v>
      </c>
      <c r="W551" s="17" t="s">
        <v>236</v>
      </c>
      <c r="X551" s="17" t="s">
        <v>236</v>
      </c>
      <c r="Y551" s="17" t="s">
        <v>236</v>
      </c>
      <c r="Z551" s="17" t="s">
        <v>236</v>
      </c>
      <c r="AA551" s="17" t="s">
        <v>236</v>
      </c>
      <c r="AB551" s="15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237</v>
      </c>
      <c r="C552" s="9" t="s">
        <v>237</v>
      </c>
      <c r="D552" s="151" t="s">
        <v>239</v>
      </c>
      <c r="E552" s="152" t="s">
        <v>241</v>
      </c>
      <c r="F552" s="152" t="s">
        <v>242</v>
      </c>
      <c r="G552" s="152" t="s">
        <v>243</v>
      </c>
      <c r="H552" s="152" t="s">
        <v>244</v>
      </c>
      <c r="I552" s="152" t="s">
        <v>245</v>
      </c>
      <c r="J552" s="152" t="s">
        <v>246</v>
      </c>
      <c r="K552" s="152" t="s">
        <v>248</v>
      </c>
      <c r="L552" s="152" t="s">
        <v>249</v>
      </c>
      <c r="M552" s="152" t="s">
        <v>250</v>
      </c>
      <c r="N552" s="152" t="s">
        <v>251</v>
      </c>
      <c r="O552" s="152" t="s">
        <v>252</v>
      </c>
      <c r="P552" s="152" t="s">
        <v>253</v>
      </c>
      <c r="Q552" s="152" t="s">
        <v>254</v>
      </c>
      <c r="R552" s="152" t="s">
        <v>255</v>
      </c>
      <c r="S552" s="152" t="s">
        <v>257</v>
      </c>
      <c r="T552" s="152" t="s">
        <v>258</v>
      </c>
      <c r="U552" s="152" t="s">
        <v>259</v>
      </c>
      <c r="V552" s="152" t="s">
        <v>260</v>
      </c>
      <c r="W552" s="152" t="s">
        <v>261</v>
      </c>
      <c r="X552" s="152" t="s">
        <v>263</v>
      </c>
      <c r="Y552" s="152" t="s">
        <v>264</v>
      </c>
      <c r="Z552" s="152" t="s">
        <v>265</v>
      </c>
      <c r="AA552" s="152" t="s">
        <v>266</v>
      </c>
      <c r="AB552" s="15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281</v>
      </c>
      <c r="E553" s="11" t="s">
        <v>281</v>
      </c>
      <c r="F553" s="11" t="s">
        <v>281</v>
      </c>
      <c r="G553" s="11" t="s">
        <v>282</v>
      </c>
      <c r="H553" s="11" t="s">
        <v>281</v>
      </c>
      <c r="I553" s="11" t="s">
        <v>306</v>
      </c>
      <c r="J553" s="11" t="s">
        <v>281</v>
      </c>
      <c r="K553" s="11" t="s">
        <v>306</v>
      </c>
      <c r="L553" s="11" t="s">
        <v>306</v>
      </c>
      <c r="M553" s="11" t="s">
        <v>282</v>
      </c>
      <c r="N553" s="11" t="s">
        <v>281</v>
      </c>
      <c r="O553" s="11" t="s">
        <v>281</v>
      </c>
      <c r="P553" s="11" t="s">
        <v>281</v>
      </c>
      <c r="Q553" s="11" t="s">
        <v>281</v>
      </c>
      <c r="R553" s="11" t="s">
        <v>281</v>
      </c>
      <c r="S553" s="11" t="s">
        <v>281</v>
      </c>
      <c r="T553" s="11" t="s">
        <v>281</v>
      </c>
      <c r="U553" s="11" t="s">
        <v>282</v>
      </c>
      <c r="V553" s="11" t="s">
        <v>306</v>
      </c>
      <c r="W553" s="11" t="s">
        <v>282</v>
      </c>
      <c r="X553" s="11" t="s">
        <v>282</v>
      </c>
      <c r="Y553" s="11" t="s">
        <v>306</v>
      </c>
      <c r="Z553" s="11" t="s">
        <v>282</v>
      </c>
      <c r="AA553" s="11" t="s">
        <v>281</v>
      </c>
      <c r="AB553" s="15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307</v>
      </c>
      <c r="E554" s="26" t="s">
        <v>307</v>
      </c>
      <c r="F554" s="26" t="s">
        <v>273</v>
      </c>
      <c r="G554" s="26" t="s">
        <v>308</v>
      </c>
      <c r="H554" s="26" t="s">
        <v>309</v>
      </c>
      <c r="I554" s="26" t="s">
        <v>307</v>
      </c>
      <c r="J554" s="26" t="s">
        <v>307</v>
      </c>
      <c r="K554" s="26" t="s">
        <v>309</v>
      </c>
      <c r="L554" s="26" t="s">
        <v>308</v>
      </c>
      <c r="M554" s="26" t="s">
        <v>308</v>
      </c>
      <c r="N554" s="26" t="s">
        <v>307</v>
      </c>
      <c r="O554" s="26" t="s">
        <v>307</v>
      </c>
      <c r="P554" s="26" t="s">
        <v>307</v>
      </c>
      <c r="Q554" s="26" t="s">
        <v>307</v>
      </c>
      <c r="R554" s="26" t="s">
        <v>307</v>
      </c>
      <c r="S554" s="26" t="s">
        <v>311</v>
      </c>
      <c r="T554" s="26" t="s">
        <v>307</v>
      </c>
      <c r="U554" s="26" t="s">
        <v>308</v>
      </c>
      <c r="V554" s="26" t="s">
        <v>309</v>
      </c>
      <c r="W554" s="26" t="s">
        <v>307</v>
      </c>
      <c r="X554" s="26" t="s">
        <v>307</v>
      </c>
      <c r="Y554" s="26" t="s">
        <v>308</v>
      </c>
      <c r="Z554" s="26" t="s">
        <v>310</v>
      </c>
      <c r="AA554" s="26" t="s">
        <v>116</v>
      </c>
      <c r="AB554" s="15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11">
        <v>2.0299999999999999E-2</v>
      </c>
      <c r="E555" s="211">
        <v>1.9E-2</v>
      </c>
      <c r="F555" s="211">
        <v>1.9799999999999998E-2</v>
      </c>
      <c r="G555" s="211">
        <v>1.9300000000000001E-2</v>
      </c>
      <c r="H555" s="211">
        <v>1.9540740164631972E-2</v>
      </c>
      <c r="I555" s="211">
        <v>1.84E-2</v>
      </c>
      <c r="J555" s="211">
        <v>1.9400000000000001E-2</v>
      </c>
      <c r="K555" s="211">
        <v>1.9400000000000001E-2</v>
      </c>
      <c r="L555" s="211">
        <v>2.06E-2</v>
      </c>
      <c r="M555" s="211">
        <v>1.9799999999999998E-2</v>
      </c>
      <c r="N555" s="211">
        <v>1.9400000000000001E-2</v>
      </c>
      <c r="O555" s="211">
        <v>2.0199999999999999E-2</v>
      </c>
      <c r="P555" s="211">
        <v>1.9E-2</v>
      </c>
      <c r="Q555" s="211">
        <v>2.0799999999999999E-2</v>
      </c>
      <c r="R555" s="211">
        <v>2.0199999999999999E-2</v>
      </c>
      <c r="S555" s="211">
        <v>1.8599999999999998E-2</v>
      </c>
      <c r="T555" s="211">
        <v>1.95E-2</v>
      </c>
      <c r="U555" s="211">
        <v>1.8669999999999999E-2</v>
      </c>
      <c r="V555" s="211">
        <v>1.9400000000000001E-2</v>
      </c>
      <c r="W555" s="235" t="s">
        <v>104</v>
      </c>
      <c r="X555" s="239">
        <v>6.1999999999999998E-3</v>
      </c>
      <c r="Y555" s="211">
        <v>1.8555374346220441E-2</v>
      </c>
      <c r="Z555" s="211">
        <v>1.8666599999999998E-2</v>
      </c>
      <c r="AA555" s="211">
        <v>1.9599999999999999E-2</v>
      </c>
      <c r="AB555" s="209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2">
        <v>1</v>
      </c>
    </row>
    <row r="556" spans="1:65">
      <c r="A556" s="30"/>
      <c r="B556" s="19">
        <v>1</v>
      </c>
      <c r="C556" s="9">
        <v>2</v>
      </c>
      <c r="D556" s="24">
        <v>1.84E-2</v>
      </c>
      <c r="E556" s="24">
        <v>1.8499999999999999E-2</v>
      </c>
      <c r="F556" s="24">
        <v>0.02</v>
      </c>
      <c r="G556" s="24">
        <v>1.9400000000000001E-2</v>
      </c>
      <c r="H556" s="24">
        <v>1.9818838078657589E-2</v>
      </c>
      <c r="I556" s="24">
        <v>1.9E-2</v>
      </c>
      <c r="J556" s="24">
        <v>1.8699999999999998E-2</v>
      </c>
      <c r="K556" s="24">
        <v>1.9200000000000002E-2</v>
      </c>
      <c r="L556" s="24">
        <v>2.0199999999999999E-2</v>
      </c>
      <c r="M556" s="24">
        <v>2.0199999999999999E-2</v>
      </c>
      <c r="N556" s="24">
        <v>1.9100000000000002E-2</v>
      </c>
      <c r="O556" s="24">
        <v>2.0199999999999999E-2</v>
      </c>
      <c r="P556" s="24">
        <v>1.8799999999999997E-2</v>
      </c>
      <c r="Q556" s="24">
        <v>2.0400000000000001E-2</v>
      </c>
      <c r="R556" s="24">
        <v>1.9300000000000001E-2</v>
      </c>
      <c r="S556" s="24">
        <v>1.8699999999999998E-2</v>
      </c>
      <c r="T556" s="24">
        <v>1.9100000000000002E-2</v>
      </c>
      <c r="U556" s="24">
        <v>1.8699999999999998E-2</v>
      </c>
      <c r="V556" s="24">
        <v>1.9300000000000001E-2</v>
      </c>
      <c r="W556" s="237" t="s">
        <v>104</v>
      </c>
      <c r="X556" s="24">
        <v>2.01E-2</v>
      </c>
      <c r="Y556" s="24">
        <v>1.9026491055416674E-2</v>
      </c>
      <c r="Z556" s="24">
        <v>1.8397499999999997E-2</v>
      </c>
      <c r="AA556" s="24">
        <v>1.78E-2</v>
      </c>
      <c r="AB556" s="209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2">
        <v>28</v>
      </c>
    </row>
    <row r="557" spans="1:65">
      <c r="A557" s="30"/>
      <c r="B557" s="19">
        <v>1</v>
      </c>
      <c r="C557" s="9">
        <v>3</v>
      </c>
      <c r="D557" s="24">
        <v>2.0500000000000001E-2</v>
      </c>
      <c r="E557" s="24">
        <v>1.95E-2</v>
      </c>
      <c r="F557" s="24">
        <v>0.02</v>
      </c>
      <c r="G557" s="24">
        <v>1.89E-2</v>
      </c>
      <c r="H557" s="24">
        <v>1.9808918026660568E-2</v>
      </c>
      <c r="I557" s="24">
        <v>1.9100000000000002E-2</v>
      </c>
      <c r="J557" s="24">
        <v>1.8799999999999997E-2</v>
      </c>
      <c r="K557" s="24">
        <v>1.9100000000000002E-2</v>
      </c>
      <c r="L557" s="24">
        <v>1.9E-2</v>
      </c>
      <c r="M557" s="24">
        <v>1.9900000000000001E-2</v>
      </c>
      <c r="N557" s="24">
        <v>1.95E-2</v>
      </c>
      <c r="O557" s="24">
        <v>2.07E-2</v>
      </c>
      <c r="P557" s="24">
        <v>1.8699999999999998E-2</v>
      </c>
      <c r="Q557" s="24">
        <v>2.0500000000000001E-2</v>
      </c>
      <c r="R557" s="24">
        <v>2.0299999999999999E-2</v>
      </c>
      <c r="S557" s="24">
        <v>1.8499999999999999E-2</v>
      </c>
      <c r="T557" s="24">
        <v>1.9300000000000001E-2</v>
      </c>
      <c r="U557" s="24">
        <v>1.8509999999999999E-2</v>
      </c>
      <c r="V557" s="24">
        <v>1.9100000000000002E-2</v>
      </c>
      <c r="W557" s="237" t="s">
        <v>104</v>
      </c>
      <c r="X557" s="24">
        <v>2.01E-2</v>
      </c>
      <c r="Y557" s="24">
        <v>1.8554145971268803E-2</v>
      </c>
      <c r="Z557" s="24">
        <v>1.84712E-2</v>
      </c>
      <c r="AA557" s="24">
        <v>1.9599999999999999E-2</v>
      </c>
      <c r="AB557" s="209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2">
        <v>16</v>
      </c>
    </row>
    <row r="558" spans="1:65">
      <c r="A558" s="30"/>
      <c r="B558" s="19">
        <v>1</v>
      </c>
      <c r="C558" s="9">
        <v>4</v>
      </c>
      <c r="D558" s="24">
        <v>1.8799999999999997E-2</v>
      </c>
      <c r="E558" s="24">
        <v>1.9100000000000002E-2</v>
      </c>
      <c r="F558" s="24">
        <v>1.9900000000000001E-2</v>
      </c>
      <c r="G558" s="24">
        <v>1.9900000000000001E-2</v>
      </c>
      <c r="H558" s="24">
        <v>1.9943697680455088E-2</v>
      </c>
      <c r="I558" s="24">
        <v>0.02</v>
      </c>
      <c r="J558" s="24">
        <v>1.9100000000000002E-2</v>
      </c>
      <c r="K558" s="24">
        <v>1.9100000000000002E-2</v>
      </c>
      <c r="L558" s="24">
        <v>2.0199999999999999E-2</v>
      </c>
      <c r="M558" s="24">
        <v>0.02</v>
      </c>
      <c r="N558" s="24">
        <v>1.9E-2</v>
      </c>
      <c r="O558" s="24">
        <v>2.0400000000000001E-2</v>
      </c>
      <c r="P558" s="24">
        <v>1.9100000000000002E-2</v>
      </c>
      <c r="Q558" s="24">
        <v>2.0500000000000001E-2</v>
      </c>
      <c r="R558" s="24">
        <v>1.89E-2</v>
      </c>
      <c r="S558" s="24">
        <v>1.8799999999999997E-2</v>
      </c>
      <c r="T558" s="24">
        <v>1.9100000000000002E-2</v>
      </c>
      <c r="U558" s="24">
        <v>1.856E-2</v>
      </c>
      <c r="V558" s="24">
        <v>1.95E-2</v>
      </c>
      <c r="W558" s="237" t="s">
        <v>104</v>
      </c>
      <c r="X558" s="24">
        <v>2.01E-2</v>
      </c>
      <c r="Y558" s="24">
        <v>1.9170431246213454E-2</v>
      </c>
      <c r="Z558" s="24">
        <v>1.8480900000000001E-2</v>
      </c>
      <c r="AA558" s="24">
        <v>1.89E-2</v>
      </c>
      <c r="AB558" s="209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2">
        <v>1.9331751934808915E-2</v>
      </c>
    </row>
    <row r="559" spans="1:65">
      <c r="A559" s="30"/>
      <c r="B559" s="19">
        <v>1</v>
      </c>
      <c r="C559" s="9">
        <v>5</v>
      </c>
      <c r="D559" s="24">
        <v>1.9E-2</v>
      </c>
      <c r="E559" s="24">
        <v>1.8699999999999998E-2</v>
      </c>
      <c r="F559" s="24">
        <v>0.02</v>
      </c>
      <c r="G559" s="24">
        <v>1.9900000000000001E-2</v>
      </c>
      <c r="H559" s="24">
        <v>2.0033577555485755E-2</v>
      </c>
      <c r="I559" s="24">
        <v>1.9400000000000001E-2</v>
      </c>
      <c r="J559" s="24">
        <v>1.8000000000000002E-2</v>
      </c>
      <c r="K559" s="24">
        <v>1.9100000000000002E-2</v>
      </c>
      <c r="L559" s="24">
        <v>1.95E-2</v>
      </c>
      <c r="M559" s="24">
        <v>0.02</v>
      </c>
      <c r="N559" s="24">
        <v>1.9E-2</v>
      </c>
      <c r="O559" s="24">
        <v>2.0299999999999999E-2</v>
      </c>
      <c r="P559" s="24">
        <v>1.9E-2</v>
      </c>
      <c r="Q559" s="236">
        <v>2.1299999999999999E-2</v>
      </c>
      <c r="R559" s="24">
        <v>1.9900000000000001E-2</v>
      </c>
      <c r="S559" s="236">
        <v>1.95E-2</v>
      </c>
      <c r="T559" s="24">
        <v>1.9400000000000001E-2</v>
      </c>
      <c r="U559" s="24">
        <v>1.847E-2</v>
      </c>
      <c r="V559" s="24">
        <v>1.9200000000000002E-2</v>
      </c>
      <c r="W559" s="237" t="s">
        <v>104</v>
      </c>
      <c r="X559" s="24">
        <v>2.01E-2</v>
      </c>
      <c r="Y559" s="24">
        <v>1.8595340939382001E-2</v>
      </c>
      <c r="Z559" s="24">
        <v>1.8306899999999997E-2</v>
      </c>
      <c r="AA559" s="24">
        <v>1.8200000000000001E-2</v>
      </c>
      <c r="AB559" s="209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2">
        <v>102</v>
      </c>
    </row>
    <row r="560" spans="1:65">
      <c r="A560" s="30"/>
      <c r="B560" s="19">
        <v>1</v>
      </c>
      <c r="C560" s="9">
        <v>6</v>
      </c>
      <c r="D560" s="24">
        <v>1.8000000000000002E-2</v>
      </c>
      <c r="E560" s="24">
        <v>1.9E-2</v>
      </c>
      <c r="F560" s="24">
        <v>0.02</v>
      </c>
      <c r="G560" s="24">
        <v>0.02</v>
      </c>
      <c r="H560" s="236">
        <v>2.0973763117839151E-2</v>
      </c>
      <c r="I560" s="24">
        <v>1.8499999999999999E-2</v>
      </c>
      <c r="J560" s="24">
        <v>1.84E-2</v>
      </c>
      <c r="K560" s="24">
        <v>1.89E-2</v>
      </c>
      <c r="L560" s="24">
        <v>1.9400000000000001E-2</v>
      </c>
      <c r="M560" s="24">
        <v>2.0299999999999999E-2</v>
      </c>
      <c r="N560" s="24">
        <v>1.9E-2</v>
      </c>
      <c r="O560" s="24">
        <v>2.0400000000000001E-2</v>
      </c>
      <c r="P560" s="24">
        <v>1.8799999999999997E-2</v>
      </c>
      <c r="Q560" s="24">
        <v>2.0500000000000001E-2</v>
      </c>
      <c r="R560" s="24">
        <v>1.9599999999999999E-2</v>
      </c>
      <c r="S560" s="24">
        <v>1.83E-2</v>
      </c>
      <c r="T560" s="24">
        <v>1.89E-2</v>
      </c>
      <c r="U560" s="24">
        <v>1.831E-2</v>
      </c>
      <c r="V560" s="24">
        <v>1.95E-2</v>
      </c>
      <c r="W560" s="237" t="s">
        <v>104</v>
      </c>
      <c r="X560" s="24">
        <v>2.01E-2</v>
      </c>
      <c r="Y560" s="24">
        <v>1.824596563806018E-2</v>
      </c>
      <c r="Z560" s="24">
        <v>1.82807E-2</v>
      </c>
      <c r="AA560" s="24">
        <v>1.8499999999999999E-2</v>
      </c>
      <c r="AB560" s="209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56"/>
    </row>
    <row r="561" spans="1:65">
      <c r="A561" s="30"/>
      <c r="B561" s="20" t="s">
        <v>274</v>
      </c>
      <c r="C561" s="12"/>
      <c r="D561" s="213">
        <v>1.9166666666666669E-2</v>
      </c>
      <c r="E561" s="213">
        <v>1.8966666666666666E-2</v>
      </c>
      <c r="F561" s="213">
        <v>1.9950000000000002E-2</v>
      </c>
      <c r="G561" s="213">
        <v>1.9566666666666666E-2</v>
      </c>
      <c r="H561" s="213">
        <v>2.0019922437288354E-2</v>
      </c>
      <c r="I561" s="213">
        <v>1.9066666666666669E-2</v>
      </c>
      <c r="J561" s="213">
        <v>1.8733333333333334E-2</v>
      </c>
      <c r="K561" s="213">
        <v>1.9133333333333336E-2</v>
      </c>
      <c r="L561" s="213">
        <v>1.9816666666666666E-2</v>
      </c>
      <c r="M561" s="213">
        <v>2.0033333333333334E-2</v>
      </c>
      <c r="N561" s="213">
        <v>1.9166666666666669E-2</v>
      </c>
      <c r="O561" s="213">
        <v>2.0366666666666668E-2</v>
      </c>
      <c r="P561" s="213">
        <v>1.89E-2</v>
      </c>
      <c r="Q561" s="213">
        <v>2.066666666666667E-2</v>
      </c>
      <c r="R561" s="213">
        <v>1.9699999999999999E-2</v>
      </c>
      <c r="S561" s="213">
        <v>1.8733333333333334E-2</v>
      </c>
      <c r="T561" s="213">
        <v>1.921666666666667E-2</v>
      </c>
      <c r="U561" s="213">
        <v>1.853666666666667E-2</v>
      </c>
      <c r="V561" s="213">
        <v>1.9333333333333334E-2</v>
      </c>
      <c r="W561" s="213" t="s">
        <v>725</v>
      </c>
      <c r="X561" s="213">
        <v>1.7783333333333335E-2</v>
      </c>
      <c r="Y561" s="213">
        <v>1.8691291532760258E-2</v>
      </c>
      <c r="Z561" s="213">
        <v>1.8433966666666666E-2</v>
      </c>
      <c r="AA561" s="213">
        <v>1.8766666666666664E-2</v>
      </c>
      <c r="AB561" s="209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56"/>
    </row>
    <row r="562" spans="1:65">
      <c r="A562" s="30"/>
      <c r="B562" s="3" t="s">
        <v>275</v>
      </c>
      <c r="C562" s="29"/>
      <c r="D562" s="24">
        <v>1.89E-2</v>
      </c>
      <c r="E562" s="24">
        <v>1.9E-2</v>
      </c>
      <c r="F562" s="24">
        <v>0.02</v>
      </c>
      <c r="G562" s="24">
        <v>1.9650000000000001E-2</v>
      </c>
      <c r="H562" s="24">
        <v>1.9881267879556339E-2</v>
      </c>
      <c r="I562" s="24">
        <v>1.9050000000000001E-2</v>
      </c>
      <c r="J562" s="24">
        <v>1.8749999999999996E-2</v>
      </c>
      <c r="K562" s="24">
        <v>1.9100000000000002E-2</v>
      </c>
      <c r="L562" s="24">
        <v>1.985E-2</v>
      </c>
      <c r="M562" s="24">
        <v>0.02</v>
      </c>
      <c r="N562" s="24">
        <v>1.9050000000000001E-2</v>
      </c>
      <c r="O562" s="24">
        <v>2.035E-2</v>
      </c>
      <c r="P562" s="24">
        <v>1.89E-2</v>
      </c>
      <c r="Q562" s="24">
        <v>2.0500000000000001E-2</v>
      </c>
      <c r="R562" s="24">
        <v>1.975E-2</v>
      </c>
      <c r="S562" s="24">
        <v>1.865E-2</v>
      </c>
      <c r="T562" s="24">
        <v>1.9200000000000002E-2</v>
      </c>
      <c r="U562" s="24">
        <v>1.8534999999999999E-2</v>
      </c>
      <c r="V562" s="24">
        <v>1.9349999999999999E-2</v>
      </c>
      <c r="W562" s="24" t="s">
        <v>725</v>
      </c>
      <c r="X562" s="24">
        <v>2.01E-2</v>
      </c>
      <c r="Y562" s="24">
        <v>1.8575357642801223E-2</v>
      </c>
      <c r="Z562" s="24">
        <v>1.8434349999999999E-2</v>
      </c>
      <c r="AA562" s="24">
        <v>1.8700000000000001E-2</v>
      </c>
      <c r="AB562" s="209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6"/>
    </row>
    <row r="563" spans="1:65">
      <c r="A563" s="30"/>
      <c r="B563" s="3" t="s">
        <v>276</v>
      </c>
      <c r="C563" s="29"/>
      <c r="D563" s="24">
        <v>1.0171856598805678E-3</v>
      </c>
      <c r="E563" s="24">
        <v>3.4448028487370241E-4</v>
      </c>
      <c r="F563" s="24">
        <v>8.3666002653408304E-5</v>
      </c>
      <c r="G563" s="24">
        <v>4.3665394383500853E-4</v>
      </c>
      <c r="H563" s="24">
        <v>4.9606091373929949E-4</v>
      </c>
      <c r="I563" s="24">
        <v>5.9217114643206586E-4</v>
      </c>
      <c r="J563" s="24">
        <v>4.9665548085837789E-4</v>
      </c>
      <c r="K563" s="24">
        <v>1.6329931618554522E-4</v>
      </c>
      <c r="L563" s="24">
        <v>6.0800219297850119E-4</v>
      </c>
      <c r="M563" s="24">
        <v>1.8618986725025229E-4</v>
      </c>
      <c r="N563" s="24">
        <v>2.2509257354845529E-4</v>
      </c>
      <c r="O563" s="24">
        <v>1.8618986725025291E-4</v>
      </c>
      <c r="P563" s="24">
        <v>1.5491933384829842E-4</v>
      </c>
      <c r="Q563" s="24">
        <v>3.3862466931200707E-4</v>
      </c>
      <c r="R563" s="24">
        <v>5.4037024344425128E-4</v>
      </c>
      <c r="S563" s="24">
        <v>4.1311822359545793E-4</v>
      </c>
      <c r="T563" s="24">
        <v>2.2286019533929001E-4</v>
      </c>
      <c r="U563" s="24">
        <v>1.4250146198080388E-4</v>
      </c>
      <c r="V563" s="24">
        <v>1.6329931618554421E-4</v>
      </c>
      <c r="W563" s="24" t="s">
        <v>725</v>
      </c>
      <c r="X563" s="24">
        <v>5.6746512374476858E-3</v>
      </c>
      <c r="Y563" s="24">
        <v>3.4256025469714678E-4</v>
      </c>
      <c r="Z563" s="24">
        <v>1.4048042805553626E-4</v>
      </c>
      <c r="AA563" s="24">
        <v>7.3936910042729422E-4</v>
      </c>
      <c r="AB563" s="209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56"/>
    </row>
    <row r="564" spans="1:65">
      <c r="A564" s="30"/>
      <c r="B564" s="3" t="s">
        <v>86</v>
      </c>
      <c r="C564" s="29"/>
      <c r="D564" s="13">
        <v>5.3070556167681797E-2</v>
      </c>
      <c r="E564" s="13">
        <v>1.8162405177875346E-2</v>
      </c>
      <c r="F564" s="13">
        <v>4.1937845941558043E-3</v>
      </c>
      <c r="G564" s="13">
        <v>2.231621518747914E-2</v>
      </c>
      <c r="H564" s="13">
        <v>2.4778363417400414E-2</v>
      </c>
      <c r="I564" s="13">
        <v>3.1057927260423029E-2</v>
      </c>
      <c r="J564" s="13">
        <v>2.6511858408810207E-2</v>
      </c>
      <c r="K564" s="13">
        <v>8.5348074661434781E-3</v>
      </c>
      <c r="L564" s="13">
        <v>3.0681355406820918E-2</v>
      </c>
      <c r="M564" s="13">
        <v>9.2940033569177509E-3</v>
      </c>
      <c r="N564" s="13">
        <v>1.174396035904984E-2</v>
      </c>
      <c r="O564" s="13">
        <v>9.1418920090140538E-3</v>
      </c>
      <c r="P564" s="13">
        <v>8.1967901507036204E-3</v>
      </c>
      <c r="Q564" s="13">
        <v>1.6385064644129373E-2</v>
      </c>
      <c r="R564" s="13">
        <v>2.7429961596154889E-2</v>
      </c>
      <c r="S564" s="13">
        <v>2.2052574213280669E-2</v>
      </c>
      <c r="T564" s="13">
        <v>1.1597234796493841E-2</v>
      </c>
      <c r="U564" s="13">
        <v>7.6875451527137484E-3</v>
      </c>
      <c r="V564" s="13">
        <v>8.4465163544247008E-3</v>
      </c>
      <c r="W564" s="13" t="s">
        <v>725</v>
      </c>
      <c r="X564" s="13">
        <v>0.31909941353970112</v>
      </c>
      <c r="Y564" s="13">
        <v>1.8327265084744991E-2</v>
      </c>
      <c r="Z564" s="13">
        <v>7.6207378800115149E-3</v>
      </c>
      <c r="AA564" s="13">
        <v>3.9397998246569858E-2</v>
      </c>
      <c r="AB564" s="15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277</v>
      </c>
      <c r="C565" s="29"/>
      <c r="D565" s="13">
        <v>-8.5395916882728962E-3</v>
      </c>
      <c r="E565" s="13">
        <v>-1.8885265514134497E-2</v>
      </c>
      <c r="F565" s="13">
        <v>3.1980964129684653E-2</v>
      </c>
      <c r="G565" s="13">
        <v>1.2151755963450084E-2</v>
      </c>
      <c r="H565" s="13">
        <v>3.5597937776157496E-2</v>
      </c>
      <c r="I565" s="13">
        <v>-1.3712428601203586E-2</v>
      </c>
      <c r="J565" s="13">
        <v>-3.095521831097281E-2</v>
      </c>
      <c r="K565" s="13">
        <v>-1.0263870659249719E-2</v>
      </c>
      <c r="L565" s="13">
        <v>2.5083848245776919E-2</v>
      </c>
      <c r="M565" s="13">
        <v>3.6291661557126931E-2</v>
      </c>
      <c r="N565" s="13">
        <v>-8.5395916882728962E-3</v>
      </c>
      <c r="O565" s="13">
        <v>5.3534451266896044E-2</v>
      </c>
      <c r="P565" s="13">
        <v>-2.2333823456088253E-2</v>
      </c>
      <c r="Q565" s="13">
        <v>6.9052962005688556E-2</v>
      </c>
      <c r="R565" s="13">
        <v>1.9048871847357596E-2</v>
      </c>
      <c r="S565" s="13">
        <v>-3.095521831097281E-2</v>
      </c>
      <c r="T565" s="13">
        <v>-5.9531732318074404E-3</v>
      </c>
      <c r="U565" s="13">
        <v>-4.1128464239736484E-2</v>
      </c>
      <c r="V565" s="13">
        <v>8.1803166611660316E-5</v>
      </c>
      <c r="W565" s="13" t="s">
        <v>725</v>
      </c>
      <c r="X565" s="13">
        <v>-8.0097168983814915E-2</v>
      </c>
      <c r="Y565" s="13">
        <v>-3.3129972089877668E-2</v>
      </c>
      <c r="Z565" s="13">
        <v>-4.6440967749316608E-2</v>
      </c>
      <c r="AA565" s="13">
        <v>-2.9230939339996098E-2</v>
      </c>
      <c r="AB565" s="15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278</v>
      </c>
      <c r="C566" s="47"/>
      <c r="D566" s="45">
        <v>0</v>
      </c>
      <c r="E566" s="45">
        <v>0.3</v>
      </c>
      <c r="F566" s="45">
        <v>1.1599999999999999</v>
      </c>
      <c r="G566" s="45">
        <v>0.59</v>
      </c>
      <c r="H566" s="45">
        <v>1.27</v>
      </c>
      <c r="I566" s="45">
        <v>0.15</v>
      </c>
      <c r="J566" s="45">
        <v>0.64</v>
      </c>
      <c r="K566" s="45">
        <v>0.05</v>
      </c>
      <c r="L566" s="45">
        <v>0.96</v>
      </c>
      <c r="M566" s="45">
        <v>1.29</v>
      </c>
      <c r="N566" s="45">
        <v>0</v>
      </c>
      <c r="O566" s="45">
        <v>1.78</v>
      </c>
      <c r="P566" s="45">
        <v>0.4</v>
      </c>
      <c r="Q566" s="45">
        <v>2.23</v>
      </c>
      <c r="R566" s="45">
        <v>0.79</v>
      </c>
      <c r="S566" s="45">
        <v>0.64</v>
      </c>
      <c r="T566" s="45">
        <v>7.0000000000000007E-2</v>
      </c>
      <c r="U566" s="45">
        <v>0.93</v>
      </c>
      <c r="V566" s="45">
        <v>0.25</v>
      </c>
      <c r="W566" s="45">
        <v>45.76</v>
      </c>
      <c r="X566" s="45">
        <v>2.0099999999999998</v>
      </c>
      <c r="Y566" s="45">
        <v>0.71</v>
      </c>
      <c r="Z566" s="45">
        <v>1.0900000000000001</v>
      </c>
      <c r="AA566" s="45">
        <v>0.59</v>
      </c>
      <c r="AB566" s="15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5"/>
    </row>
    <row r="568" spans="1:65" ht="15">
      <c r="B568" s="8" t="s">
        <v>565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236</v>
      </c>
      <c r="E569" s="17" t="s">
        <v>236</v>
      </c>
      <c r="F569" s="17" t="s">
        <v>236</v>
      </c>
      <c r="G569" s="17" t="s">
        <v>236</v>
      </c>
      <c r="H569" s="17" t="s">
        <v>236</v>
      </c>
      <c r="I569" s="17" t="s">
        <v>236</v>
      </c>
      <c r="J569" s="17" t="s">
        <v>236</v>
      </c>
      <c r="K569" s="17" t="s">
        <v>236</v>
      </c>
      <c r="L569" s="17" t="s">
        <v>236</v>
      </c>
      <c r="M569" s="17" t="s">
        <v>236</v>
      </c>
      <c r="N569" s="17" t="s">
        <v>236</v>
      </c>
      <c r="O569" s="17" t="s">
        <v>236</v>
      </c>
      <c r="P569" s="17" t="s">
        <v>236</v>
      </c>
      <c r="Q569" s="17" t="s">
        <v>236</v>
      </c>
      <c r="R569" s="17" t="s">
        <v>236</v>
      </c>
      <c r="S569" s="17" t="s">
        <v>236</v>
      </c>
      <c r="T569" s="17" t="s">
        <v>236</v>
      </c>
      <c r="U569" s="17" t="s">
        <v>236</v>
      </c>
      <c r="V569" s="17" t="s">
        <v>236</v>
      </c>
      <c r="W569" s="17" t="s">
        <v>236</v>
      </c>
      <c r="X569" s="17" t="s">
        <v>236</v>
      </c>
      <c r="Y569" s="17" t="s">
        <v>236</v>
      </c>
      <c r="Z569" s="17" t="s">
        <v>236</v>
      </c>
      <c r="AA569" s="17" t="s">
        <v>236</v>
      </c>
      <c r="AB569" s="17" t="s">
        <v>236</v>
      </c>
      <c r="AC569" s="15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237</v>
      </c>
      <c r="C570" s="9" t="s">
        <v>237</v>
      </c>
      <c r="D570" s="151" t="s">
        <v>239</v>
      </c>
      <c r="E570" s="152" t="s">
        <v>241</v>
      </c>
      <c r="F570" s="152" t="s">
        <v>242</v>
      </c>
      <c r="G570" s="152" t="s">
        <v>243</v>
      </c>
      <c r="H570" s="152" t="s">
        <v>244</v>
      </c>
      <c r="I570" s="152" t="s">
        <v>245</v>
      </c>
      <c r="J570" s="152" t="s">
        <v>246</v>
      </c>
      <c r="K570" s="152" t="s">
        <v>248</v>
      </c>
      <c r="L570" s="152" t="s">
        <v>249</v>
      </c>
      <c r="M570" s="152" t="s">
        <v>250</v>
      </c>
      <c r="N570" s="152" t="s">
        <v>251</v>
      </c>
      <c r="O570" s="152" t="s">
        <v>252</v>
      </c>
      <c r="P570" s="152" t="s">
        <v>253</v>
      </c>
      <c r="Q570" s="152" t="s">
        <v>254</v>
      </c>
      <c r="R570" s="152" t="s">
        <v>255</v>
      </c>
      <c r="S570" s="152" t="s">
        <v>256</v>
      </c>
      <c r="T570" s="152" t="s">
        <v>257</v>
      </c>
      <c r="U570" s="152" t="s">
        <v>258</v>
      </c>
      <c r="V570" s="152" t="s">
        <v>259</v>
      </c>
      <c r="W570" s="152" t="s">
        <v>260</v>
      </c>
      <c r="X570" s="152" t="s">
        <v>261</v>
      </c>
      <c r="Y570" s="152" t="s">
        <v>263</v>
      </c>
      <c r="Z570" s="152" t="s">
        <v>264</v>
      </c>
      <c r="AA570" s="152" t="s">
        <v>265</v>
      </c>
      <c r="AB570" s="152" t="s">
        <v>266</v>
      </c>
      <c r="AC570" s="15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281</v>
      </c>
      <c r="E571" s="11" t="s">
        <v>281</v>
      </c>
      <c r="F571" s="11" t="s">
        <v>281</v>
      </c>
      <c r="G571" s="11" t="s">
        <v>281</v>
      </c>
      <c r="H571" s="11" t="s">
        <v>281</v>
      </c>
      <c r="I571" s="11" t="s">
        <v>306</v>
      </c>
      <c r="J571" s="11" t="s">
        <v>281</v>
      </c>
      <c r="K571" s="11" t="s">
        <v>306</v>
      </c>
      <c r="L571" s="11" t="s">
        <v>306</v>
      </c>
      <c r="M571" s="11" t="s">
        <v>281</v>
      </c>
      <c r="N571" s="11" t="s">
        <v>281</v>
      </c>
      <c r="O571" s="11" t="s">
        <v>281</v>
      </c>
      <c r="P571" s="11" t="s">
        <v>281</v>
      </c>
      <c r="Q571" s="11" t="s">
        <v>281</v>
      </c>
      <c r="R571" s="11" t="s">
        <v>281</v>
      </c>
      <c r="S571" s="11" t="s">
        <v>306</v>
      </c>
      <c r="T571" s="11" t="s">
        <v>281</v>
      </c>
      <c r="U571" s="11" t="s">
        <v>281</v>
      </c>
      <c r="V571" s="11" t="s">
        <v>282</v>
      </c>
      <c r="W571" s="11" t="s">
        <v>281</v>
      </c>
      <c r="X571" s="11" t="s">
        <v>282</v>
      </c>
      <c r="Y571" s="11" t="s">
        <v>281</v>
      </c>
      <c r="Z571" s="11" t="s">
        <v>306</v>
      </c>
      <c r="AA571" s="11" t="s">
        <v>282</v>
      </c>
      <c r="AB571" s="11" t="s">
        <v>281</v>
      </c>
      <c r="AC571" s="15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 t="s">
        <v>307</v>
      </c>
      <c r="E572" s="26" t="s">
        <v>307</v>
      </c>
      <c r="F572" s="26" t="s">
        <v>273</v>
      </c>
      <c r="G572" s="26" t="s">
        <v>308</v>
      </c>
      <c r="H572" s="26" t="s">
        <v>309</v>
      </c>
      <c r="I572" s="26" t="s">
        <v>307</v>
      </c>
      <c r="J572" s="26" t="s">
        <v>307</v>
      </c>
      <c r="K572" s="26" t="s">
        <v>309</v>
      </c>
      <c r="L572" s="26" t="s">
        <v>308</v>
      </c>
      <c r="M572" s="26" t="s">
        <v>308</v>
      </c>
      <c r="N572" s="26" t="s">
        <v>307</v>
      </c>
      <c r="O572" s="26" t="s">
        <v>307</v>
      </c>
      <c r="P572" s="26" t="s">
        <v>307</v>
      </c>
      <c r="Q572" s="26" t="s">
        <v>307</v>
      </c>
      <c r="R572" s="26" t="s">
        <v>307</v>
      </c>
      <c r="S572" s="26" t="s">
        <v>307</v>
      </c>
      <c r="T572" s="26" t="s">
        <v>311</v>
      </c>
      <c r="U572" s="26" t="s">
        <v>307</v>
      </c>
      <c r="V572" s="26" t="s">
        <v>308</v>
      </c>
      <c r="W572" s="26" t="s">
        <v>309</v>
      </c>
      <c r="X572" s="26" t="s">
        <v>307</v>
      </c>
      <c r="Y572" s="26" t="s">
        <v>307</v>
      </c>
      <c r="Z572" s="26" t="s">
        <v>308</v>
      </c>
      <c r="AA572" s="26" t="s">
        <v>310</v>
      </c>
      <c r="AB572" s="26" t="s">
        <v>116</v>
      </c>
      <c r="AC572" s="15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6.66</v>
      </c>
      <c r="E573" s="22">
        <v>6.31</v>
      </c>
      <c r="F573" s="22">
        <v>6.5</v>
      </c>
      <c r="G573" s="22">
        <v>6.9</v>
      </c>
      <c r="H573" s="22">
        <v>6.8221986657318787</v>
      </c>
      <c r="I573" s="22">
        <v>7.05</v>
      </c>
      <c r="J573" s="22">
        <v>6.59</v>
      </c>
      <c r="K573" s="22">
        <v>6.78</v>
      </c>
      <c r="L573" s="22">
        <v>7</v>
      </c>
      <c r="M573" s="22">
        <v>6.4</v>
      </c>
      <c r="N573" s="22">
        <v>7.04</v>
      </c>
      <c r="O573" s="22">
        <v>6.44</v>
      </c>
      <c r="P573" s="22">
        <v>7.05</v>
      </c>
      <c r="Q573" s="22">
        <v>6.9</v>
      </c>
      <c r="R573" s="22">
        <v>6.75</v>
      </c>
      <c r="S573" s="22">
        <v>6.2</v>
      </c>
      <c r="T573" s="22">
        <v>5.54</v>
      </c>
      <c r="U573" s="22">
        <v>6.76</v>
      </c>
      <c r="V573" s="22">
        <v>6.6</v>
      </c>
      <c r="W573" s="22">
        <v>7.669999999999999</v>
      </c>
      <c r="X573" s="22">
        <v>6.0568</v>
      </c>
      <c r="Y573" s="154">
        <v>3.8</v>
      </c>
      <c r="Z573" s="22">
        <v>6.3753847053644099</v>
      </c>
      <c r="AA573" s="22">
        <v>6.34</v>
      </c>
      <c r="AB573" s="22">
        <v>6.51</v>
      </c>
      <c r="AC573" s="15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6.25</v>
      </c>
      <c r="E574" s="11">
        <v>5.74</v>
      </c>
      <c r="F574" s="11">
        <v>6.6</v>
      </c>
      <c r="G574" s="11">
        <v>7</v>
      </c>
      <c r="H574" s="11">
        <v>6.9022904083891339</v>
      </c>
      <c r="I574" s="11">
        <v>7.07</v>
      </c>
      <c r="J574" s="11">
        <v>6.34</v>
      </c>
      <c r="K574" s="11">
        <v>6.76</v>
      </c>
      <c r="L574" s="11">
        <v>7</v>
      </c>
      <c r="M574" s="11">
        <v>6.6</v>
      </c>
      <c r="N574" s="11">
        <v>6.76</v>
      </c>
      <c r="O574" s="11">
        <v>6.71</v>
      </c>
      <c r="P574" s="11">
        <v>6.68</v>
      </c>
      <c r="Q574" s="11">
        <v>6.9</v>
      </c>
      <c r="R574" s="11">
        <v>6.65</v>
      </c>
      <c r="S574" s="11">
        <v>6.4</v>
      </c>
      <c r="T574" s="11">
        <v>5.41</v>
      </c>
      <c r="U574" s="11">
        <v>7.35</v>
      </c>
      <c r="V574" s="11">
        <v>6.2</v>
      </c>
      <c r="W574" s="11">
        <v>7.84</v>
      </c>
      <c r="X574" s="11">
        <v>6.7596999999999996</v>
      </c>
      <c r="Y574" s="11">
        <v>6</v>
      </c>
      <c r="Z574" s="11">
        <v>5.9451556542897999</v>
      </c>
      <c r="AA574" s="11">
        <v>5.97</v>
      </c>
      <c r="AB574" s="11">
        <v>6.56</v>
      </c>
      <c r="AC574" s="15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29</v>
      </c>
    </row>
    <row r="575" spans="1:65">
      <c r="A575" s="30"/>
      <c r="B575" s="19">
        <v>1</v>
      </c>
      <c r="C575" s="9">
        <v>3</v>
      </c>
      <c r="D575" s="11">
        <v>6.8</v>
      </c>
      <c r="E575" s="11">
        <v>6.37</v>
      </c>
      <c r="F575" s="11">
        <v>6.5</v>
      </c>
      <c r="G575" s="11">
        <v>6.8</v>
      </c>
      <c r="H575" s="11">
        <v>6.8911400631466053</v>
      </c>
      <c r="I575" s="11">
        <v>7.2</v>
      </c>
      <c r="J575" s="11">
        <v>6.46</v>
      </c>
      <c r="K575" s="11">
        <v>6.51</v>
      </c>
      <c r="L575" s="11">
        <v>6.9</v>
      </c>
      <c r="M575" s="11">
        <v>6.4</v>
      </c>
      <c r="N575" s="11">
        <v>6.85</v>
      </c>
      <c r="O575" s="11">
        <v>6.82</v>
      </c>
      <c r="P575" s="11">
        <v>6.52</v>
      </c>
      <c r="Q575" s="11">
        <v>7.17</v>
      </c>
      <c r="R575" s="11">
        <v>7.08</v>
      </c>
      <c r="S575" s="11">
        <v>6.6</v>
      </c>
      <c r="T575" s="11">
        <v>5.54</v>
      </c>
      <c r="U575" s="11">
        <v>6.86</v>
      </c>
      <c r="V575" s="11">
        <v>6.3</v>
      </c>
      <c r="W575" s="11">
        <v>7.7100000000000009</v>
      </c>
      <c r="X575" s="11">
        <v>5.2736000000000001</v>
      </c>
      <c r="Y575" s="11">
        <v>5.96</v>
      </c>
      <c r="Z575" s="11">
        <v>5.8028818083849316</v>
      </c>
      <c r="AA575" s="11">
        <v>6.23</v>
      </c>
      <c r="AB575" s="11">
        <v>6.65</v>
      </c>
      <c r="AC575" s="15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6.11</v>
      </c>
      <c r="E576" s="11">
        <v>6.24</v>
      </c>
      <c r="F576" s="11">
        <v>6.6</v>
      </c>
      <c r="G576" s="11">
        <v>6.8</v>
      </c>
      <c r="H576" s="11">
        <v>6.8101115064293474</v>
      </c>
      <c r="I576" s="11">
        <v>7.3</v>
      </c>
      <c r="J576" s="11">
        <v>6.55</v>
      </c>
      <c r="K576" s="11">
        <v>6.77</v>
      </c>
      <c r="L576" s="11">
        <v>7</v>
      </c>
      <c r="M576" s="11">
        <v>6.5</v>
      </c>
      <c r="N576" s="11">
        <v>6.99</v>
      </c>
      <c r="O576" s="11">
        <v>6.91</v>
      </c>
      <c r="P576" s="11">
        <v>6.78</v>
      </c>
      <c r="Q576" s="11">
        <v>7.13</v>
      </c>
      <c r="R576" s="11">
        <v>6.32</v>
      </c>
      <c r="S576" s="11">
        <v>5.9</v>
      </c>
      <c r="T576" s="11">
        <v>5.64</v>
      </c>
      <c r="U576" s="11">
        <v>6.99</v>
      </c>
      <c r="V576" s="11">
        <v>6.6</v>
      </c>
      <c r="W576" s="11">
        <v>7.27</v>
      </c>
      <c r="X576" s="11">
        <v>5.9581</v>
      </c>
      <c r="Y576" s="11">
        <v>5.92</v>
      </c>
      <c r="Z576" s="11">
        <v>6.4057537079776399</v>
      </c>
      <c r="AA576" s="155">
        <v>5.44</v>
      </c>
      <c r="AB576" s="11">
        <v>6.6</v>
      </c>
      <c r="AC576" s="15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6.578667378692959</v>
      </c>
    </row>
    <row r="577" spans="1:65">
      <c r="A577" s="30"/>
      <c r="B577" s="19">
        <v>1</v>
      </c>
      <c r="C577" s="9">
        <v>5</v>
      </c>
      <c r="D577" s="11">
        <v>6.6</v>
      </c>
      <c r="E577" s="11">
        <v>6.86</v>
      </c>
      <c r="F577" s="11">
        <v>6.5</v>
      </c>
      <c r="G577" s="11">
        <v>6.8</v>
      </c>
      <c r="H577" s="11">
        <v>6.7039042775351483</v>
      </c>
      <c r="I577" s="11">
        <v>7.15</v>
      </c>
      <c r="J577" s="11">
        <v>6.6</v>
      </c>
      <c r="K577" s="11">
        <v>6.74</v>
      </c>
      <c r="L577" s="11">
        <v>7</v>
      </c>
      <c r="M577" s="11">
        <v>6.5</v>
      </c>
      <c r="N577" s="11">
        <v>6.93</v>
      </c>
      <c r="O577" s="11">
        <v>6.42</v>
      </c>
      <c r="P577" s="11">
        <v>6.76</v>
      </c>
      <c r="Q577" s="11">
        <v>7.1</v>
      </c>
      <c r="R577" s="11">
        <v>6.65</v>
      </c>
      <c r="S577" s="11">
        <v>6.7</v>
      </c>
      <c r="T577" s="11">
        <v>5.65</v>
      </c>
      <c r="U577" s="11">
        <v>7.05</v>
      </c>
      <c r="V577" s="11">
        <v>6.2</v>
      </c>
      <c r="W577" s="11">
        <v>7.18</v>
      </c>
      <c r="X577" s="11">
        <v>5.9212999999999996</v>
      </c>
      <c r="Y577" s="11">
        <v>6.12</v>
      </c>
      <c r="Z577" s="11">
        <v>6.1117661031984998</v>
      </c>
      <c r="AA577" s="11">
        <v>6.35</v>
      </c>
      <c r="AB577" s="11">
        <v>6.23</v>
      </c>
      <c r="AC577" s="15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103</v>
      </c>
    </row>
    <row r="578" spans="1:65">
      <c r="A578" s="30"/>
      <c r="B578" s="19">
        <v>1</v>
      </c>
      <c r="C578" s="9">
        <v>6</v>
      </c>
      <c r="D578" s="11">
        <v>6.35</v>
      </c>
      <c r="E578" s="11">
        <v>6.25</v>
      </c>
      <c r="F578" s="11">
        <v>6.5</v>
      </c>
      <c r="G578" s="11">
        <v>7</v>
      </c>
      <c r="H578" s="155">
        <v>26.133889313132673</v>
      </c>
      <c r="I578" s="11">
        <v>7.03</v>
      </c>
      <c r="J578" s="11">
        <v>6.53</v>
      </c>
      <c r="K578" s="155">
        <v>6.43</v>
      </c>
      <c r="L578" s="11">
        <v>7</v>
      </c>
      <c r="M578" s="11">
        <v>6.4</v>
      </c>
      <c r="N578" s="11">
        <v>6.7</v>
      </c>
      <c r="O578" s="11">
        <v>6.81</v>
      </c>
      <c r="P578" s="11">
        <v>6.73</v>
      </c>
      <c r="Q578" s="11">
        <v>6.98</v>
      </c>
      <c r="R578" s="11">
        <v>6.79</v>
      </c>
      <c r="S578" s="11">
        <v>6.5</v>
      </c>
      <c r="T578" s="11">
        <v>5.44</v>
      </c>
      <c r="U578" s="11">
        <v>6.9</v>
      </c>
      <c r="V578" s="11">
        <v>6.4</v>
      </c>
      <c r="W578" s="11">
        <v>7.28</v>
      </c>
      <c r="X578" s="11">
        <v>5.6483999999999996</v>
      </c>
      <c r="Y578" s="11">
        <v>6.32</v>
      </c>
      <c r="Z578" s="11">
        <v>6.2316909192500498</v>
      </c>
      <c r="AA578" s="11">
        <v>6.1</v>
      </c>
      <c r="AB578" s="11">
        <v>6.35</v>
      </c>
      <c r="AC578" s="15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274</v>
      </c>
      <c r="C579" s="12"/>
      <c r="D579" s="23">
        <v>6.4616666666666669</v>
      </c>
      <c r="E579" s="23">
        <v>6.2950000000000008</v>
      </c>
      <c r="F579" s="23">
        <v>6.5333333333333341</v>
      </c>
      <c r="G579" s="23">
        <v>6.8833333333333329</v>
      </c>
      <c r="H579" s="23">
        <v>10.04392237239413</v>
      </c>
      <c r="I579" s="23">
        <v>7.1333333333333337</v>
      </c>
      <c r="J579" s="23">
        <v>6.5116666666666667</v>
      </c>
      <c r="K579" s="23">
        <v>6.6649999999999991</v>
      </c>
      <c r="L579" s="23">
        <v>6.9833333333333334</v>
      </c>
      <c r="M579" s="23">
        <v>6.4666666666666659</v>
      </c>
      <c r="N579" s="23">
        <v>6.8783333333333339</v>
      </c>
      <c r="O579" s="23">
        <v>6.6849999999999996</v>
      </c>
      <c r="P579" s="23">
        <v>6.753333333333333</v>
      </c>
      <c r="Q579" s="23">
        <v>7.0299999999999985</v>
      </c>
      <c r="R579" s="23">
        <v>6.706666666666667</v>
      </c>
      <c r="S579" s="23">
        <v>6.3833333333333329</v>
      </c>
      <c r="T579" s="23">
        <v>5.5366666666666662</v>
      </c>
      <c r="U579" s="23">
        <v>6.9849999999999994</v>
      </c>
      <c r="V579" s="23">
        <v>6.3833333333333337</v>
      </c>
      <c r="W579" s="23">
        <v>7.4916666666666671</v>
      </c>
      <c r="X579" s="23">
        <v>5.9363166666666665</v>
      </c>
      <c r="Y579" s="23">
        <v>5.6866666666666674</v>
      </c>
      <c r="Z579" s="23">
        <v>6.1454388164108877</v>
      </c>
      <c r="AA579" s="23">
        <v>6.0716666666666663</v>
      </c>
      <c r="AB579" s="23">
        <v>6.4833333333333334</v>
      </c>
      <c r="AC579" s="15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275</v>
      </c>
      <c r="C580" s="29"/>
      <c r="D580" s="11">
        <v>6.4749999999999996</v>
      </c>
      <c r="E580" s="11">
        <v>6.2799999999999994</v>
      </c>
      <c r="F580" s="11">
        <v>6.5</v>
      </c>
      <c r="G580" s="11">
        <v>6.85</v>
      </c>
      <c r="H580" s="11">
        <v>6.8566693644392416</v>
      </c>
      <c r="I580" s="11">
        <v>7.11</v>
      </c>
      <c r="J580" s="11">
        <v>6.54</v>
      </c>
      <c r="K580" s="11">
        <v>6.75</v>
      </c>
      <c r="L580" s="11">
        <v>7</v>
      </c>
      <c r="M580" s="11">
        <v>6.45</v>
      </c>
      <c r="N580" s="11">
        <v>6.89</v>
      </c>
      <c r="O580" s="11">
        <v>6.76</v>
      </c>
      <c r="P580" s="11">
        <v>6.7450000000000001</v>
      </c>
      <c r="Q580" s="11">
        <v>7.04</v>
      </c>
      <c r="R580" s="11">
        <v>6.7</v>
      </c>
      <c r="S580" s="11">
        <v>6.45</v>
      </c>
      <c r="T580" s="11">
        <v>5.54</v>
      </c>
      <c r="U580" s="11">
        <v>6.9450000000000003</v>
      </c>
      <c r="V580" s="11">
        <v>6.35</v>
      </c>
      <c r="W580" s="11">
        <v>7.4749999999999996</v>
      </c>
      <c r="X580" s="11">
        <v>5.9397000000000002</v>
      </c>
      <c r="Y580" s="11">
        <v>5.98</v>
      </c>
      <c r="Z580" s="11">
        <v>6.1717285112242752</v>
      </c>
      <c r="AA580" s="11">
        <v>6.165</v>
      </c>
      <c r="AB580" s="11">
        <v>6.5350000000000001</v>
      </c>
      <c r="AC580" s="15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276</v>
      </c>
      <c r="C581" s="29"/>
      <c r="D581" s="24">
        <v>0.26603884428155716</v>
      </c>
      <c r="E581" s="24">
        <v>0.35725341146026868</v>
      </c>
      <c r="F581" s="24">
        <v>5.1639777949432045E-2</v>
      </c>
      <c r="G581" s="24">
        <v>9.8319208025017604E-2</v>
      </c>
      <c r="H581" s="24">
        <v>7.8827619661348161</v>
      </c>
      <c r="I581" s="24">
        <v>0.10405126941400883</v>
      </c>
      <c r="J581" s="24">
        <v>9.7860444852180498E-2</v>
      </c>
      <c r="K581" s="24">
        <v>0.15372052563011887</v>
      </c>
      <c r="L581" s="24">
        <v>4.0824829046386159E-2</v>
      </c>
      <c r="M581" s="24">
        <v>8.1649658092772318E-2</v>
      </c>
      <c r="N581" s="24">
        <v>0.13257702163899548</v>
      </c>
      <c r="O581" s="24">
        <v>0.20753312988532693</v>
      </c>
      <c r="P581" s="24">
        <v>0.1727039856710513</v>
      </c>
      <c r="Q581" s="24">
        <v>0.11899579824514787</v>
      </c>
      <c r="R581" s="24">
        <v>0.24663062799795693</v>
      </c>
      <c r="S581" s="24">
        <v>0.29268868558020239</v>
      </c>
      <c r="T581" s="24">
        <v>9.8927582941597481E-2</v>
      </c>
      <c r="U581" s="24">
        <v>0.20540204478047422</v>
      </c>
      <c r="V581" s="24">
        <v>0.18348478592697157</v>
      </c>
      <c r="W581" s="24">
        <v>0.27995833023267352</v>
      </c>
      <c r="X581" s="24">
        <v>0.49300420856891936</v>
      </c>
      <c r="Y581" s="24">
        <v>0.93549274003952598</v>
      </c>
      <c r="Z581" s="24">
        <v>0.23944555968078154</v>
      </c>
      <c r="AA581" s="24">
        <v>0.34196003665145808</v>
      </c>
      <c r="AB581" s="24">
        <v>0.16120380475245191</v>
      </c>
      <c r="AC581" s="209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56"/>
    </row>
    <row r="582" spans="1:65">
      <c r="A582" s="30"/>
      <c r="B582" s="3" t="s">
        <v>86</v>
      </c>
      <c r="C582" s="29"/>
      <c r="D582" s="13">
        <v>4.1171861379658059E-2</v>
      </c>
      <c r="E582" s="13">
        <v>5.6751931923791681E-2</v>
      </c>
      <c r="F582" s="13">
        <v>7.9040476453212296E-3</v>
      </c>
      <c r="G582" s="13">
        <v>1.4283662182811276E-2</v>
      </c>
      <c r="H582" s="13">
        <v>0.78482904127183462</v>
      </c>
      <c r="I582" s="13">
        <v>1.4586626553365723E-2</v>
      </c>
      <c r="J582" s="13">
        <v>1.5028478861353544E-2</v>
      </c>
      <c r="K582" s="13">
        <v>2.3063844805719262E-2</v>
      </c>
      <c r="L582" s="13">
        <v>5.8460375722748674E-3</v>
      </c>
      <c r="M582" s="13">
        <v>1.2626235787542113E-2</v>
      </c>
      <c r="N582" s="13">
        <v>1.9274585166803315E-2</v>
      </c>
      <c r="O582" s="13">
        <v>3.1044596841484959E-2</v>
      </c>
      <c r="P582" s="13">
        <v>2.5573146940432081E-2</v>
      </c>
      <c r="Q582" s="13">
        <v>1.6926856080390882E-2</v>
      </c>
      <c r="R582" s="13">
        <v>3.677395049671326E-2</v>
      </c>
      <c r="S582" s="13">
        <v>4.585201340682022E-2</v>
      </c>
      <c r="T582" s="13">
        <v>1.7867715161035067E-2</v>
      </c>
      <c r="U582" s="13">
        <v>2.9406162459624085E-2</v>
      </c>
      <c r="V582" s="13">
        <v>2.8744352886731835E-2</v>
      </c>
      <c r="W582" s="13">
        <v>3.7369298807475887E-2</v>
      </c>
      <c r="X582" s="13">
        <v>8.3048839246938094E-2</v>
      </c>
      <c r="Y582" s="13">
        <v>0.16450634350050278</v>
      </c>
      <c r="Z582" s="13">
        <v>3.8963134583874126E-2</v>
      </c>
      <c r="AA582" s="13">
        <v>5.6320620914321946E-2</v>
      </c>
      <c r="AB582" s="13">
        <v>2.4864340064645538E-2</v>
      </c>
      <c r="AC582" s="15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277</v>
      </c>
      <c r="C583" s="29"/>
      <c r="D583" s="13">
        <v>-1.7784865124088056E-2</v>
      </c>
      <c r="E583" s="13">
        <v>-4.3119276650420479E-2</v>
      </c>
      <c r="F583" s="13">
        <v>-6.8910681677649688E-3</v>
      </c>
      <c r="G583" s="13">
        <v>4.6311196037533087E-2</v>
      </c>
      <c r="H583" s="13">
        <v>0.52674117632462569</v>
      </c>
      <c r="I583" s="13">
        <v>8.431281332703211E-2</v>
      </c>
      <c r="J583" s="13">
        <v>-1.0184541666188318E-2</v>
      </c>
      <c r="K583" s="13">
        <v>1.3123116938037471E-2</v>
      </c>
      <c r="L583" s="13">
        <v>6.1511842953332785E-2</v>
      </c>
      <c r="M583" s="13">
        <v>-1.7024832778298249E-2</v>
      </c>
      <c r="N583" s="13">
        <v>4.555116369174339E-2</v>
      </c>
      <c r="O583" s="13">
        <v>1.6163246321197366E-2</v>
      </c>
      <c r="P583" s="13">
        <v>2.6550355046993879E-2</v>
      </c>
      <c r="Q583" s="13">
        <v>6.8605478180705504E-2</v>
      </c>
      <c r="R583" s="13">
        <v>1.9456719819620716E-2</v>
      </c>
      <c r="S583" s="13">
        <v>-2.9692038541464405E-2</v>
      </c>
      <c r="T583" s="13">
        <v>-0.15839084909523371</v>
      </c>
      <c r="U583" s="13">
        <v>6.1765187068596017E-2</v>
      </c>
      <c r="V583" s="13">
        <v>-2.9692038541464294E-2</v>
      </c>
      <c r="W583" s="13">
        <v>0.13878179810864699</v>
      </c>
      <c r="X583" s="13">
        <v>-9.7641463696240827E-2</v>
      </c>
      <c r="Y583" s="13">
        <v>-0.13558987872153416</v>
      </c>
      <c r="Z583" s="13">
        <v>-6.585354409089228E-2</v>
      </c>
      <c r="AA583" s="13">
        <v>-7.7067388095706235E-2</v>
      </c>
      <c r="AB583" s="13">
        <v>-1.4491391625664818E-2</v>
      </c>
      <c r="AC583" s="15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278</v>
      </c>
      <c r="C584" s="47"/>
      <c r="D584" s="45">
        <v>0.14000000000000001</v>
      </c>
      <c r="E584" s="45">
        <v>0.47</v>
      </c>
      <c r="F584" s="45">
        <v>0</v>
      </c>
      <c r="G584" s="45">
        <v>0.68</v>
      </c>
      <c r="H584" s="45">
        <v>6.86</v>
      </c>
      <c r="I584" s="45">
        <v>1.17</v>
      </c>
      <c r="J584" s="45">
        <v>0.04</v>
      </c>
      <c r="K584" s="45">
        <v>0.26</v>
      </c>
      <c r="L584" s="45">
        <v>0.88</v>
      </c>
      <c r="M584" s="45">
        <v>0.13</v>
      </c>
      <c r="N584" s="45">
        <v>0.67</v>
      </c>
      <c r="O584" s="45">
        <v>0.3</v>
      </c>
      <c r="P584" s="45">
        <v>0.43</v>
      </c>
      <c r="Q584" s="45">
        <v>0.97</v>
      </c>
      <c r="R584" s="45">
        <v>0.34</v>
      </c>
      <c r="S584" s="45">
        <v>0.28999999999999998</v>
      </c>
      <c r="T584" s="45">
        <v>1.95</v>
      </c>
      <c r="U584" s="45">
        <v>0.88</v>
      </c>
      <c r="V584" s="45">
        <v>0.28999999999999998</v>
      </c>
      <c r="W584" s="45">
        <v>1.87</v>
      </c>
      <c r="X584" s="45">
        <v>1.17</v>
      </c>
      <c r="Y584" s="45">
        <v>1.65</v>
      </c>
      <c r="Z584" s="45">
        <v>0.76</v>
      </c>
      <c r="AA584" s="45">
        <v>0.9</v>
      </c>
      <c r="AB584" s="45">
        <v>0.1</v>
      </c>
      <c r="AC584" s="15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566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236</v>
      </c>
      <c r="E587" s="17" t="s">
        <v>236</v>
      </c>
      <c r="F587" s="17" t="s">
        <v>236</v>
      </c>
      <c r="G587" s="17" t="s">
        <v>236</v>
      </c>
      <c r="H587" s="17" t="s">
        <v>236</v>
      </c>
      <c r="I587" s="17" t="s">
        <v>236</v>
      </c>
      <c r="J587" s="17" t="s">
        <v>236</v>
      </c>
      <c r="K587" s="17" t="s">
        <v>236</v>
      </c>
      <c r="L587" s="17" t="s">
        <v>236</v>
      </c>
      <c r="M587" s="17" t="s">
        <v>236</v>
      </c>
      <c r="N587" s="17" t="s">
        <v>236</v>
      </c>
      <c r="O587" s="17" t="s">
        <v>236</v>
      </c>
      <c r="P587" s="17" t="s">
        <v>236</v>
      </c>
      <c r="Q587" s="17" t="s">
        <v>236</v>
      </c>
      <c r="R587" s="17" t="s">
        <v>236</v>
      </c>
      <c r="S587" s="17" t="s">
        <v>236</v>
      </c>
      <c r="T587" s="17" t="s">
        <v>236</v>
      </c>
      <c r="U587" s="17" t="s">
        <v>236</v>
      </c>
      <c r="V587" s="17" t="s">
        <v>236</v>
      </c>
      <c r="W587" s="17" t="s">
        <v>236</v>
      </c>
      <c r="X587" s="17" t="s">
        <v>236</v>
      </c>
      <c r="Y587" s="17" t="s">
        <v>236</v>
      </c>
      <c r="Z587" s="17" t="s">
        <v>236</v>
      </c>
      <c r="AA587" s="15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237</v>
      </c>
      <c r="C588" s="9" t="s">
        <v>237</v>
      </c>
      <c r="D588" s="151" t="s">
        <v>239</v>
      </c>
      <c r="E588" s="152" t="s">
        <v>241</v>
      </c>
      <c r="F588" s="152" t="s">
        <v>242</v>
      </c>
      <c r="G588" s="152" t="s">
        <v>243</v>
      </c>
      <c r="H588" s="152" t="s">
        <v>244</v>
      </c>
      <c r="I588" s="152" t="s">
        <v>245</v>
      </c>
      <c r="J588" s="152" t="s">
        <v>246</v>
      </c>
      <c r="K588" s="152" t="s">
        <v>248</v>
      </c>
      <c r="L588" s="152" t="s">
        <v>249</v>
      </c>
      <c r="M588" s="152" t="s">
        <v>250</v>
      </c>
      <c r="N588" s="152" t="s">
        <v>251</v>
      </c>
      <c r="O588" s="152" t="s">
        <v>252</v>
      </c>
      <c r="P588" s="152" t="s">
        <v>253</v>
      </c>
      <c r="Q588" s="152" t="s">
        <v>254</v>
      </c>
      <c r="R588" s="152" t="s">
        <v>255</v>
      </c>
      <c r="S588" s="152" t="s">
        <v>257</v>
      </c>
      <c r="T588" s="152" t="s">
        <v>258</v>
      </c>
      <c r="U588" s="152" t="s">
        <v>259</v>
      </c>
      <c r="V588" s="152" t="s">
        <v>260</v>
      </c>
      <c r="W588" s="152" t="s">
        <v>261</v>
      </c>
      <c r="X588" s="152" t="s">
        <v>263</v>
      </c>
      <c r="Y588" s="152" t="s">
        <v>264</v>
      </c>
      <c r="Z588" s="152" t="s">
        <v>265</v>
      </c>
      <c r="AA588" s="15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282</v>
      </c>
      <c r="E589" s="11" t="s">
        <v>281</v>
      </c>
      <c r="F589" s="11" t="s">
        <v>281</v>
      </c>
      <c r="G589" s="11" t="s">
        <v>282</v>
      </c>
      <c r="H589" s="11" t="s">
        <v>281</v>
      </c>
      <c r="I589" s="11" t="s">
        <v>306</v>
      </c>
      <c r="J589" s="11" t="s">
        <v>281</v>
      </c>
      <c r="K589" s="11" t="s">
        <v>306</v>
      </c>
      <c r="L589" s="11" t="s">
        <v>306</v>
      </c>
      <c r="M589" s="11" t="s">
        <v>282</v>
      </c>
      <c r="N589" s="11" t="s">
        <v>281</v>
      </c>
      <c r="O589" s="11" t="s">
        <v>281</v>
      </c>
      <c r="P589" s="11" t="s">
        <v>281</v>
      </c>
      <c r="Q589" s="11" t="s">
        <v>281</v>
      </c>
      <c r="R589" s="11" t="s">
        <v>281</v>
      </c>
      <c r="S589" s="11" t="s">
        <v>282</v>
      </c>
      <c r="T589" s="11" t="s">
        <v>281</v>
      </c>
      <c r="U589" s="11" t="s">
        <v>282</v>
      </c>
      <c r="V589" s="11" t="s">
        <v>281</v>
      </c>
      <c r="W589" s="11" t="s">
        <v>282</v>
      </c>
      <c r="X589" s="11" t="s">
        <v>282</v>
      </c>
      <c r="Y589" s="11" t="s">
        <v>306</v>
      </c>
      <c r="Z589" s="11" t="s">
        <v>282</v>
      </c>
      <c r="AA589" s="15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307</v>
      </c>
      <c r="E590" s="26" t="s">
        <v>307</v>
      </c>
      <c r="F590" s="26" t="s">
        <v>273</v>
      </c>
      <c r="G590" s="26" t="s">
        <v>308</v>
      </c>
      <c r="H590" s="26" t="s">
        <v>309</v>
      </c>
      <c r="I590" s="26" t="s">
        <v>307</v>
      </c>
      <c r="J590" s="26" t="s">
        <v>307</v>
      </c>
      <c r="K590" s="26" t="s">
        <v>309</v>
      </c>
      <c r="L590" s="26" t="s">
        <v>308</v>
      </c>
      <c r="M590" s="26" t="s">
        <v>308</v>
      </c>
      <c r="N590" s="26" t="s">
        <v>307</v>
      </c>
      <c r="O590" s="26" t="s">
        <v>307</v>
      </c>
      <c r="P590" s="26" t="s">
        <v>307</v>
      </c>
      <c r="Q590" s="26" t="s">
        <v>307</v>
      </c>
      <c r="R590" s="26" t="s">
        <v>307</v>
      </c>
      <c r="S590" s="26" t="s">
        <v>311</v>
      </c>
      <c r="T590" s="26" t="s">
        <v>307</v>
      </c>
      <c r="U590" s="26" t="s">
        <v>308</v>
      </c>
      <c r="V590" s="26" t="s">
        <v>309</v>
      </c>
      <c r="W590" s="26" t="s">
        <v>307</v>
      </c>
      <c r="X590" s="26" t="s">
        <v>307</v>
      </c>
      <c r="Y590" s="26" t="s">
        <v>308</v>
      </c>
      <c r="Z590" s="26" t="s">
        <v>310</v>
      </c>
      <c r="AA590" s="15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11">
        <v>0.06</v>
      </c>
      <c r="E591" s="211">
        <v>5.1999999999999998E-2</v>
      </c>
      <c r="F591" s="211">
        <v>5.8000000000000003E-2</v>
      </c>
      <c r="G591" s="211">
        <v>0.05</v>
      </c>
      <c r="H591" s="211">
        <v>5.947200454678208E-2</v>
      </c>
      <c r="I591" s="211">
        <v>5.8000000000000003E-2</v>
      </c>
      <c r="J591" s="235">
        <v>0.05</v>
      </c>
      <c r="K591" s="211">
        <v>0.06</v>
      </c>
      <c r="L591" s="211">
        <v>0.06</v>
      </c>
      <c r="M591" s="211">
        <v>0.06</v>
      </c>
      <c r="N591" s="211">
        <v>0.06</v>
      </c>
      <c r="O591" s="235">
        <v>0.08</v>
      </c>
      <c r="P591" s="211">
        <v>0.06</v>
      </c>
      <c r="Q591" s="211">
        <v>0.06</v>
      </c>
      <c r="R591" s="235">
        <v>7.0000000000000007E-2</v>
      </c>
      <c r="S591" s="211">
        <v>5.6000000000000008E-2</v>
      </c>
      <c r="T591" s="235">
        <v>0.05</v>
      </c>
      <c r="U591" s="235">
        <v>0.05</v>
      </c>
      <c r="V591" s="211">
        <v>0.06</v>
      </c>
      <c r="W591" s="235">
        <v>0.1305</v>
      </c>
      <c r="X591" s="235">
        <v>3.6999999999999998E-2</v>
      </c>
      <c r="Y591" s="211">
        <v>6.1850233821076198E-2</v>
      </c>
      <c r="Z591" s="211">
        <v>5.6207399999999998E-2</v>
      </c>
      <c r="AA591" s="209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2">
        <v>1</v>
      </c>
    </row>
    <row r="592" spans="1:65">
      <c r="A592" s="30"/>
      <c r="B592" s="19">
        <v>1</v>
      </c>
      <c r="C592" s="9">
        <v>2</v>
      </c>
      <c r="D592" s="24">
        <v>0.06</v>
      </c>
      <c r="E592" s="236">
        <v>4.8000000000000001E-2</v>
      </c>
      <c r="F592" s="24">
        <v>5.8000000000000003E-2</v>
      </c>
      <c r="G592" s="24">
        <v>0.06</v>
      </c>
      <c r="H592" s="24">
        <v>5.8303248302424435E-2</v>
      </c>
      <c r="I592" s="24">
        <v>5.899999999999999E-2</v>
      </c>
      <c r="J592" s="237">
        <v>0.05</v>
      </c>
      <c r="K592" s="24">
        <v>0.06</v>
      </c>
      <c r="L592" s="24">
        <v>0.06</v>
      </c>
      <c r="M592" s="24">
        <v>0.06</v>
      </c>
      <c r="N592" s="24">
        <v>0.06</v>
      </c>
      <c r="O592" s="237">
        <v>0.1</v>
      </c>
      <c r="P592" s="24">
        <v>0.06</v>
      </c>
      <c r="Q592" s="24">
        <v>0.06</v>
      </c>
      <c r="R592" s="237">
        <v>7.0000000000000007E-2</v>
      </c>
      <c r="S592" s="236">
        <v>5.3999999999999999E-2</v>
      </c>
      <c r="T592" s="237">
        <v>0.05</v>
      </c>
      <c r="U592" s="237">
        <v>0.05</v>
      </c>
      <c r="V592" s="24">
        <v>0.06</v>
      </c>
      <c r="W592" s="237" t="s">
        <v>104</v>
      </c>
      <c r="X592" s="237">
        <v>5.1999999999999998E-2</v>
      </c>
      <c r="Y592" s="24">
        <v>5.8979422841209481E-2</v>
      </c>
      <c r="Z592" s="24">
        <v>5.7224900000000002E-2</v>
      </c>
      <c r="AA592" s="209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2" t="e">
        <v>#N/A</v>
      </c>
    </row>
    <row r="593" spans="1:65">
      <c r="A593" s="30"/>
      <c r="B593" s="19">
        <v>1</v>
      </c>
      <c r="C593" s="9">
        <v>3</v>
      </c>
      <c r="D593" s="24">
        <v>0.06</v>
      </c>
      <c r="E593" s="24">
        <v>5.3999999999999999E-2</v>
      </c>
      <c r="F593" s="24">
        <v>5.8000000000000003E-2</v>
      </c>
      <c r="G593" s="24">
        <v>0.05</v>
      </c>
      <c r="H593" s="24">
        <v>5.9039156131950099E-2</v>
      </c>
      <c r="I593" s="24">
        <v>5.8000000000000003E-2</v>
      </c>
      <c r="J593" s="237">
        <v>0.05</v>
      </c>
      <c r="K593" s="24">
        <v>0.06</v>
      </c>
      <c r="L593" s="24">
        <v>0.06</v>
      </c>
      <c r="M593" s="24">
        <v>0.06</v>
      </c>
      <c r="N593" s="24">
        <v>0.06</v>
      </c>
      <c r="O593" s="237">
        <v>0.06</v>
      </c>
      <c r="P593" s="24">
        <v>0.06</v>
      </c>
      <c r="Q593" s="24">
        <v>0.06</v>
      </c>
      <c r="R593" s="237">
        <v>7.0000000000000007E-2</v>
      </c>
      <c r="S593" s="24">
        <v>5.6999999999999995E-2</v>
      </c>
      <c r="T593" s="237">
        <v>0.05</v>
      </c>
      <c r="U593" s="237">
        <v>0.05</v>
      </c>
      <c r="V593" s="24">
        <v>0.06</v>
      </c>
      <c r="W593" s="237">
        <v>0.13439999999999999</v>
      </c>
      <c r="X593" s="237">
        <v>5.1999999999999998E-2</v>
      </c>
      <c r="Y593" s="24">
        <v>5.6862795818999778E-2</v>
      </c>
      <c r="Z593" s="24">
        <v>5.5872400000000003E-2</v>
      </c>
      <c r="AA593" s="209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2">
        <v>16</v>
      </c>
    </row>
    <row r="594" spans="1:65">
      <c r="A594" s="30"/>
      <c r="B594" s="19">
        <v>1</v>
      </c>
      <c r="C594" s="9">
        <v>4</v>
      </c>
      <c r="D594" s="24">
        <v>0.06</v>
      </c>
      <c r="E594" s="24">
        <v>5.1999999999999998E-2</v>
      </c>
      <c r="F594" s="24">
        <v>5.8000000000000003E-2</v>
      </c>
      <c r="G594" s="24">
        <v>0.06</v>
      </c>
      <c r="H594" s="24">
        <v>5.8118147376519574E-2</v>
      </c>
      <c r="I594" s="24">
        <v>0.06</v>
      </c>
      <c r="J594" s="237">
        <v>0.05</v>
      </c>
      <c r="K594" s="24">
        <v>0.06</v>
      </c>
      <c r="L594" s="24">
        <v>0.06</v>
      </c>
      <c r="M594" s="24">
        <v>0.06</v>
      </c>
      <c r="N594" s="24">
        <v>0.06</v>
      </c>
      <c r="O594" s="237">
        <v>0.05</v>
      </c>
      <c r="P594" s="24">
        <v>0.06</v>
      </c>
      <c r="Q594" s="24">
        <v>0.06</v>
      </c>
      <c r="R594" s="237">
        <v>0.06</v>
      </c>
      <c r="S594" s="24">
        <v>5.8000000000000003E-2</v>
      </c>
      <c r="T594" s="237">
        <v>0.05</v>
      </c>
      <c r="U594" s="237">
        <v>0.05</v>
      </c>
      <c r="V594" s="24">
        <v>0.06</v>
      </c>
      <c r="W594" s="237">
        <v>0.12670000000000001</v>
      </c>
      <c r="X594" s="237">
        <v>5.1999999999999998E-2</v>
      </c>
      <c r="Y594" s="24">
        <v>5.9062119066833188E-2</v>
      </c>
      <c r="Z594" s="24">
        <v>5.7742700000000001E-2</v>
      </c>
      <c r="AA594" s="209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2">
        <v>5.8557448757256443E-2</v>
      </c>
    </row>
    <row r="595" spans="1:65">
      <c r="A595" s="30"/>
      <c r="B595" s="19">
        <v>1</v>
      </c>
      <c r="C595" s="9">
        <v>5</v>
      </c>
      <c r="D595" s="24">
        <v>0.06</v>
      </c>
      <c r="E595" s="24">
        <v>0.05</v>
      </c>
      <c r="F595" s="24">
        <v>5.8000000000000003E-2</v>
      </c>
      <c r="G595" s="24">
        <v>0.06</v>
      </c>
      <c r="H595" s="24">
        <v>5.8139863136102712E-2</v>
      </c>
      <c r="I595" s="24">
        <v>5.899999999999999E-2</v>
      </c>
      <c r="J595" s="237">
        <v>0.05</v>
      </c>
      <c r="K595" s="24">
        <v>0.06</v>
      </c>
      <c r="L595" s="24">
        <v>0.06</v>
      </c>
      <c r="M595" s="24">
        <v>0.06</v>
      </c>
      <c r="N595" s="24">
        <v>0.06</v>
      </c>
      <c r="O595" s="237">
        <v>7.0000000000000007E-2</v>
      </c>
      <c r="P595" s="24">
        <v>0.06</v>
      </c>
      <c r="Q595" s="24">
        <v>0.06</v>
      </c>
      <c r="R595" s="237">
        <v>7.0000000000000007E-2</v>
      </c>
      <c r="S595" s="24">
        <v>5.6999999999999995E-2</v>
      </c>
      <c r="T595" s="237">
        <v>0.05</v>
      </c>
      <c r="U595" s="237">
        <v>0.05</v>
      </c>
      <c r="V595" s="24">
        <v>0.06</v>
      </c>
      <c r="W595" s="236">
        <v>0.1045</v>
      </c>
      <c r="X595" s="237">
        <v>5.1999999999999998E-2</v>
      </c>
      <c r="Y595" s="24">
        <v>6.0732577765532404E-2</v>
      </c>
      <c r="Z595" s="24">
        <v>5.65383E-2</v>
      </c>
      <c r="AA595" s="209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2">
        <v>104</v>
      </c>
    </row>
    <row r="596" spans="1:65">
      <c r="A596" s="30"/>
      <c r="B596" s="19">
        <v>1</v>
      </c>
      <c r="C596" s="9">
        <v>6</v>
      </c>
      <c r="D596" s="24">
        <v>0.06</v>
      </c>
      <c r="E596" s="24">
        <v>5.1999999999999998E-2</v>
      </c>
      <c r="F596" s="24">
        <v>5.8000000000000003E-2</v>
      </c>
      <c r="G596" s="24">
        <v>0.06</v>
      </c>
      <c r="H596" s="24">
        <v>5.9364648111713124E-2</v>
      </c>
      <c r="I596" s="236">
        <v>5.3999999999999999E-2</v>
      </c>
      <c r="J596" s="237">
        <v>0.05</v>
      </c>
      <c r="K596" s="24">
        <v>0.06</v>
      </c>
      <c r="L596" s="24">
        <v>0.06</v>
      </c>
      <c r="M596" s="236">
        <v>7.0000000000000007E-2</v>
      </c>
      <c r="N596" s="24">
        <v>0.06</v>
      </c>
      <c r="O596" s="237">
        <v>0.05</v>
      </c>
      <c r="P596" s="24">
        <v>0.06</v>
      </c>
      <c r="Q596" s="24">
        <v>0.06</v>
      </c>
      <c r="R596" s="237">
        <v>7.0000000000000007E-2</v>
      </c>
      <c r="S596" s="24">
        <v>5.6999999999999995E-2</v>
      </c>
      <c r="T596" s="237">
        <v>0.05</v>
      </c>
      <c r="U596" s="237">
        <v>0.05</v>
      </c>
      <c r="V596" s="24">
        <v>0.06</v>
      </c>
      <c r="W596" s="237">
        <v>0.13569999999999999</v>
      </c>
      <c r="X596" s="237">
        <v>5.1999999999999998E-2</v>
      </c>
      <c r="Y596" s="24">
        <v>5.6124563777474129E-2</v>
      </c>
      <c r="Z596" s="24">
        <v>5.7080600000000009E-2</v>
      </c>
      <c r="AA596" s="209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56"/>
    </row>
    <row r="597" spans="1:65">
      <c r="A597" s="30"/>
      <c r="B597" s="20" t="s">
        <v>274</v>
      </c>
      <c r="C597" s="12"/>
      <c r="D597" s="213">
        <v>0.06</v>
      </c>
      <c r="E597" s="213">
        <v>5.1333333333333335E-2</v>
      </c>
      <c r="F597" s="213">
        <v>5.8000000000000003E-2</v>
      </c>
      <c r="G597" s="213">
        <v>5.6666666666666671E-2</v>
      </c>
      <c r="H597" s="213">
        <v>5.8739511267581999E-2</v>
      </c>
      <c r="I597" s="213">
        <v>5.7999999999999996E-2</v>
      </c>
      <c r="J597" s="213">
        <v>4.9999999999999996E-2</v>
      </c>
      <c r="K597" s="213">
        <v>0.06</v>
      </c>
      <c r="L597" s="213">
        <v>0.06</v>
      </c>
      <c r="M597" s="213">
        <v>6.1666666666666668E-2</v>
      </c>
      <c r="N597" s="213">
        <v>0.06</v>
      </c>
      <c r="O597" s="213">
        <v>6.8333333333333329E-2</v>
      </c>
      <c r="P597" s="213">
        <v>0.06</v>
      </c>
      <c r="Q597" s="213">
        <v>0.06</v>
      </c>
      <c r="R597" s="213">
        <v>6.8333333333333343E-2</v>
      </c>
      <c r="S597" s="213">
        <v>5.6500000000000002E-2</v>
      </c>
      <c r="T597" s="213">
        <v>4.9999999999999996E-2</v>
      </c>
      <c r="U597" s="213">
        <v>4.9999999999999996E-2</v>
      </c>
      <c r="V597" s="213">
        <v>0.06</v>
      </c>
      <c r="W597" s="213">
        <v>0.12636</v>
      </c>
      <c r="X597" s="213">
        <v>4.9499999999999995E-2</v>
      </c>
      <c r="Y597" s="213">
        <v>5.8935285515187529E-2</v>
      </c>
      <c r="Z597" s="213">
        <v>5.6777716666666665E-2</v>
      </c>
      <c r="AA597" s="209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56"/>
    </row>
    <row r="598" spans="1:65">
      <c r="A598" s="30"/>
      <c r="B598" s="3" t="s">
        <v>275</v>
      </c>
      <c r="C598" s="29"/>
      <c r="D598" s="24">
        <v>0.06</v>
      </c>
      <c r="E598" s="24">
        <v>5.1999999999999998E-2</v>
      </c>
      <c r="F598" s="24">
        <v>5.8000000000000003E-2</v>
      </c>
      <c r="G598" s="24">
        <v>0.06</v>
      </c>
      <c r="H598" s="24">
        <v>5.8671202217187267E-2</v>
      </c>
      <c r="I598" s="24">
        <v>5.8499999999999996E-2</v>
      </c>
      <c r="J598" s="24">
        <v>0.05</v>
      </c>
      <c r="K598" s="24">
        <v>0.06</v>
      </c>
      <c r="L598" s="24">
        <v>0.06</v>
      </c>
      <c r="M598" s="24">
        <v>0.06</v>
      </c>
      <c r="N598" s="24">
        <v>0.06</v>
      </c>
      <c r="O598" s="24">
        <v>6.5000000000000002E-2</v>
      </c>
      <c r="P598" s="24">
        <v>0.06</v>
      </c>
      <c r="Q598" s="24">
        <v>0.06</v>
      </c>
      <c r="R598" s="24">
        <v>7.0000000000000007E-2</v>
      </c>
      <c r="S598" s="24">
        <v>5.6999999999999995E-2</v>
      </c>
      <c r="T598" s="24">
        <v>0.05</v>
      </c>
      <c r="U598" s="24">
        <v>0.05</v>
      </c>
      <c r="V598" s="24">
        <v>0.06</v>
      </c>
      <c r="W598" s="24">
        <v>0.1305</v>
      </c>
      <c r="X598" s="24">
        <v>5.1999999999999998E-2</v>
      </c>
      <c r="Y598" s="24">
        <v>5.9020770954021334E-2</v>
      </c>
      <c r="Z598" s="24">
        <v>5.6809450000000004E-2</v>
      </c>
      <c r="AA598" s="209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56"/>
    </row>
    <row r="599" spans="1:65">
      <c r="A599" s="30"/>
      <c r="B599" s="3" t="s">
        <v>276</v>
      </c>
      <c r="C599" s="29"/>
      <c r="D599" s="24">
        <v>0</v>
      </c>
      <c r="E599" s="24">
        <v>2.0655911179772875E-3</v>
      </c>
      <c r="F599" s="24">
        <v>0</v>
      </c>
      <c r="G599" s="24">
        <v>5.1639777949432199E-3</v>
      </c>
      <c r="H599" s="24">
        <v>6.2500013826823964E-4</v>
      </c>
      <c r="I599" s="24">
        <v>2.0976176963403009E-3</v>
      </c>
      <c r="J599" s="24">
        <v>7.6011774306101464E-18</v>
      </c>
      <c r="K599" s="24">
        <v>0</v>
      </c>
      <c r="L599" s="24">
        <v>0</v>
      </c>
      <c r="M599" s="24">
        <v>4.0824829046386332E-3</v>
      </c>
      <c r="N599" s="24">
        <v>0</v>
      </c>
      <c r="O599" s="24">
        <v>1.9407902170679555E-2</v>
      </c>
      <c r="P599" s="24">
        <v>0</v>
      </c>
      <c r="Q599" s="24">
        <v>0</v>
      </c>
      <c r="R599" s="24">
        <v>4.0824829046386332E-3</v>
      </c>
      <c r="S599" s="24">
        <v>1.3784048752090215E-3</v>
      </c>
      <c r="T599" s="24">
        <v>7.6011774306101464E-18</v>
      </c>
      <c r="U599" s="24">
        <v>7.6011774306101464E-18</v>
      </c>
      <c r="V599" s="24">
        <v>0</v>
      </c>
      <c r="W599" s="24">
        <v>1.2718018713620449E-2</v>
      </c>
      <c r="X599" s="24">
        <v>6.1237243569579455E-3</v>
      </c>
      <c r="Y599" s="24">
        <v>2.1881767817150156E-3</v>
      </c>
      <c r="Z599" s="24">
        <v>6.9643144505878558E-4</v>
      </c>
      <c r="AA599" s="209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56"/>
    </row>
    <row r="600" spans="1:65">
      <c r="A600" s="30"/>
      <c r="B600" s="3" t="s">
        <v>86</v>
      </c>
      <c r="C600" s="29"/>
      <c r="D600" s="13">
        <v>0</v>
      </c>
      <c r="E600" s="13">
        <v>4.023878801254456E-2</v>
      </c>
      <c r="F600" s="13">
        <v>0</v>
      </c>
      <c r="G600" s="13">
        <v>9.1129019910762693E-2</v>
      </c>
      <c r="H600" s="13">
        <v>1.0640199837910017E-2</v>
      </c>
      <c r="I600" s="13">
        <v>3.6165822350694848E-2</v>
      </c>
      <c r="J600" s="13">
        <v>1.5202354861220294E-16</v>
      </c>
      <c r="K600" s="13">
        <v>0</v>
      </c>
      <c r="L600" s="13">
        <v>0</v>
      </c>
      <c r="M600" s="13">
        <v>6.6202425480626478E-2</v>
      </c>
      <c r="N600" s="13">
        <v>0</v>
      </c>
      <c r="O600" s="13">
        <v>0.28401808054653011</v>
      </c>
      <c r="P600" s="13">
        <v>0</v>
      </c>
      <c r="Q600" s="13">
        <v>0</v>
      </c>
      <c r="R600" s="13">
        <v>5.9743652263004383E-2</v>
      </c>
      <c r="S600" s="13">
        <v>2.4396546463876487E-2</v>
      </c>
      <c r="T600" s="13">
        <v>1.5202354861220294E-16</v>
      </c>
      <c r="U600" s="13">
        <v>1.5202354861220294E-16</v>
      </c>
      <c r="V600" s="13">
        <v>0</v>
      </c>
      <c r="W600" s="13">
        <v>0.10064908763548946</v>
      </c>
      <c r="X600" s="13">
        <v>0.1237116031708676</v>
      </c>
      <c r="Y600" s="13">
        <v>3.7128466632288158E-2</v>
      </c>
      <c r="Z600" s="13">
        <v>1.2265929064168407E-2</v>
      </c>
      <c r="AA600" s="15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277</v>
      </c>
      <c r="C601" s="29"/>
      <c r="D601" s="13">
        <v>2.4634803485436896E-2</v>
      </c>
      <c r="E601" s="13">
        <v>-0.12336800146245952</v>
      </c>
      <c r="F601" s="13">
        <v>-9.5196899640775934E-3</v>
      </c>
      <c r="G601" s="13">
        <v>-3.2289352263753957E-2</v>
      </c>
      <c r="H601" s="13">
        <v>3.1091264081581915E-3</v>
      </c>
      <c r="I601" s="13">
        <v>-9.5196899640777044E-3</v>
      </c>
      <c r="J601" s="13">
        <v>-0.14613766376213599</v>
      </c>
      <c r="K601" s="13">
        <v>2.4634803485436896E-2</v>
      </c>
      <c r="L601" s="13">
        <v>2.4634803485436896E-2</v>
      </c>
      <c r="M601" s="13">
        <v>5.3096881360032544E-2</v>
      </c>
      <c r="N601" s="13">
        <v>2.4634803485436896E-2</v>
      </c>
      <c r="O601" s="13">
        <v>0.16694519285841425</v>
      </c>
      <c r="P601" s="13">
        <v>2.4634803485436896E-2</v>
      </c>
      <c r="Q601" s="13">
        <v>2.4634803485436896E-2</v>
      </c>
      <c r="R601" s="13">
        <v>0.16694519285841447</v>
      </c>
      <c r="S601" s="13">
        <v>-3.5135560051213544E-2</v>
      </c>
      <c r="T601" s="13">
        <v>-0.14613766376213599</v>
      </c>
      <c r="U601" s="13">
        <v>-0.14613766376213599</v>
      </c>
      <c r="V601" s="13">
        <v>2.4634803485436896E-2</v>
      </c>
      <c r="W601" s="13">
        <v>1.1578808961403304</v>
      </c>
      <c r="X601" s="13">
        <v>-0.15467628712451464</v>
      </c>
      <c r="Y601" s="13">
        <v>6.452411536871594E-3</v>
      </c>
      <c r="Z601" s="13">
        <v>-3.0392924014969736E-2</v>
      </c>
      <c r="AA601" s="15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278</v>
      </c>
      <c r="C602" s="47"/>
      <c r="D602" s="45">
        <v>0.33</v>
      </c>
      <c r="E602" s="45">
        <v>2.38</v>
      </c>
      <c r="F602" s="45">
        <v>0.28999999999999998</v>
      </c>
      <c r="G602" s="45">
        <v>0.71</v>
      </c>
      <c r="H602" s="45">
        <v>0.06</v>
      </c>
      <c r="I602" s="45">
        <v>0.28999999999999998</v>
      </c>
      <c r="J602" s="45">
        <v>2.79</v>
      </c>
      <c r="K602" s="45">
        <v>0.33</v>
      </c>
      <c r="L602" s="45">
        <v>0.33</v>
      </c>
      <c r="M602" s="45">
        <v>0.85</v>
      </c>
      <c r="N602" s="45">
        <v>0.33</v>
      </c>
      <c r="O602" s="45">
        <v>2.94</v>
      </c>
      <c r="P602" s="45">
        <v>0.33</v>
      </c>
      <c r="Q602" s="45">
        <v>0.33</v>
      </c>
      <c r="R602" s="45">
        <v>2.94</v>
      </c>
      <c r="S602" s="45">
        <v>0.76</v>
      </c>
      <c r="T602" s="45">
        <v>2.79</v>
      </c>
      <c r="U602" s="45">
        <v>2.79</v>
      </c>
      <c r="V602" s="45">
        <v>0.33</v>
      </c>
      <c r="W602" s="45">
        <v>17.09</v>
      </c>
      <c r="X602" s="45">
        <v>2.96</v>
      </c>
      <c r="Y602" s="45">
        <v>0</v>
      </c>
      <c r="Z602" s="45">
        <v>0.67</v>
      </c>
      <c r="AA602" s="15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5"/>
    </row>
    <row r="604" spans="1:65" ht="15">
      <c r="B604" s="8" t="s">
        <v>567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236</v>
      </c>
      <c r="E605" s="17" t="s">
        <v>236</v>
      </c>
      <c r="F605" s="17" t="s">
        <v>236</v>
      </c>
      <c r="G605" s="17" t="s">
        <v>236</v>
      </c>
      <c r="H605" s="17" t="s">
        <v>236</v>
      </c>
      <c r="I605" s="17" t="s">
        <v>236</v>
      </c>
      <c r="J605" s="17" t="s">
        <v>236</v>
      </c>
      <c r="K605" s="17" t="s">
        <v>236</v>
      </c>
      <c r="L605" s="17" t="s">
        <v>236</v>
      </c>
      <c r="M605" s="17" t="s">
        <v>236</v>
      </c>
      <c r="N605" s="17" t="s">
        <v>236</v>
      </c>
      <c r="O605" s="17" t="s">
        <v>236</v>
      </c>
      <c r="P605" s="17" t="s">
        <v>236</v>
      </c>
      <c r="Q605" s="17" t="s">
        <v>236</v>
      </c>
      <c r="R605" s="17" t="s">
        <v>236</v>
      </c>
      <c r="S605" s="17" t="s">
        <v>236</v>
      </c>
      <c r="T605" s="17" t="s">
        <v>236</v>
      </c>
      <c r="U605" s="17" t="s">
        <v>236</v>
      </c>
      <c r="V605" s="17" t="s">
        <v>236</v>
      </c>
      <c r="W605" s="17" t="s">
        <v>236</v>
      </c>
      <c r="X605" s="15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237</v>
      </c>
      <c r="C606" s="9" t="s">
        <v>237</v>
      </c>
      <c r="D606" s="151" t="s">
        <v>239</v>
      </c>
      <c r="E606" s="152" t="s">
        <v>241</v>
      </c>
      <c r="F606" s="152" t="s">
        <v>243</v>
      </c>
      <c r="G606" s="152" t="s">
        <v>244</v>
      </c>
      <c r="H606" s="152" t="s">
        <v>245</v>
      </c>
      <c r="I606" s="152" t="s">
        <v>246</v>
      </c>
      <c r="J606" s="152" t="s">
        <v>249</v>
      </c>
      <c r="K606" s="152" t="s">
        <v>250</v>
      </c>
      <c r="L606" s="152" t="s">
        <v>251</v>
      </c>
      <c r="M606" s="152" t="s">
        <v>252</v>
      </c>
      <c r="N606" s="152" t="s">
        <v>253</v>
      </c>
      <c r="O606" s="152" t="s">
        <v>254</v>
      </c>
      <c r="P606" s="152" t="s">
        <v>255</v>
      </c>
      <c r="Q606" s="152" t="s">
        <v>257</v>
      </c>
      <c r="R606" s="152" t="s">
        <v>258</v>
      </c>
      <c r="S606" s="152" t="s">
        <v>260</v>
      </c>
      <c r="T606" s="152" t="s">
        <v>261</v>
      </c>
      <c r="U606" s="152" t="s">
        <v>263</v>
      </c>
      <c r="V606" s="152" t="s">
        <v>264</v>
      </c>
      <c r="W606" s="152" t="s">
        <v>266</v>
      </c>
      <c r="X606" s="15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281</v>
      </c>
      <c r="E607" s="11" t="s">
        <v>281</v>
      </c>
      <c r="F607" s="11" t="s">
        <v>281</v>
      </c>
      <c r="G607" s="11" t="s">
        <v>281</v>
      </c>
      <c r="H607" s="11" t="s">
        <v>306</v>
      </c>
      <c r="I607" s="11" t="s">
        <v>281</v>
      </c>
      <c r="J607" s="11" t="s">
        <v>306</v>
      </c>
      <c r="K607" s="11" t="s">
        <v>281</v>
      </c>
      <c r="L607" s="11" t="s">
        <v>281</v>
      </c>
      <c r="M607" s="11" t="s">
        <v>281</v>
      </c>
      <c r="N607" s="11" t="s">
        <v>281</v>
      </c>
      <c r="O607" s="11" t="s">
        <v>281</v>
      </c>
      <c r="P607" s="11" t="s">
        <v>281</v>
      </c>
      <c r="Q607" s="11" t="s">
        <v>281</v>
      </c>
      <c r="R607" s="11" t="s">
        <v>281</v>
      </c>
      <c r="S607" s="11" t="s">
        <v>281</v>
      </c>
      <c r="T607" s="11" t="s">
        <v>282</v>
      </c>
      <c r="U607" s="11" t="s">
        <v>281</v>
      </c>
      <c r="V607" s="11" t="s">
        <v>306</v>
      </c>
      <c r="W607" s="11" t="s">
        <v>281</v>
      </c>
      <c r="X607" s="15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 t="s">
        <v>307</v>
      </c>
      <c r="E608" s="26" t="s">
        <v>307</v>
      </c>
      <c r="F608" s="26" t="s">
        <v>308</v>
      </c>
      <c r="G608" s="26" t="s">
        <v>309</v>
      </c>
      <c r="H608" s="26" t="s">
        <v>307</v>
      </c>
      <c r="I608" s="26" t="s">
        <v>307</v>
      </c>
      <c r="J608" s="26" t="s">
        <v>308</v>
      </c>
      <c r="K608" s="26" t="s">
        <v>308</v>
      </c>
      <c r="L608" s="26" t="s">
        <v>307</v>
      </c>
      <c r="M608" s="26" t="s">
        <v>307</v>
      </c>
      <c r="N608" s="26" t="s">
        <v>307</v>
      </c>
      <c r="O608" s="26" t="s">
        <v>307</v>
      </c>
      <c r="P608" s="26" t="s">
        <v>307</v>
      </c>
      <c r="Q608" s="26" t="s">
        <v>311</v>
      </c>
      <c r="R608" s="26" t="s">
        <v>307</v>
      </c>
      <c r="S608" s="26" t="s">
        <v>309</v>
      </c>
      <c r="T608" s="26" t="s">
        <v>307</v>
      </c>
      <c r="U608" s="26" t="s">
        <v>307</v>
      </c>
      <c r="V608" s="26" t="s">
        <v>308</v>
      </c>
      <c r="W608" s="26" t="s">
        <v>116</v>
      </c>
      <c r="X608" s="15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">
        <v>0.83</v>
      </c>
      <c r="E609" s="22">
        <v>1.03</v>
      </c>
      <c r="F609" s="22">
        <v>1.1599999999999999</v>
      </c>
      <c r="G609" s="22">
        <v>0.91760952185649503</v>
      </c>
      <c r="H609" s="148">
        <v>0.9</v>
      </c>
      <c r="I609" s="22">
        <v>1.24</v>
      </c>
      <c r="J609" s="148">
        <v>1.3</v>
      </c>
      <c r="K609" s="22">
        <v>1.1100000000000001</v>
      </c>
      <c r="L609" s="22">
        <v>0.72</v>
      </c>
      <c r="M609" s="22">
        <v>0.97000000000000008</v>
      </c>
      <c r="N609" s="22">
        <v>0.82</v>
      </c>
      <c r="O609" s="154">
        <v>1</v>
      </c>
      <c r="P609" s="22">
        <v>0.84</v>
      </c>
      <c r="Q609" s="22">
        <v>0.9</v>
      </c>
      <c r="R609" s="22">
        <v>1</v>
      </c>
      <c r="S609" s="22">
        <v>0.96</v>
      </c>
      <c r="T609" s="148">
        <v>9.3627000000000002</v>
      </c>
      <c r="U609" s="148">
        <v>0.01</v>
      </c>
      <c r="V609" s="22">
        <v>1.290004959567242</v>
      </c>
      <c r="W609" s="22">
        <v>0.8</v>
      </c>
      <c r="X609" s="15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0.93</v>
      </c>
      <c r="E610" s="155">
        <v>0.89</v>
      </c>
      <c r="F610" s="11">
        <v>1.1399999999999999</v>
      </c>
      <c r="G610" s="11">
        <v>0.88879861438725904</v>
      </c>
      <c r="H610" s="149">
        <v>0.9</v>
      </c>
      <c r="I610" s="11">
        <v>1.18</v>
      </c>
      <c r="J610" s="149">
        <v>1.2</v>
      </c>
      <c r="K610" s="11">
        <v>1.19</v>
      </c>
      <c r="L610" s="11">
        <v>0.72</v>
      </c>
      <c r="M610" s="11">
        <v>1.01</v>
      </c>
      <c r="N610" s="11">
        <v>0.83</v>
      </c>
      <c r="O610" s="11">
        <v>0.93</v>
      </c>
      <c r="P610" s="11">
        <v>0.84</v>
      </c>
      <c r="Q610" s="11">
        <v>0.95</v>
      </c>
      <c r="R610" s="11">
        <v>1.1000000000000001</v>
      </c>
      <c r="S610" s="11">
        <v>0.95</v>
      </c>
      <c r="T610" s="149">
        <v>10.915100000000001</v>
      </c>
      <c r="U610" s="149">
        <v>0.03</v>
      </c>
      <c r="V610" s="11">
        <v>1.0473568981511625</v>
      </c>
      <c r="W610" s="11">
        <v>0.51</v>
      </c>
      <c r="X610" s="15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30</v>
      </c>
    </row>
    <row r="611" spans="1:65">
      <c r="A611" s="30"/>
      <c r="B611" s="19">
        <v>1</v>
      </c>
      <c r="C611" s="9">
        <v>3</v>
      </c>
      <c r="D611" s="11">
        <v>0.8</v>
      </c>
      <c r="E611" s="11">
        <v>1.04</v>
      </c>
      <c r="F611" s="11">
        <v>1.19</v>
      </c>
      <c r="G611" s="11">
        <v>0.87927167150206431</v>
      </c>
      <c r="H611" s="149">
        <v>0.9</v>
      </c>
      <c r="I611" s="11">
        <v>1.17</v>
      </c>
      <c r="J611" s="149">
        <v>1.3</v>
      </c>
      <c r="K611" s="11">
        <v>1.04</v>
      </c>
      <c r="L611" s="11">
        <v>0.73</v>
      </c>
      <c r="M611" s="11">
        <v>1.08</v>
      </c>
      <c r="N611" s="11">
        <v>0.82</v>
      </c>
      <c r="O611" s="11">
        <v>0.92</v>
      </c>
      <c r="P611" s="11">
        <v>0.83</v>
      </c>
      <c r="Q611" s="11">
        <v>1.06</v>
      </c>
      <c r="R611" s="11">
        <v>1.03</v>
      </c>
      <c r="S611" s="11">
        <v>0.91</v>
      </c>
      <c r="T611" s="149">
        <v>5.9013</v>
      </c>
      <c r="U611" s="149">
        <v>0.02</v>
      </c>
      <c r="V611" s="11">
        <v>1.1096617766549939</v>
      </c>
      <c r="W611" s="11">
        <v>0.56999999999999995</v>
      </c>
      <c r="X611" s="15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0.91</v>
      </c>
      <c r="E612" s="11">
        <v>0.9900000000000001</v>
      </c>
      <c r="F612" s="11">
        <v>1.17</v>
      </c>
      <c r="G612" s="11">
        <v>0.90537553057939224</v>
      </c>
      <c r="H612" s="149">
        <v>1</v>
      </c>
      <c r="I612" s="11">
        <v>1.22</v>
      </c>
      <c r="J612" s="149">
        <v>1.2</v>
      </c>
      <c r="K612" s="11">
        <v>1.0900000000000001</v>
      </c>
      <c r="L612" s="11">
        <v>0.69</v>
      </c>
      <c r="M612" s="11">
        <v>1</v>
      </c>
      <c r="N612" s="11">
        <v>0.83</v>
      </c>
      <c r="O612" s="11">
        <v>0.93</v>
      </c>
      <c r="P612" s="11">
        <v>0.81</v>
      </c>
      <c r="Q612" s="11">
        <v>1.05</v>
      </c>
      <c r="R612" s="11">
        <v>0.9900000000000001</v>
      </c>
      <c r="S612" s="11">
        <v>0.94</v>
      </c>
      <c r="T612" s="149">
        <v>10.7903</v>
      </c>
      <c r="U612" s="149">
        <v>0.02</v>
      </c>
      <c r="V612" s="11">
        <v>1.3255551865460422</v>
      </c>
      <c r="W612" s="11">
        <v>0.73</v>
      </c>
      <c r="X612" s="15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0.95317072259640989</v>
      </c>
    </row>
    <row r="613" spans="1:65">
      <c r="A613" s="30"/>
      <c r="B613" s="19">
        <v>1</v>
      </c>
      <c r="C613" s="9">
        <v>5</v>
      </c>
      <c r="D613" s="11">
        <v>0.94</v>
      </c>
      <c r="E613" s="11">
        <v>1.05</v>
      </c>
      <c r="F613" s="11">
        <v>1.1499999999999999</v>
      </c>
      <c r="G613" s="11">
        <v>0.8711030121416643</v>
      </c>
      <c r="H613" s="149">
        <v>0.8</v>
      </c>
      <c r="I613" s="11">
        <v>1.23</v>
      </c>
      <c r="J613" s="149">
        <v>1.2</v>
      </c>
      <c r="K613" s="11">
        <v>1.1000000000000001</v>
      </c>
      <c r="L613" s="11">
        <v>0.71</v>
      </c>
      <c r="M613" s="11">
        <v>0.91</v>
      </c>
      <c r="N613" s="11">
        <v>0.87</v>
      </c>
      <c r="O613" s="11">
        <v>0.94</v>
      </c>
      <c r="P613" s="11">
        <v>0.79</v>
      </c>
      <c r="Q613" s="11">
        <v>0.93</v>
      </c>
      <c r="R613" s="11">
        <v>1</v>
      </c>
      <c r="S613" s="11">
        <v>0.96</v>
      </c>
      <c r="T613" s="149">
        <v>9.3434000000000008</v>
      </c>
      <c r="U613" s="149">
        <v>0.03</v>
      </c>
      <c r="V613" s="11">
        <v>1.0931570709049689</v>
      </c>
      <c r="W613" s="11">
        <v>0.59</v>
      </c>
      <c r="X613" s="15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105</v>
      </c>
    </row>
    <row r="614" spans="1:65">
      <c r="A614" s="30"/>
      <c r="B614" s="19">
        <v>1</v>
      </c>
      <c r="C614" s="9">
        <v>6</v>
      </c>
      <c r="D614" s="11">
        <v>0.78</v>
      </c>
      <c r="E614" s="11">
        <v>1.06</v>
      </c>
      <c r="F614" s="11">
        <v>1.1499999999999999</v>
      </c>
      <c r="G614" s="11">
        <v>0.85342953615393324</v>
      </c>
      <c r="H614" s="149">
        <v>0.8</v>
      </c>
      <c r="I614" s="11">
        <v>1.29</v>
      </c>
      <c r="J614" s="149">
        <v>1.3</v>
      </c>
      <c r="K614" s="11">
        <v>1.05</v>
      </c>
      <c r="L614" s="11">
        <v>0.71</v>
      </c>
      <c r="M614" s="11">
        <v>0.96</v>
      </c>
      <c r="N614" s="11">
        <v>0.85</v>
      </c>
      <c r="O614" s="11">
        <v>0.93</v>
      </c>
      <c r="P614" s="11">
        <v>0.83</v>
      </c>
      <c r="Q614" s="11">
        <v>0.87</v>
      </c>
      <c r="R614" s="155">
        <v>1.29</v>
      </c>
      <c r="S614" s="11">
        <v>0.89</v>
      </c>
      <c r="T614" s="149">
        <v>8.6021999999999998</v>
      </c>
      <c r="U614" s="149">
        <v>0.04</v>
      </c>
      <c r="V614" s="11">
        <v>1.0650655908101279</v>
      </c>
      <c r="W614" s="11">
        <v>0.53</v>
      </c>
      <c r="X614" s="15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274</v>
      </c>
      <c r="C615" s="12"/>
      <c r="D615" s="23">
        <v>0.8650000000000001</v>
      </c>
      <c r="E615" s="23">
        <v>1.01</v>
      </c>
      <c r="F615" s="23">
        <v>1.1600000000000001</v>
      </c>
      <c r="G615" s="23">
        <v>0.88593131443680129</v>
      </c>
      <c r="H615" s="23">
        <v>0.8833333333333333</v>
      </c>
      <c r="I615" s="23">
        <v>1.2216666666666665</v>
      </c>
      <c r="J615" s="23">
        <v>1.25</v>
      </c>
      <c r="K615" s="23">
        <v>1.0966666666666665</v>
      </c>
      <c r="L615" s="23">
        <v>0.71333333333333326</v>
      </c>
      <c r="M615" s="23">
        <v>0.9883333333333334</v>
      </c>
      <c r="N615" s="23">
        <v>0.83666666666666656</v>
      </c>
      <c r="O615" s="23">
        <v>0.94166666666666676</v>
      </c>
      <c r="P615" s="23">
        <v>0.82333333333333325</v>
      </c>
      <c r="Q615" s="23">
        <v>0.96</v>
      </c>
      <c r="R615" s="23">
        <v>1.0683333333333334</v>
      </c>
      <c r="S615" s="23">
        <v>0.93499999999999994</v>
      </c>
      <c r="T615" s="23">
        <v>9.1525000000000016</v>
      </c>
      <c r="U615" s="23">
        <v>2.4999999999999998E-2</v>
      </c>
      <c r="V615" s="23">
        <v>1.1551335804390894</v>
      </c>
      <c r="W615" s="23">
        <v>0.62166666666666659</v>
      </c>
      <c r="X615" s="15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275</v>
      </c>
      <c r="C616" s="29"/>
      <c r="D616" s="11">
        <v>0.87</v>
      </c>
      <c r="E616" s="11">
        <v>1.0350000000000001</v>
      </c>
      <c r="F616" s="11">
        <v>1.1549999999999998</v>
      </c>
      <c r="G616" s="11">
        <v>0.88403514294466168</v>
      </c>
      <c r="H616" s="11">
        <v>0.9</v>
      </c>
      <c r="I616" s="11">
        <v>1.2250000000000001</v>
      </c>
      <c r="J616" s="11">
        <v>1.25</v>
      </c>
      <c r="K616" s="11">
        <v>1.0950000000000002</v>
      </c>
      <c r="L616" s="11">
        <v>0.71499999999999997</v>
      </c>
      <c r="M616" s="11">
        <v>0.9850000000000001</v>
      </c>
      <c r="N616" s="11">
        <v>0.83</v>
      </c>
      <c r="O616" s="11">
        <v>0.93</v>
      </c>
      <c r="P616" s="11">
        <v>0.83</v>
      </c>
      <c r="Q616" s="11">
        <v>0.94</v>
      </c>
      <c r="R616" s="11">
        <v>1.0150000000000001</v>
      </c>
      <c r="S616" s="11">
        <v>0.94499999999999995</v>
      </c>
      <c r="T616" s="11">
        <v>9.3530499999999996</v>
      </c>
      <c r="U616" s="11">
        <v>2.5000000000000001E-2</v>
      </c>
      <c r="V616" s="11">
        <v>1.1014094237799814</v>
      </c>
      <c r="W616" s="11">
        <v>0.57999999999999996</v>
      </c>
      <c r="X616" s="15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276</v>
      </c>
      <c r="C617" s="29"/>
      <c r="D617" s="24">
        <v>7.0071392165419397E-2</v>
      </c>
      <c r="E617" s="24">
        <v>6.3560994328282827E-2</v>
      </c>
      <c r="F617" s="24">
        <v>1.7888543819998333E-2</v>
      </c>
      <c r="G617" s="24">
        <v>2.3282623392795319E-2</v>
      </c>
      <c r="H617" s="24">
        <v>7.5277265270908084E-2</v>
      </c>
      <c r="I617" s="24">
        <v>4.3550736694878883E-2</v>
      </c>
      <c r="J617" s="24">
        <v>5.4772255750516662E-2</v>
      </c>
      <c r="K617" s="24">
        <v>5.3541261347363339E-2</v>
      </c>
      <c r="L617" s="24">
        <v>1.3662601021279476E-2</v>
      </c>
      <c r="M617" s="24">
        <v>5.7067211835402191E-2</v>
      </c>
      <c r="N617" s="24">
        <v>1.9663841605003517E-2</v>
      </c>
      <c r="O617" s="24">
        <v>2.9268868558020238E-2</v>
      </c>
      <c r="P617" s="24">
        <v>1.9663841605003465E-2</v>
      </c>
      <c r="Q617" s="24">
        <v>7.848566748139435E-2</v>
      </c>
      <c r="R617" s="24">
        <v>0.11583033569262703</v>
      </c>
      <c r="S617" s="24">
        <v>2.880972058177584E-2</v>
      </c>
      <c r="T617" s="24">
        <v>1.829912893008838</v>
      </c>
      <c r="U617" s="24">
        <v>1.0488088481701517E-2</v>
      </c>
      <c r="V617" s="24">
        <v>0.12072335433561389</v>
      </c>
      <c r="W617" s="24">
        <v>0.11669047376142878</v>
      </c>
      <c r="X617" s="15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86</v>
      </c>
      <c r="C618" s="29"/>
      <c r="D618" s="13">
        <v>8.1007389786612011E-2</v>
      </c>
      <c r="E618" s="13">
        <v>6.2931677552755277E-2</v>
      </c>
      <c r="F618" s="13">
        <v>1.5421158465515802E-2</v>
      </c>
      <c r="G618" s="13">
        <v>2.628039331423385E-2</v>
      </c>
      <c r="H618" s="13">
        <v>8.5219545589707263E-2</v>
      </c>
      <c r="I618" s="13">
        <v>3.5648624852561164E-2</v>
      </c>
      <c r="J618" s="13">
        <v>4.3817804600413332E-2</v>
      </c>
      <c r="K618" s="13">
        <v>4.8821818857778129E-2</v>
      </c>
      <c r="L618" s="13">
        <v>1.9153179001793662E-2</v>
      </c>
      <c r="M618" s="13">
        <v>5.7740855145432229E-2</v>
      </c>
      <c r="N618" s="13">
        <v>2.3502599527892652E-2</v>
      </c>
      <c r="O618" s="13">
        <v>3.1081984309402018E-2</v>
      </c>
      <c r="P618" s="13">
        <v>2.3883208427129717E-2</v>
      </c>
      <c r="Q618" s="13">
        <v>8.175590362645245E-2</v>
      </c>
      <c r="R618" s="13">
        <v>0.10842153106954168</v>
      </c>
      <c r="S618" s="13">
        <v>3.0812535381578441E-2</v>
      </c>
      <c r="T618" s="13">
        <v>0.19993585282806203</v>
      </c>
      <c r="U618" s="13">
        <v>0.41952353926806069</v>
      </c>
      <c r="V618" s="13">
        <v>0.10451029766594139</v>
      </c>
      <c r="W618" s="13">
        <v>0.18770585591650746</v>
      </c>
      <c r="X618" s="15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277</v>
      </c>
      <c r="C619" s="29"/>
      <c r="D619" s="13">
        <v>-9.250255017929554E-2</v>
      </c>
      <c r="E619" s="13">
        <v>5.9621299790649118E-2</v>
      </c>
      <c r="F619" s="13">
        <v>0.21699079975955748</v>
      </c>
      <c r="G619" s="13">
        <v>-7.0542880268552932E-2</v>
      </c>
      <c r="H619" s="13">
        <v>-7.3268500183095719E-2</v>
      </c>
      <c r="I619" s="13">
        <v>0.281687149746775</v>
      </c>
      <c r="J619" s="13">
        <v>0.31141249974090224</v>
      </c>
      <c r="K619" s="13">
        <v>0.15054589977268473</v>
      </c>
      <c r="L619" s="13">
        <v>-0.25162060014785848</v>
      </c>
      <c r="M619" s="13">
        <v>3.6890149795140159E-2</v>
      </c>
      <c r="N619" s="13">
        <v>-0.12222790017342289</v>
      </c>
      <c r="O619" s="13">
        <v>-1.2069250195186898E-2</v>
      </c>
      <c r="P619" s="13">
        <v>-0.13621630017065911</v>
      </c>
      <c r="Q619" s="13">
        <v>7.1647998010129221E-3</v>
      </c>
      <c r="R619" s="13">
        <v>0.12082054977855772</v>
      </c>
      <c r="S619" s="13">
        <v>-1.9063450193805176E-2</v>
      </c>
      <c r="T619" s="13">
        <v>8.6021623231028883</v>
      </c>
      <c r="U619" s="13">
        <v>-0.9737717500051819</v>
      </c>
      <c r="V619" s="13">
        <v>0.21188529300662795</v>
      </c>
      <c r="W619" s="13">
        <v>-0.34779085012885802</v>
      </c>
      <c r="X619" s="15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278</v>
      </c>
      <c r="C620" s="47"/>
      <c r="D620" s="45">
        <v>0.47</v>
      </c>
      <c r="E620" s="45">
        <v>0.33</v>
      </c>
      <c r="F620" s="45">
        <v>1.1499999999999999</v>
      </c>
      <c r="G620" s="45">
        <v>0.36</v>
      </c>
      <c r="H620" s="45" t="s">
        <v>279</v>
      </c>
      <c r="I620" s="45">
        <v>1.49</v>
      </c>
      <c r="J620" s="45" t="s">
        <v>279</v>
      </c>
      <c r="K620" s="45">
        <v>0.8</v>
      </c>
      <c r="L620" s="45">
        <v>1.31</v>
      </c>
      <c r="M620" s="45">
        <v>0.21</v>
      </c>
      <c r="N620" s="45">
        <v>0.63</v>
      </c>
      <c r="O620" s="45">
        <v>0.05</v>
      </c>
      <c r="P620" s="45">
        <v>0.7</v>
      </c>
      <c r="Q620" s="45">
        <v>0.05</v>
      </c>
      <c r="R620" s="45">
        <v>0.65</v>
      </c>
      <c r="S620" s="45">
        <v>0.09</v>
      </c>
      <c r="T620" s="45">
        <v>45.15</v>
      </c>
      <c r="U620" s="45">
        <v>5.0999999999999996</v>
      </c>
      <c r="V620" s="45">
        <v>1.1200000000000001</v>
      </c>
      <c r="W620" s="45">
        <v>1.81</v>
      </c>
      <c r="X620" s="15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 t="s">
        <v>319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5"/>
    </row>
    <row r="622" spans="1:65">
      <c r="BM622" s="55"/>
    </row>
    <row r="623" spans="1:65" ht="15">
      <c r="B623" s="8" t="s">
        <v>568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236</v>
      </c>
      <c r="E624" s="17" t="s">
        <v>236</v>
      </c>
      <c r="F624" s="17" t="s">
        <v>236</v>
      </c>
      <c r="G624" s="17" t="s">
        <v>236</v>
      </c>
      <c r="H624" s="17" t="s">
        <v>236</v>
      </c>
      <c r="I624" s="17" t="s">
        <v>236</v>
      </c>
      <c r="J624" s="17" t="s">
        <v>236</v>
      </c>
      <c r="K624" s="17" t="s">
        <v>236</v>
      </c>
      <c r="L624" s="17" t="s">
        <v>236</v>
      </c>
      <c r="M624" s="17" t="s">
        <v>236</v>
      </c>
      <c r="N624" s="15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237</v>
      </c>
      <c r="C625" s="9" t="s">
        <v>237</v>
      </c>
      <c r="D625" s="151" t="s">
        <v>241</v>
      </c>
      <c r="E625" s="152" t="s">
        <v>243</v>
      </c>
      <c r="F625" s="152" t="s">
        <v>244</v>
      </c>
      <c r="G625" s="152" t="s">
        <v>245</v>
      </c>
      <c r="H625" s="152" t="s">
        <v>247</v>
      </c>
      <c r="I625" s="152" t="s">
        <v>250</v>
      </c>
      <c r="J625" s="152" t="s">
        <v>257</v>
      </c>
      <c r="K625" s="152" t="s">
        <v>261</v>
      </c>
      <c r="L625" s="152" t="s">
        <v>263</v>
      </c>
      <c r="M625" s="152" t="s">
        <v>266</v>
      </c>
      <c r="N625" s="15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281</v>
      </c>
      <c r="E626" s="11" t="s">
        <v>281</v>
      </c>
      <c r="F626" s="11" t="s">
        <v>281</v>
      </c>
      <c r="G626" s="11" t="s">
        <v>306</v>
      </c>
      <c r="H626" s="11" t="s">
        <v>281</v>
      </c>
      <c r="I626" s="11" t="s">
        <v>281</v>
      </c>
      <c r="J626" s="11" t="s">
        <v>281</v>
      </c>
      <c r="K626" s="11" t="s">
        <v>281</v>
      </c>
      <c r="L626" s="11" t="s">
        <v>281</v>
      </c>
      <c r="M626" s="11" t="s">
        <v>281</v>
      </c>
      <c r="N626" s="15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 t="s">
        <v>307</v>
      </c>
      <c r="E627" s="26" t="s">
        <v>308</v>
      </c>
      <c r="F627" s="26" t="s">
        <v>309</v>
      </c>
      <c r="G627" s="26" t="s">
        <v>307</v>
      </c>
      <c r="H627" s="26" t="s">
        <v>310</v>
      </c>
      <c r="I627" s="26" t="s">
        <v>308</v>
      </c>
      <c r="J627" s="26" t="s">
        <v>311</v>
      </c>
      <c r="K627" s="26" t="s">
        <v>307</v>
      </c>
      <c r="L627" s="26" t="s">
        <v>307</v>
      </c>
      <c r="M627" s="26" t="s">
        <v>116</v>
      </c>
      <c r="N627" s="15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8">
        <v>1</v>
      </c>
      <c r="C628" s="14">
        <v>1</v>
      </c>
      <c r="D628" s="214">
        <v>16.63</v>
      </c>
      <c r="E628" s="214">
        <v>17.567</v>
      </c>
      <c r="F628" s="214">
        <v>16.375622240864651</v>
      </c>
      <c r="G628" s="214">
        <v>17.100000000000001</v>
      </c>
      <c r="H628" s="214">
        <v>18.594999999999999</v>
      </c>
      <c r="I628" s="214">
        <v>21.21</v>
      </c>
      <c r="J628" s="214">
        <v>13.44</v>
      </c>
      <c r="K628" s="214">
        <v>19.4513</v>
      </c>
      <c r="L628" s="238">
        <v>4</v>
      </c>
      <c r="M628" s="214">
        <v>15.01</v>
      </c>
      <c r="N628" s="216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1</v>
      </c>
    </row>
    <row r="629" spans="1:65">
      <c r="A629" s="30"/>
      <c r="B629" s="19">
        <v>1</v>
      </c>
      <c r="C629" s="9">
        <v>2</v>
      </c>
      <c r="D629" s="221">
        <v>13.87</v>
      </c>
      <c r="E629" s="219">
        <v>18.05</v>
      </c>
      <c r="F629" s="219">
        <v>16.793581002625231</v>
      </c>
      <c r="G629" s="219">
        <v>17.3</v>
      </c>
      <c r="H629" s="219">
        <v>18.466000000000001</v>
      </c>
      <c r="I629" s="219">
        <v>21.37</v>
      </c>
      <c r="J629" s="219">
        <v>13.28</v>
      </c>
      <c r="K629" s="219">
        <v>19.5791</v>
      </c>
      <c r="L629" s="219">
        <v>11.6</v>
      </c>
      <c r="M629" s="219">
        <v>11.79</v>
      </c>
      <c r="N629" s="216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31</v>
      </c>
    </row>
    <row r="630" spans="1:65">
      <c r="A630" s="30"/>
      <c r="B630" s="19">
        <v>1</v>
      </c>
      <c r="C630" s="9">
        <v>3</v>
      </c>
      <c r="D630" s="219">
        <v>16.34</v>
      </c>
      <c r="E630" s="219">
        <v>17.856000000000002</v>
      </c>
      <c r="F630" s="219">
        <v>16.837126779190768</v>
      </c>
      <c r="G630" s="219">
        <v>17.2</v>
      </c>
      <c r="H630" s="219">
        <v>18.297999999999998</v>
      </c>
      <c r="I630" s="219">
        <v>21.68</v>
      </c>
      <c r="J630" s="219">
        <v>14.36</v>
      </c>
      <c r="K630" s="219">
        <v>23.949200000000001</v>
      </c>
      <c r="L630" s="219">
        <v>11.9</v>
      </c>
      <c r="M630" s="219">
        <v>12.4</v>
      </c>
      <c r="N630" s="216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18">
        <v>16</v>
      </c>
    </row>
    <row r="631" spans="1:65">
      <c r="A631" s="30"/>
      <c r="B631" s="19">
        <v>1</v>
      </c>
      <c r="C631" s="9">
        <v>4</v>
      </c>
      <c r="D631" s="219">
        <v>16.22</v>
      </c>
      <c r="E631" s="219">
        <v>18.317</v>
      </c>
      <c r="F631" s="219">
        <v>16.295141272892167</v>
      </c>
      <c r="G631" s="219">
        <v>18</v>
      </c>
      <c r="H631" s="219">
        <v>18.835999999999999</v>
      </c>
      <c r="I631" s="219">
        <v>22.12</v>
      </c>
      <c r="J631" s="219">
        <v>14.51</v>
      </c>
      <c r="K631" s="219">
        <v>19.403700000000001</v>
      </c>
      <c r="L631" s="219">
        <v>11.6</v>
      </c>
      <c r="M631" s="219">
        <v>13.37</v>
      </c>
      <c r="N631" s="216"/>
      <c r="O631" s="217"/>
      <c r="P631" s="217"/>
      <c r="Q631" s="217"/>
      <c r="R631" s="217"/>
      <c r="S631" s="217"/>
      <c r="T631" s="217"/>
      <c r="U631" s="217"/>
      <c r="V631" s="217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18">
        <v>16.79464854626076</v>
      </c>
    </row>
    <row r="632" spans="1:65">
      <c r="A632" s="30"/>
      <c r="B632" s="19">
        <v>1</v>
      </c>
      <c r="C632" s="9">
        <v>5</v>
      </c>
      <c r="D632" s="219">
        <v>16.5</v>
      </c>
      <c r="E632" s="219">
        <v>17.573</v>
      </c>
      <c r="F632" s="219">
        <v>16.705161811483958</v>
      </c>
      <c r="G632" s="219">
        <v>17.600000000000001</v>
      </c>
      <c r="H632" s="219">
        <v>18.574000000000002</v>
      </c>
      <c r="I632" s="219">
        <v>21.28</v>
      </c>
      <c r="J632" s="219">
        <v>13.86</v>
      </c>
      <c r="K632" s="219">
        <v>21.387799999999999</v>
      </c>
      <c r="L632" s="219">
        <v>12.1</v>
      </c>
      <c r="M632" s="219">
        <v>13.11</v>
      </c>
      <c r="N632" s="216"/>
      <c r="O632" s="217"/>
      <c r="P632" s="217"/>
      <c r="Q632" s="217"/>
      <c r="R632" s="217"/>
      <c r="S632" s="217"/>
      <c r="T632" s="217"/>
      <c r="U632" s="217"/>
      <c r="V632" s="217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18">
        <v>106</v>
      </c>
    </row>
    <row r="633" spans="1:65">
      <c r="A633" s="30"/>
      <c r="B633" s="19">
        <v>1</v>
      </c>
      <c r="C633" s="9">
        <v>6</v>
      </c>
      <c r="D633" s="219">
        <v>15.82</v>
      </c>
      <c r="E633" s="219">
        <v>17.718</v>
      </c>
      <c r="F633" s="219">
        <v>17.493979668588942</v>
      </c>
      <c r="G633" s="219">
        <v>16.899999999999999</v>
      </c>
      <c r="H633" s="219">
        <v>18.439</v>
      </c>
      <c r="I633" s="219">
        <v>21.76</v>
      </c>
      <c r="J633" s="219">
        <v>13</v>
      </c>
      <c r="K633" s="219">
        <v>20.716200000000001</v>
      </c>
      <c r="L633" s="219">
        <v>13.8</v>
      </c>
      <c r="M633" s="219">
        <v>11.74</v>
      </c>
      <c r="N633" s="216"/>
      <c r="O633" s="217"/>
      <c r="P633" s="217"/>
      <c r="Q633" s="217"/>
      <c r="R633" s="217"/>
      <c r="S633" s="217"/>
      <c r="T633" s="217"/>
      <c r="U633" s="217"/>
      <c r="V633" s="217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2"/>
    </row>
    <row r="634" spans="1:65">
      <c r="A634" s="30"/>
      <c r="B634" s="20" t="s">
        <v>274</v>
      </c>
      <c r="C634" s="12"/>
      <c r="D634" s="223">
        <v>15.896666666666667</v>
      </c>
      <c r="E634" s="223">
        <v>17.846833333333333</v>
      </c>
      <c r="F634" s="223">
        <v>16.750102129274286</v>
      </c>
      <c r="G634" s="223">
        <v>17.350000000000005</v>
      </c>
      <c r="H634" s="223">
        <v>18.534666666666666</v>
      </c>
      <c r="I634" s="223">
        <v>21.569999999999997</v>
      </c>
      <c r="J634" s="223">
        <v>13.741666666666665</v>
      </c>
      <c r="K634" s="223">
        <v>20.747883333333334</v>
      </c>
      <c r="L634" s="223">
        <v>10.833333333333334</v>
      </c>
      <c r="M634" s="223">
        <v>12.903333333333331</v>
      </c>
      <c r="N634" s="216"/>
      <c r="O634" s="217"/>
      <c r="P634" s="217"/>
      <c r="Q634" s="217"/>
      <c r="R634" s="217"/>
      <c r="S634" s="217"/>
      <c r="T634" s="217"/>
      <c r="U634" s="217"/>
      <c r="V634" s="217"/>
      <c r="W634" s="217"/>
      <c r="X634" s="217"/>
      <c r="Y634" s="217"/>
      <c r="Z634" s="217"/>
      <c r="AA634" s="217"/>
      <c r="AB634" s="217"/>
      <c r="AC634" s="217"/>
      <c r="AD634" s="217"/>
      <c r="AE634" s="217"/>
      <c r="AF634" s="217"/>
      <c r="AG634" s="217"/>
      <c r="AH634" s="217"/>
      <c r="AI634" s="217"/>
      <c r="AJ634" s="217"/>
      <c r="AK634" s="217"/>
      <c r="AL634" s="217"/>
      <c r="AM634" s="217"/>
      <c r="AN634" s="217"/>
      <c r="AO634" s="217"/>
      <c r="AP634" s="217"/>
      <c r="AQ634" s="217"/>
      <c r="AR634" s="217"/>
      <c r="AS634" s="217"/>
      <c r="AT634" s="217"/>
      <c r="AU634" s="217"/>
      <c r="AV634" s="217"/>
      <c r="AW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J634" s="217"/>
      <c r="BK634" s="217"/>
      <c r="BL634" s="217"/>
      <c r="BM634" s="222"/>
    </row>
    <row r="635" spans="1:65">
      <c r="A635" s="30"/>
      <c r="B635" s="3" t="s">
        <v>275</v>
      </c>
      <c r="C635" s="29"/>
      <c r="D635" s="219">
        <v>16.28</v>
      </c>
      <c r="E635" s="219">
        <v>17.786999999999999</v>
      </c>
      <c r="F635" s="219">
        <v>16.749371407054596</v>
      </c>
      <c r="G635" s="219">
        <v>17.25</v>
      </c>
      <c r="H635" s="219">
        <v>18.520000000000003</v>
      </c>
      <c r="I635" s="219">
        <v>21.524999999999999</v>
      </c>
      <c r="J635" s="219">
        <v>13.649999999999999</v>
      </c>
      <c r="K635" s="219">
        <v>20.147649999999999</v>
      </c>
      <c r="L635" s="219">
        <v>11.75</v>
      </c>
      <c r="M635" s="219">
        <v>12.754999999999999</v>
      </c>
      <c r="N635" s="216"/>
      <c r="O635" s="217"/>
      <c r="P635" s="217"/>
      <c r="Q635" s="217"/>
      <c r="R635" s="217"/>
      <c r="S635" s="217"/>
      <c r="T635" s="217"/>
      <c r="U635" s="217"/>
      <c r="V635" s="217"/>
      <c r="W635" s="217"/>
      <c r="X635" s="217"/>
      <c r="Y635" s="217"/>
      <c r="Z635" s="217"/>
      <c r="AA635" s="217"/>
      <c r="AB635" s="217"/>
      <c r="AC635" s="217"/>
      <c r="AD635" s="217"/>
      <c r="AE635" s="217"/>
      <c r="AF635" s="217"/>
      <c r="AG635" s="217"/>
      <c r="AH635" s="217"/>
      <c r="AI635" s="217"/>
      <c r="AJ635" s="217"/>
      <c r="AK635" s="217"/>
      <c r="AL635" s="217"/>
      <c r="AM635" s="217"/>
      <c r="AN635" s="217"/>
      <c r="AO635" s="217"/>
      <c r="AP635" s="217"/>
      <c r="AQ635" s="217"/>
      <c r="AR635" s="217"/>
      <c r="AS635" s="217"/>
      <c r="AT635" s="217"/>
      <c r="AU635" s="217"/>
      <c r="AV635" s="217"/>
      <c r="AW635" s="217"/>
      <c r="AX635" s="217"/>
      <c r="AY635" s="217"/>
      <c r="AZ635" s="217"/>
      <c r="BA635" s="217"/>
      <c r="BB635" s="217"/>
      <c r="BC635" s="217"/>
      <c r="BD635" s="217"/>
      <c r="BE635" s="217"/>
      <c r="BF635" s="217"/>
      <c r="BG635" s="217"/>
      <c r="BH635" s="217"/>
      <c r="BI635" s="217"/>
      <c r="BJ635" s="217"/>
      <c r="BK635" s="217"/>
      <c r="BL635" s="217"/>
      <c r="BM635" s="222"/>
    </row>
    <row r="636" spans="1:65">
      <c r="A636" s="30"/>
      <c r="B636" s="3" t="s">
        <v>276</v>
      </c>
      <c r="C636" s="29"/>
      <c r="D636" s="219">
        <v>1.0311288312653597</v>
      </c>
      <c r="E636" s="219">
        <v>0.29404313742487975</v>
      </c>
      <c r="F636" s="219">
        <v>0.42709757560635281</v>
      </c>
      <c r="G636" s="219">
        <v>0.39370039370059096</v>
      </c>
      <c r="H636" s="219">
        <v>0.18213584673717204</v>
      </c>
      <c r="I636" s="219">
        <v>0.34767801195934145</v>
      </c>
      <c r="J636" s="219">
        <v>0.60677563123997214</v>
      </c>
      <c r="K636" s="219">
        <v>1.7614163180993492</v>
      </c>
      <c r="L636" s="219">
        <v>3.4471244054525627</v>
      </c>
      <c r="M636" s="219">
        <v>1.2283919027194321</v>
      </c>
      <c r="N636" s="216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22"/>
    </row>
    <row r="637" spans="1:65">
      <c r="A637" s="30"/>
      <c r="B637" s="3" t="s">
        <v>86</v>
      </c>
      <c r="C637" s="29"/>
      <c r="D637" s="13">
        <v>6.4864468311932877E-2</v>
      </c>
      <c r="E637" s="13">
        <v>1.6475927798108709E-2</v>
      </c>
      <c r="F637" s="13">
        <v>2.5498207253310475E-2</v>
      </c>
      <c r="G637" s="13">
        <v>2.2691665342973535E-2</v>
      </c>
      <c r="H637" s="13">
        <v>9.8267667831723644E-3</v>
      </c>
      <c r="I637" s="13">
        <v>1.6118591189584679E-2</v>
      </c>
      <c r="J637" s="13">
        <v>4.4155897967736002E-2</v>
      </c>
      <c r="K637" s="13">
        <v>8.4896193496012004E-2</v>
      </c>
      <c r="L637" s="13">
        <v>0.3181960989648519</v>
      </c>
      <c r="M637" s="13">
        <v>9.5199579130929912E-2</v>
      </c>
      <c r="N637" s="15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277</v>
      </c>
      <c r="C638" s="29"/>
      <c r="D638" s="13">
        <v>-5.3468334101818615E-2</v>
      </c>
      <c r="E638" s="13">
        <v>6.2650003313516001E-2</v>
      </c>
      <c r="F638" s="13">
        <v>-2.6524173378068561E-3</v>
      </c>
      <c r="G638" s="13">
        <v>3.3067167330684599E-2</v>
      </c>
      <c r="H638" s="13">
        <v>0.10360550955341741</v>
      </c>
      <c r="I638" s="13">
        <v>0.28433768295808992</v>
      </c>
      <c r="J638" s="13">
        <v>-0.18178301684519771</v>
      </c>
      <c r="K638" s="13">
        <v>0.2353865742521144</v>
      </c>
      <c r="L638" s="13">
        <v>-0.35495325767056207</v>
      </c>
      <c r="M638" s="13">
        <v>-0.23169971090546038</v>
      </c>
      <c r="N638" s="15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278</v>
      </c>
      <c r="C639" s="47"/>
      <c r="D639" s="45">
        <v>0.32</v>
      </c>
      <c r="E639" s="45">
        <v>0.22</v>
      </c>
      <c r="F639" s="45">
        <v>0.08</v>
      </c>
      <c r="G639" s="45">
        <v>0.08</v>
      </c>
      <c r="H639" s="45">
        <v>0.42</v>
      </c>
      <c r="I639" s="45">
        <v>1.27</v>
      </c>
      <c r="J639" s="45">
        <v>0.93</v>
      </c>
      <c r="K639" s="45">
        <v>1.04</v>
      </c>
      <c r="L639" s="45">
        <v>1.75</v>
      </c>
      <c r="M639" s="45">
        <v>1.17</v>
      </c>
      <c r="N639" s="15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BM640" s="55"/>
    </row>
    <row r="641" spans="1:65" ht="15">
      <c r="B641" s="8" t="s">
        <v>569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236</v>
      </c>
      <c r="E642" s="17" t="s">
        <v>236</v>
      </c>
      <c r="F642" s="17" t="s">
        <v>236</v>
      </c>
      <c r="G642" s="17" t="s">
        <v>236</v>
      </c>
      <c r="H642" s="17" t="s">
        <v>236</v>
      </c>
      <c r="I642" s="17" t="s">
        <v>236</v>
      </c>
      <c r="J642" s="17" t="s">
        <v>236</v>
      </c>
      <c r="K642" s="17" t="s">
        <v>236</v>
      </c>
      <c r="L642" s="17" t="s">
        <v>236</v>
      </c>
      <c r="M642" s="17" t="s">
        <v>236</v>
      </c>
      <c r="N642" s="17" t="s">
        <v>236</v>
      </c>
      <c r="O642" s="17" t="s">
        <v>236</v>
      </c>
      <c r="P642" s="17" t="s">
        <v>236</v>
      </c>
      <c r="Q642" s="17" t="s">
        <v>236</v>
      </c>
      <c r="R642" s="17" t="s">
        <v>236</v>
      </c>
      <c r="S642" s="17" t="s">
        <v>236</v>
      </c>
      <c r="T642" s="17" t="s">
        <v>236</v>
      </c>
      <c r="U642" s="17" t="s">
        <v>236</v>
      </c>
      <c r="V642" s="17" t="s">
        <v>236</v>
      </c>
      <c r="W642" s="17" t="s">
        <v>236</v>
      </c>
      <c r="X642" s="17" t="s">
        <v>236</v>
      </c>
      <c r="Y642" s="17" t="s">
        <v>236</v>
      </c>
      <c r="Z642" s="17" t="s">
        <v>236</v>
      </c>
      <c r="AA642" s="17" t="s">
        <v>236</v>
      </c>
      <c r="AB642" s="15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237</v>
      </c>
      <c r="C643" s="9" t="s">
        <v>237</v>
      </c>
      <c r="D643" s="151" t="s">
        <v>239</v>
      </c>
      <c r="E643" s="152" t="s">
        <v>241</v>
      </c>
      <c r="F643" s="152" t="s">
        <v>242</v>
      </c>
      <c r="G643" s="152" t="s">
        <v>243</v>
      </c>
      <c r="H643" s="152" t="s">
        <v>244</v>
      </c>
      <c r="I643" s="152" t="s">
        <v>245</v>
      </c>
      <c r="J643" s="152" t="s">
        <v>246</v>
      </c>
      <c r="K643" s="152" t="s">
        <v>248</v>
      </c>
      <c r="L643" s="152" t="s">
        <v>249</v>
      </c>
      <c r="M643" s="152" t="s">
        <v>250</v>
      </c>
      <c r="N643" s="152" t="s">
        <v>251</v>
      </c>
      <c r="O643" s="152" t="s">
        <v>252</v>
      </c>
      <c r="P643" s="152" t="s">
        <v>253</v>
      </c>
      <c r="Q643" s="152" t="s">
        <v>254</v>
      </c>
      <c r="R643" s="152" t="s">
        <v>255</v>
      </c>
      <c r="S643" s="152" t="s">
        <v>257</v>
      </c>
      <c r="T643" s="152" t="s">
        <v>258</v>
      </c>
      <c r="U643" s="152" t="s">
        <v>259</v>
      </c>
      <c r="V643" s="152" t="s">
        <v>260</v>
      </c>
      <c r="W643" s="152" t="s">
        <v>261</v>
      </c>
      <c r="X643" s="152" t="s">
        <v>263</v>
      </c>
      <c r="Y643" s="152" t="s">
        <v>264</v>
      </c>
      <c r="Z643" s="152" t="s">
        <v>265</v>
      </c>
      <c r="AA643" s="152" t="s">
        <v>266</v>
      </c>
      <c r="AB643" s="15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281</v>
      </c>
      <c r="E644" s="11" t="s">
        <v>281</v>
      </c>
      <c r="F644" s="11" t="s">
        <v>281</v>
      </c>
      <c r="G644" s="11" t="s">
        <v>281</v>
      </c>
      <c r="H644" s="11" t="s">
        <v>281</v>
      </c>
      <c r="I644" s="11" t="s">
        <v>306</v>
      </c>
      <c r="J644" s="11" t="s">
        <v>281</v>
      </c>
      <c r="K644" s="11" t="s">
        <v>306</v>
      </c>
      <c r="L644" s="11" t="s">
        <v>306</v>
      </c>
      <c r="M644" s="11" t="s">
        <v>282</v>
      </c>
      <c r="N644" s="11" t="s">
        <v>281</v>
      </c>
      <c r="O644" s="11" t="s">
        <v>281</v>
      </c>
      <c r="P644" s="11" t="s">
        <v>281</v>
      </c>
      <c r="Q644" s="11" t="s">
        <v>281</v>
      </c>
      <c r="R644" s="11" t="s">
        <v>281</v>
      </c>
      <c r="S644" s="11" t="s">
        <v>281</v>
      </c>
      <c r="T644" s="11" t="s">
        <v>282</v>
      </c>
      <c r="U644" s="11" t="s">
        <v>282</v>
      </c>
      <c r="V644" s="11" t="s">
        <v>281</v>
      </c>
      <c r="W644" s="11" t="s">
        <v>282</v>
      </c>
      <c r="X644" s="11" t="s">
        <v>281</v>
      </c>
      <c r="Y644" s="11" t="s">
        <v>306</v>
      </c>
      <c r="Z644" s="11" t="s">
        <v>282</v>
      </c>
      <c r="AA644" s="11" t="s">
        <v>281</v>
      </c>
      <c r="AB644" s="15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9"/>
      <c r="C645" s="9"/>
      <c r="D645" s="26" t="s">
        <v>307</v>
      </c>
      <c r="E645" s="26" t="s">
        <v>307</v>
      </c>
      <c r="F645" s="26" t="s">
        <v>273</v>
      </c>
      <c r="G645" s="26" t="s">
        <v>308</v>
      </c>
      <c r="H645" s="26" t="s">
        <v>309</v>
      </c>
      <c r="I645" s="26" t="s">
        <v>307</v>
      </c>
      <c r="J645" s="26" t="s">
        <v>307</v>
      </c>
      <c r="K645" s="26" t="s">
        <v>309</v>
      </c>
      <c r="L645" s="26" t="s">
        <v>308</v>
      </c>
      <c r="M645" s="26" t="s">
        <v>308</v>
      </c>
      <c r="N645" s="26" t="s">
        <v>307</v>
      </c>
      <c r="O645" s="26" t="s">
        <v>307</v>
      </c>
      <c r="P645" s="26" t="s">
        <v>307</v>
      </c>
      <c r="Q645" s="26" t="s">
        <v>307</v>
      </c>
      <c r="R645" s="26" t="s">
        <v>307</v>
      </c>
      <c r="S645" s="26" t="s">
        <v>311</v>
      </c>
      <c r="T645" s="26" t="s">
        <v>307</v>
      </c>
      <c r="U645" s="26" t="s">
        <v>308</v>
      </c>
      <c r="V645" s="26" t="s">
        <v>309</v>
      </c>
      <c r="W645" s="26" t="s">
        <v>307</v>
      </c>
      <c r="X645" s="26" t="s">
        <v>307</v>
      </c>
      <c r="Y645" s="26" t="s">
        <v>308</v>
      </c>
      <c r="Z645" s="26" t="s">
        <v>310</v>
      </c>
      <c r="AA645" s="26" t="s">
        <v>116</v>
      </c>
      <c r="AB645" s="15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3</v>
      </c>
    </row>
    <row r="646" spans="1:65">
      <c r="A646" s="30"/>
      <c r="B646" s="18">
        <v>1</v>
      </c>
      <c r="C646" s="14">
        <v>1</v>
      </c>
      <c r="D646" s="22">
        <v>7.5</v>
      </c>
      <c r="E646" s="22">
        <v>8.1999999999999993</v>
      </c>
      <c r="F646" s="22">
        <v>7.7000000000000011</v>
      </c>
      <c r="G646" s="22">
        <v>8.1</v>
      </c>
      <c r="H646" s="22">
        <v>7.7753704204934655</v>
      </c>
      <c r="I646" s="22">
        <v>6.7</v>
      </c>
      <c r="J646" s="22">
        <v>8.1</v>
      </c>
      <c r="K646" s="22">
        <v>7.9</v>
      </c>
      <c r="L646" s="148">
        <v>8</v>
      </c>
      <c r="M646" s="22">
        <v>7</v>
      </c>
      <c r="N646" s="22">
        <v>8.1</v>
      </c>
      <c r="O646" s="22">
        <v>7.7000000000000011</v>
      </c>
      <c r="P646" s="22">
        <v>7.7000000000000011</v>
      </c>
      <c r="Q646" s="22">
        <v>7.2</v>
      </c>
      <c r="R646" s="22">
        <v>8.1999999999999993</v>
      </c>
      <c r="S646" s="22">
        <v>7.8</v>
      </c>
      <c r="T646" s="22">
        <v>8</v>
      </c>
      <c r="U646" s="22">
        <v>7.2</v>
      </c>
      <c r="V646" s="148">
        <v>6.1</v>
      </c>
      <c r="W646" s="148">
        <v>40.665399999999998</v>
      </c>
      <c r="X646" s="154">
        <v>22.1</v>
      </c>
      <c r="Y646" s="22">
        <v>7.0605725062668201</v>
      </c>
      <c r="Z646" s="22">
        <v>7.7279999999999998</v>
      </c>
      <c r="AA646" s="22">
        <v>9</v>
      </c>
      <c r="AB646" s="15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>
        <v>1</v>
      </c>
      <c r="C647" s="9">
        <v>2</v>
      </c>
      <c r="D647" s="11">
        <v>7.8</v>
      </c>
      <c r="E647" s="155">
        <v>7.4</v>
      </c>
      <c r="F647" s="11">
        <v>7.7000000000000011</v>
      </c>
      <c r="G647" s="11">
        <v>8.4</v>
      </c>
      <c r="H647" s="11">
        <v>8.0696177273968246</v>
      </c>
      <c r="I647" s="11">
        <v>6.9</v>
      </c>
      <c r="J647" s="11">
        <v>7.6</v>
      </c>
      <c r="K647" s="11">
        <v>7.4</v>
      </c>
      <c r="L647" s="149">
        <v>8</v>
      </c>
      <c r="M647" s="11">
        <v>8</v>
      </c>
      <c r="N647" s="11">
        <v>7.5</v>
      </c>
      <c r="O647" s="11">
        <v>8.1</v>
      </c>
      <c r="P647" s="11">
        <v>7.4</v>
      </c>
      <c r="Q647" s="11">
        <v>7.3</v>
      </c>
      <c r="R647" s="11">
        <v>8.1999999999999993</v>
      </c>
      <c r="S647" s="11">
        <v>7.4</v>
      </c>
      <c r="T647" s="11">
        <v>7.9</v>
      </c>
      <c r="U647" s="11">
        <v>7.2</v>
      </c>
      <c r="V647" s="149">
        <v>6.6</v>
      </c>
      <c r="W647" s="149">
        <v>31.137999999999998</v>
      </c>
      <c r="X647" s="11">
        <v>7.59</v>
      </c>
      <c r="Y647" s="11">
        <v>6.9069465102802878</v>
      </c>
      <c r="Z647" s="11">
        <v>7.056</v>
      </c>
      <c r="AA647" s="11">
        <v>8.1</v>
      </c>
      <c r="AB647" s="15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17</v>
      </c>
    </row>
    <row r="648" spans="1:65">
      <c r="A648" s="30"/>
      <c r="B648" s="19">
        <v>1</v>
      </c>
      <c r="C648" s="9">
        <v>3</v>
      </c>
      <c r="D648" s="11">
        <v>7.8</v>
      </c>
      <c r="E648" s="11">
        <v>8.1999999999999993</v>
      </c>
      <c r="F648" s="11">
        <v>7.6</v>
      </c>
      <c r="G648" s="11">
        <v>8.1</v>
      </c>
      <c r="H648" s="11">
        <v>8.4494466532641965</v>
      </c>
      <c r="I648" s="11">
        <v>6.9</v>
      </c>
      <c r="J648" s="11">
        <v>7.8</v>
      </c>
      <c r="K648" s="11">
        <v>7.3</v>
      </c>
      <c r="L648" s="149">
        <v>8</v>
      </c>
      <c r="M648" s="11">
        <v>7</v>
      </c>
      <c r="N648" s="11">
        <v>8.6</v>
      </c>
      <c r="O648" s="11">
        <v>7.9</v>
      </c>
      <c r="P648" s="11">
        <v>7.1</v>
      </c>
      <c r="Q648" s="11">
        <v>7.7000000000000011</v>
      </c>
      <c r="R648" s="11">
        <v>8.1999999999999993</v>
      </c>
      <c r="S648" s="11">
        <v>7.5</v>
      </c>
      <c r="T648" s="11">
        <v>8</v>
      </c>
      <c r="U648" s="11">
        <v>6.98</v>
      </c>
      <c r="V648" s="149">
        <v>6.7</v>
      </c>
      <c r="W648" s="149">
        <v>30.789200000000001</v>
      </c>
      <c r="X648" s="11">
        <v>7.9300000000000006</v>
      </c>
      <c r="Y648" s="11">
        <v>6.9940700955413897</v>
      </c>
      <c r="Z648" s="11">
        <v>7.1420000000000003</v>
      </c>
      <c r="AA648" s="11">
        <v>8.9</v>
      </c>
      <c r="AB648" s="15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16</v>
      </c>
    </row>
    <row r="649" spans="1:65">
      <c r="A649" s="30"/>
      <c r="B649" s="19">
        <v>1</v>
      </c>
      <c r="C649" s="9">
        <v>4</v>
      </c>
      <c r="D649" s="11">
        <v>8</v>
      </c>
      <c r="E649" s="11">
        <v>8.5</v>
      </c>
      <c r="F649" s="11">
        <v>7.7000000000000011</v>
      </c>
      <c r="G649" s="11">
        <v>8.4</v>
      </c>
      <c r="H649" s="11">
        <v>7.6959127252363704</v>
      </c>
      <c r="I649" s="11">
        <v>7</v>
      </c>
      <c r="J649" s="11">
        <v>7.9</v>
      </c>
      <c r="K649" s="11">
        <v>7.7000000000000011</v>
      </c>
      <c r="L649" s="149">
        <v>8</v>
      </c>
      <c r="M649" s="11">
        <v>8</v>
      </c>
      <c r="N649" s="11">
        <v>8</v>
      </c>
      <c r="O649" s="11">
        <v>8.1999999999999993</v>
      </c>
      <c r="P649" s="11">
        <v>7.5</v>
      </c>
      <c r="Q649" s="11">
        <v>7.7000000000000011</v>
      </c>
      <c r="R649" s="155">
        <v>7.7000000000000011</v>
      </c>
      <c r="S649" s="11">
        <v>7.7000000000000011</v>
      </c>
      <c r="T649" s="11">
        <v>7.9</v>
      </c>
      <c r="U649" s="11">
        <v>7.31</v>
      </c>
      <c r="V649" s="149">
        <v>6.5</v>
      </c>
      <c r="W649" s="149">
        <v>36.369300000000003</v>
      </c>
      <c r="X649" s="11">
        <v>7.8899999999999988</v>
      </c>
      <c r="Y649" s="11">
        <v>7.2937123429111796</v>
      </c>
      <c r="Z649" s="11">
        <v>7.4080000000000004</v>
      </c>
      <c r="AA649" s="11">
        <v>8.6</v>
      </c>
      <c r="AB649" s="15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7.7194364881894826</v>
      </c>
    </row>
    <row r="650" spans="1:65">
      <c r="A650" s="30"/>
      <c r="B650" s="19">
        <v>1</v>
      </c>
      <c r="C650" s="9">
        <v>5</v>
      </c>
      <c r="D650" s="11">
        <v>7.6</v>
      </c>
      <c r="E650" s="11">
        <v>8.5</v>
      </c>
      <c r="F650" s="11">
        <v>7.7000000000000011</v>
      </c>
      <c r="G650" s="11">
        <v>8.1</v>
      </c>
      <c r="H650" s="11">
        <v>7.850301722114974</v>
      </c>
      <c r="I650" s="11">
        <v>6.9</v>
      </c>
      <c r="J650" s="11">
        <v>8.1</v>
      </c>
      <c r="K650" s="11">
        <v>7.8</v>
      </c>
      <c r="L650" s="149">
        <v>8</v>
      </c>
      <c r="M650" s="11">
        <v>7</v>
      </c>
      <c r="N650" s="11">
        <v>7.7000000000000011</v>
      </c>
      <c r="O650" s="11">
        <v>7.4</v>
      </c>
      <c r="P650" s="11">
        <v>7.4</v>
      </c>
      <c r="Q650" s="11">
        <v>7.9</v>
      </c>
      <c r="R650" s="11">
        <v>8.1999999999999993</v>
      </c>
      <c r="S650" s="11">
        <v>7.6</v>
      </c>
      <c r="T650" s="11">
        <v>8</v>
      </c>
      <c r="U650" s="11">
        <v>7.08</v>
      </c>
      <c r="V650" s="149">
        <v>6</v>
      </c>
      <c r="W650" s="149">
        <v>30.656500000000001</v>
      </c>
      <c r="X650" s="11">
        <v>7.79</v>
      </c>
      <c r="Y650" s="11">
        <v>7.1992660874564409</v>
      </c>
      <c r="Z650" s="11">
        <v>7.226</v>
      </c>
      <c r="AA650" s="11">
        <v>8.4</v>
      </c>
      <c r="AB650" s="15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107</v>
      </c>
    </row>
    <row r="651" spans="1:65">
      <c r="A651" s="30"/>
      <c r="B651" s="19">
        <v>1</v>
      </c>
      <c r="C651" s="9">
        <v>6</v>
      </c>
      <c r="D651" s="11">
        <v>7.5</v>
      </c>
      <c r="E651" s="11">
        <v>8.3000000000000007</v>
      </c>
      <c r="F651" s="11">
        <v>7.6</v>
      </c>
      <c r="G651" s="11">
        <v>8.3000000000000007</v>
      </c>
      <c r="H651" s="155">
        <v>9.5254291959516522</v>
      </c>
      <c r="I651" s="11">
        <v>6.8</v>
      </c>
      <c r="J651" s="11">
        <v>7.9</v>
      </c>
      <c r="K651" s="11">
        <v>7.3</v>
      </c>
      <c r="L651" s="149">
        <v>8</v>
      </c>
      <c r="M651" s="11">
        <v>8</v>
      </c>
      <c r="N651" s="11">
        <v>7.7000000000000011</v>
      </c>
      <c r="O651" s="11">
        <v>7.9</v>
      </c>
      <c r="P651" s="11">
        <v>7.3</v>
      </c>
      <c r="Q651" s="11">
        <v>7.3</v>
      </c>
      <c r="R651" s="11">
        <v>8</v>
      </c>
      <c r="S651" s="11">
        <v>7.4</v>
      </c>
      <c r="T651" s="155">
        <v>7</v>
      </c>
      <c r="U651" s="11">
        <v>7.05</v>
      </c>
      <c r="V651" s="149">
        <v>6.6</v>
      </c>
      <c r="W651" s="155">
        <v>57.171999999999997</v>
      </c>
      <c r="X651" s="11">
        <v>7.94</v>
      </c>
      <c r="Y651" s="11">
        <v>7.2266508712114543</v>
      </c>
      <c r="Z651" s="11">
        <v>7.4509999999999996</v>
      </c>
      <c r="AA651" s="11">
        <v>8.3000000000000007</v>
      </c>
      <c r="AB651" s="15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20" t="s">
        <v>274</v>
      </c>
      <c r="C652" s="12"/>
      <c r="D652" s="23">
        <v>7.7</v>
      </c>
      <c r="E652" s="23">
        <v>8.1833333333333318</v>
      </c>
      <c r="F652" s="23">
        <v>7.6666666666666679</v>
      </c>
      <c r="G652" s="23">
        <v>8.2333333333333343</v>
      </c>
      <c r="H652" s="23">
        <v>8.2276797407429125</v>
      </c>
      <c r="I652" s="23">
        <v>6.8666666666666663</v>
      </c>
      <c r="J652" s="23">
        <v>7.8999999999999995</v>
      </c>
      <c r="K652" s="23">
        <v>7.5666666666666664</v>
      </c>
      <c r="L652" s="23">
        <v>8</v>
      </c>
      <c r="M652" s="23">
        <v>7.5</v>
      </c>
      <c r="N652" s="23">
        <v>7.9333333333333345</v>
      </c>
      <c r="O652" s="23">
        <v>7.8666666666666671</v>
      </c>
      <c r="P652" s="23">
        <v>7.3999999999999995</v>
      </c>
      <c r="Q652" s="23">
        <v>7.5166666666666666</v>
      </c>
      <c r="R652" s="23">
        <v>8.0833333333333339</v>
      </c>
      <c r="S652" s="23">
        <v>7.5666666666666664</v>
      </c>
      <c r="T652" s="23">
        <v>7.8</v>
      </c>
      <c r="U652" s="23">
        <v>7.1366666666666667</v>
      </c>
      <c r="V652" s="23">
        <v>6.416666666666667</v>
      </c>
      <c r="W652" s="23">
        <v>37.798400000000001</v>
      </c>
      <c r="X652" s="23">
        <v>10.206666666666667</v>
      </c>
      <c r="Y652" s="23">
        <v>7.113536402277929</v>
      </c>
      <c r="Z652" s="23">
        <v>7.3351666666666668</v>
      </c>
      <c r="AA652" s="23">
        <v>8.5499999999999989</v>
      </c>
      <c r="AB652" s="15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275</v>
      </c>
      <c r="C653" s="29"/>
      <c r="D653" s="11">
        <v>7.6999999999999993</v>
      </c>
      <c r="E653" s="11">
        <v>8.25</v>
      </c>
      <c r="F653" s="11">
        <v>7.7000000000000011</v>
      </c>
      <c r="G653" s="11">
        <v>8.1999999999999993</v>
      </c>
      <c r="H653" s="11">
        <v>7.9599597247558993</v>
      </c>
      <c r="I653" s="11">
        <v>6.9</v>
      </c>
      <c r="J653" s="11">
        <v>7.9</v>
      </c>
      <c r="K653" s="11">
        <v>7.5500000000000007</v>
      </c>
      <c r="L653" s="11">
        <v>8</v>
      </c>
      <c r="M653" s="11">
        <v>7.5</v>
      </c>
      <c r="N653" s="11">
        <v>7.8500000000000005</v>
      </c>
      <c r="O653" s="11">
        <v>7.9</v>
      </c>
      <c r="P653" s="11">
        <v>7.4</v>
      </c>
      <c r="Q653" s="11">
        <v>7.5</v>
      </c>
      <c r="R653" s="11">
        <v>8.1999999999999993</v>
      </c>
      <c r="S653" s="11">
        <v>7.55</v>
      </c>
      <c r="T653" s="11">
        <v>7.95</v>
      </c>
      <c r="U653" s="11">
        <v>7.1400000000000006</v>
      </c>
      <c r="V653" s="11">
        <v>6.55</v>
      </c>
      <c r="W653" s="11">
        <v>33.75365</v>
      </c>
      <c r="X653" s="11">
        <v>7.91</v>
      </c>
      <c r="Y653" s="11">
        <v>7.1299192968616305</v>
      </c>
      <c r="Z653" s="11">
        <v>7.3170000000000002</v>
      </c>
      <c r="AA653" s="11">
        <v>8.5</v>
      </c>
      <c r="AB653" s="15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276</v>
      </c>
      <c r="C654" s="29"/>
      <c r="D654" s="24">
        <v>0.19999999999999998</v>
      </c>
      <c r="E654" s="24">
        <v>0.40702170294305756</v>
      </c>
      <c r="F654" s="24">
        <v>5.1639777949432961E-2</v>
      </c>
      <c r="G654" s="24">
        <v>0.15055453054181661</v>
      </c>
      <c r="H654" s="24">
        <v>0.6910993938581661</v>
      </c>
      <c r="I654" s="24">
        <v>0.10327955589886448</v>
      </c>
      <c r="J654" s="24">
        <v>0.18973665961010275</v>
      </c>
      <c r="K654" s="24">
        <v>0.26583202716502535</v>
      </c>
      <c r="L654" s="24">
        <v>0</v>
      </c>
      <c r="M654" s="24">
        <v>0.54772255750516607</v>
      </c>
      <c r="N654" s="24">
        <v>0.39327683210006964</v>
      </c>
      <c r="O654" s="24">
        <v>0.2875181153713039</v>
      </c>
      <c r="P654" s="24">
        <v>0.20000000000000043</v>
      </c>
      <c r="Q654" s="24">
        <v>0.28577380332470453</v>
      </c>
      <c r="R654" s="24">
        <v>0.20412414523193076</v>
      </c>
      <c r="S654" s="24">
        <v>0.16329931618554519</v>
      </c>
      <c r="T654" s="24">
        <v>0.39496835316263001</v>
      </c>
      <c r="U654" s="24">
        <v>0.1211060141638995</v>
      </c>
      <c r="V654" s="24">
        <v>0.29268868558020256</v>
      </c>
      <c r="W654" s="24">
        <v>10.296552249952402</v>
      </c>
      <c r="X654" s="24">
        <v>5.8279762067690939</v>
      </c>
      <c r="Y654" s="24">
        <v>0.14990969801019438</v>
      </c>
      <c r="Z654" s="24">
        <v>0.24503258286739457</v>
      </c>
      <c r="AA654" s="24">
        <v>0.35071355833500362</v>
      </c>
      <c r="AB654" s="209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56"/>
    </row>
    <row r="655" spans="1:65">
      <c r="A655" s="30"/>
      <c r="B655" s="3" t="s">
        <v>86</v>
      </c>
      <c r="C655" s="29"/>
      <c r="D655" s="13">
        <v>2.5974025974025972E-2</v>
      </c>
      <c r="E655" s="13">
        <v>4.9737886306687289E-2</v>
      </c>
      <c r="F655" s="13">
        <v>6.7356232107956028E-3</v>
      </c>
      <c r="G655" s="13">
        <v>1.828597536945141E-2</v>
      </c>
      <c r="H655" s="13">
        <v>8.399687586718875E-2</v>
      </c>
      <c r="I655" s="13">
        <v>1.5040712024106478E-2</v>
      </c>
      <c r="J655" s="13">
        <v>2.4017298684823135E-2</v>
      </c>
      <c r="K655" s="13">
        <v>3.5131985968946081E-2</v>
      </c>
      <c r="L655" s="13">
        <v>0</v>
      </c>
      <c r="M655" s="13">
        <v>7.3029674334022146E-2</v>
      </c>
      <c r="N655" s="13">
        <v>4.9572709928580198E-2</v>
      </c>
      <c r="O655" s="13">
        <v>3.6548912970928459E-2</v>
      </c>
      <c r="P655" s="13">
        <v>2.7027027027027088E-2</v>
      </c>
      <c r="Q655" s="13">
        <v>3.8018687803730092E-2</v>
      </c>
      <c r="R655" s="13">
        <v>2.5252471575084215E-2</v>
      </c>
      <c r="S655" s="13">
        <v>2.158140742540245E-2</v>
      </c>
      <c r="T655" s="13">
        <v>5.0636968354183333E-2</v>
      </c>
      <c r="U655" s="13">
        <v>1.69695489253479E-2</v>
      </c>
      <c r="V655" s="13">
        <v>4.5613821129382212E-2</v>
      </c>
      <c r="W655" s="13">
        <v>0.27240709262700014</v>
      </c>
      <c r="X655" s="13">
        <v>0.57099701568606409</v>
      </c>
      <c r="Y655" s="13">
        <v>2.1073863902937168E-2</v>
      </c>
      <c r="Z655" s="13">
        <v>3.3405182731689062E-2</v>
      </c>
      <c r="AA655" s="13">
        <v>4.1019129629824992E-2</v>
      </c>
      <c r="AB655" s="15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277</v>
      </c>
      <c r="C656" s="29"/>
      <c r="D656" s="13">
        <v>-2.517863605616788E-3</v>
      </c>
      <c r="E656" s="13">
        <v>6.0094651449441594E-2</v>
      </c>
      <c r="F656" s="13">
        <v>-6.8359680921724619E-3</v>
      </c>
      <c r="G656" s="13">
        <v>6.657180817927566E-2</v>
      </c>
      <c r="H656" s="13">
        <v>6.5839424073379949E-2</v>
      </c>
      <c r="I656" s="13">
        <v>-0.11047047576951108</v>
      </c>
      <c r="J656" s="13">
        <v>2.3390763313717811E-2</v>
      </c>
      <c r="K656" s="13">
        <v>-1.9790281551839928E-2</v>
      </c>
      <c r="L656" s="13">
        <v>3.6345076773385054E-2</v>
      </c>
      <c r="M656" s="13">
        <v>-2.8426490524951387E-2</v>
      </c>
      <c r="N656" s="13">
        <v>2.7708867800273707E-2</v>
      </c>
      <c r="O656" s="13">
        <v>1.9072658827162137E-2</v>
      </c>
      <c r="P656" s="13">
        <v>-4.1380803984618852E-2</v>
      </c>
      <c r="Q656" s="13">
        <v>-2.626743828167355E-2</v>
      </c>
      <c r="R656" s="13">
        <v>4.7140337989774572E-2</v>
      </c>
      <c r="S656" s="13">
        <v>-1.9790281551839928E-2</v>
      </c>
      <c r="T656" s="13">
        <v>1.0436449854050567E-2</v>
      </c>
      <c r="U656" s="13">
        <v>-7.549382942840932E-2</v>
      </c>
      <c r="V656" s="13">
        <v>-0.16876488633801401</v>
      </c>
      <c r="W656" s="13">
        <v>3.8965232187388903</v>
      </c>
      <c r="X656" s="13">
        <v>0.32220359378337737</v>
      </c>
      <c r="Y656" s="13">
        <v>-7.849019638137622E-2</v>
      </c>
      <c r="Z656" s="13">
        <v>-4.9779517210969737E-2</v>
      </c>
      <c r="AA656" s="13">
        <v>0.10759380080155534</v>
      </c>
      <c r="AB656" s="15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278</v>
      </c>
      <c r="C657" s="47"/>
      <c r="D657" s="45">
        <v>0</v>
      </c>
      <c r="E657" s="45">
        <v>0.89</v>
      </c>
      <c r="F657" s="45">
        <v>0.06</v>
      </c>
      <c r="G657" s="45">
        <v>0.99</v>
      </c>
      <c r="H657" s="45">
        <v>0.98</v>
      </c>
      <c r="I657" s="45">
        <v>1.54</v>
      </c>
      <c r="J657" s="45">
        <v>0.37</v>
      </c>
      <c r="K657" s="45">
        <v>0.25</v>
      </c>
      <c r="L657" s="45" t="s">
        <v>279</v>
      </c>
      <c r="M657" s="45">
        <v>0.37</v>
      </c>
      <c r="N657" s="45">
        <v>0.43</v>
      </c>
      <c r="O657" s="45">
        <v>0.31</v>
      </c>
      <c r="P657" s="45">
        <v>0.55000000000000004</v>
      </c>
      <c r="Q657" s="45">
        <v>0.34</v>
      </c>
      <c r="R657" s="45">
        <v>0.71</v>
      </c>
      <c r="S657" s="45">
        <v>0.25</v>
      </c>
      <c r="T657" s="45">
        <v>0.18</v>
      </c>
      <c r="U657" s="45">
        <v>1.04</v>
      </c>
      <c r="V657" s="45">
        <v>2.37</v>
      </c>
      <c r="W657" s="45">
        <v>55.63</v>
      </c>
      <c r="X657" s="45">
        <v>4.63</v>
      </c>
      <c r="Y657" s="45">
        <v>1.08</v>
      </c>
      <c r="Z657" s="45">
        <v>0.67</v>
      </c>
      <c r="AA657" s="45">
        <v>1.57</v>
      </c>
      <c r="AB657" s="15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 t="s">
        <v>320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>
      <c r="BM659" s="55"/>
    </row>
    <row r="660" spans="1:65" ht="15">
      <c r="B660" s="8" t="s">
        <v>570</v>
      </c>
      <c r="BM660" s="28" t="s">
        <v>66</v>
      </c>
    </row>
    <row r="661" spans="1:65" ht="15">
      <c r="A661" s="25" t="s">
        <v>58</v>
      </c>
      <c r="B661" s="18" t="s">
        <v>110</v>
      </c>
      <c r="C661" s="15" t="s">
        <v>111</v>
      </c>
      <c r="D661" s="16" t="s">
        <v>236</v>
      </c>
      <c r="E661" s="17" t="s">
        <v>236</v>
      </c>
      <c r="F661" s="17" t="s">
        <v>236</v>
      </c>
      <c r="G661" s="17" t="s">
        <v>236</v>
      </c>
      <c r="H661" s="17" t="s">
        <v>236</v>
      </c>
      <c r="I661" s="17" t="s">
        <v>236</v>
      </c>
      <c r="J661" s="17" t="s">
        <v>236</v>
      </c>
      <c r="K661" s="17" t="s">
        <v>236</v>
      </c>
      <c r="L661" s="17" t="s">
        <v>236</v>
      </c>
      <c r="M661" s="17" t="s">
        <v>236</v>
      </c>
      <c r="N661" s="17" t="s">
        <v>236</v>
      </c>
      <c r="O661" s="17" t="s">
        <v>236</v>
      </c>
      <c r="P661" s="17" t="s">
        <v>236</v>
      </c>
      <c r="Q661" s="17" t="s">
        <v>236</v>
      </c>
      <c r="R661" s="17" t="s">
        <v>236</v>
      </c>
      <c r="S661" s="17" t="s">
        <v>236</v>
      </c>
      <c r="T661" s="17" t="s">
        <v>236</v>
      </c>
      <c r="U661" s="17" t="s">
        <v>236</v>
      </c>
      <c r="V661" s="17" t="s">
        <v>236</v>
      </c>
      <c r="W661" s="17" t="s">
        <v>236</v>
      </c>
      <c r="X661" s="17" t="s">
        <v>236</v>
      </c>
      <c r="Y661" s="17" t="s">
        <v>236</v>
      </c>
      <c r="Z661" s="15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237</v>
      </c>
      <c r="C662" s="9" t="s">
        <v>237</v>
      </c>
      <c r="D662" s="151" t="s">
        <v>239</v>
      </c>
      <c r="E662" s="152" t="s">
        <v>241</v>
      </c>
      <c r="F662" s="152" t="s">
        <v>242</v>
      </c>
      <c r="G662" s="152" t="s">
        <v>243</v>
      </c>
      <c r="H662" s="152" t="s">
        <v>244</v>
      </c>
      <c r="I662" s="152" t="s">
        <v>245</v>
      </c>
      <c r="J662" s="152" t="s">
        <v>246</v>
      </c>
      <c r="K662" s="152" t="s">
        <v>248</v>
      </c>
      <c r="L662" s="152" t="s">
        <v>249</v>
      </c>
      <c r="M662" s="152" t="s">
        <v>250</v>
      </c>
      <c r="N662" s="152" t="s">
        <v>251</v>
      </c>
      <c r="O662" s="152" t="s">
        <v>252</v>
      </c>
      <c r="P662" s="152" t="s">
        <v>253</v>
      </c>
      <c r="Q662" s="152" t="s">
        <v>254</v>
      </c>
      <c r="R662" s="152" t="s">
        <v>255</v>
      </c>
      <c r="S662" s="152" t="s">
        <v>257</v>
      </c>
      <c r="T662" s="152" t="s">
        <v>258</v>
      </c>
      <c r="U662" s="152" t="s">
        <v>259</v>
      </c>
      <c r="V662" s="152" t="s">
        <v>260</v>
      </c>
      <c r="W662" s="152" t="s">
        <v>263</v>
      </c>
      <c r="X662" s="152" t="s">
        <v>264</v>
      </c>
      <c r="Y662" s="152" t="s">
        <v>265</v>
      </c>
      <c r="Z662" s="15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281</v>
      </c>
      <c r="E663" s="11" t="s">
        <v>281</v>
      </c>
      <c r="F663" s="11" t="s">
        <v>281</v>
      </c>
      <c r="G663" s="11" t="s">
        <v>282</v>
      </c>
      <c r="H663" s="11" t="s">
        <v>281</v>
      </c>
      <c r="I663" s="11" t="s">
        <v>306</v>
      </c>
      <c r="J663" s="11" t="s">
        <v>281</v>
      </c>
      <c r="K663" s="11" t="s">
        <v>306</v>
      </c>
      <c r="L663" s="11" t="s">
        <v>306</v>
      </c>
      <c r="M663" s="11" t="s">
        <v>282</v>
      </c>
      <c r="N663" s="11" t="s">
        <v>281</v>
      </c>
      <c r="O663" s="11" t="s">
        <v>281</v>
      </c>
      <c r="P663" s="11" t="s">
        <v>281</v>
      </c>
      <c r="Q663" s="11" t="s">
        <v>281</v>
      </c>
      <c r="R663" s="11" t="s">
        <v>281</v>
      </c>
      <c r="S663" s="11" t="s">
        <v>282</v>
      </c>
      <c r="T663" s="11" t="s">
        <v>281</v>
      </c>
      <c r="U663" s="11" t="s">
        <v>282</v>
      </c>
      <c r="V663" s="11" t="s">
        <v>306</v>
      </c>
      <c r="W663" s="11" t="s">
        <v>282</v>
      </c>
      <c r="X663" s="11" t="s">
        <v>306</v>
      </c>
      <c r="Y663" s="11" t="s">
        <v>282</v>
      </c>
      <c r="Z663" s="15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 t="s">
        <v>307</v>
      </c>
      <c r="E664" s="26" t="s">
        <v>307</v>
      </c>
      <c r="F664" s="26" t="s">
        <v>273</v>
      </c>
      <c r="G664" s="26" t="s">
        <v>308</v>
      </c>
      <c r="H664" s="26" t="s">
        <v>309</v>
      </c>
      <c r="I664" s="26" t="s">
        <v>307</v>
      </c>
      <c r="J664" s="26" t="s">
        <v>307</v>
      </c>
      <c r="K664" s="26" t="s">
        <v>309</v>
      </c>
      <c r="L664" s="26" t="s">
        <v>308</v>
      </c>
      <c r="M664" s="26" t="s">
        <v>308</v>
      </c>
      <c r="N664" s="26" t="s">
        <v>307</v>
      </c>
      <c r="O664" s="26" t="s">
        <v>307</v>
      </c>
      <c r="P664" s="26" t="s">
        <v>307</v>
      </c>
      <c r="Q664" s="26" t="s">
        <v>307</v>
      </c>
      <c r="R664" s="26" t="s">
        <v>307</v>
      </c>
      <c r="S664" s="26" t="s">
        <v>311</v>
      </c>
      <c r="T664" s="26" t="s">
        <v>307</v>
      </c>
      <c r="U664" s="26" t="s">
        <v>308</v>
      </c>
      <c r="V664" s="26" t="s">
        <v>309</v>
      </c>
      <c r="W664" s="26" t="s">
        <v>307</v>
      </c>
      <c r="X664" s="26" t="s">
        <v>308</v>
      </c>
      <c r="Y664" s="26" t="s">
        <v>310</v>
      </c>
      <c r="Z664" s="15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11">
        <v>1.8000000000000002E-2</v>
      </c>
      <c r="E665" s="211">
        <v>1.7000000000000001E-2</v>
      </c>
      <c r="F665" s="211">
        <v>1.7000000000000001E-2</v>
      </c>
      <c r="G665" s="211">
        <v>1.77E-2</v>
      </c>
      <c r="H665" s="211">
        <v>1.7782623741618504E-2</v>
      </c>
      <c r="I665" s="235">
        <v>2.1999999999999999E-2</v>
      </c>
      <c r="J665" s="211">
        <v>1.9E-2</v>
      </c>
      <c r="K665" s="211">
        <v>1.7600000000000001E-2</v>
      </c>
      <c r="L665" s="211">
        <v>1.83E-2</v>
      </c>
      <c r="M665" s="211">
        <v>1.84E-2</v>
      </c>
      <c r="N665" s="211">
        <v>1.8000000000000002E-2</v>
      </c>
      <c r="O665" s="211">
        <v>1.7000000000000001E-2</v>
      </c>
      <c r="P665" s="211">
        <v>1.6E-2</v>
      </c>
      <c r="Q665" s="211">
        <v>1.9E-2</v>
      </c>
      <c r="R665" s="211">
        <v>1.8000000000000002E-2</v>
      </c>
      <c r="S665" s="211">
        <v>1.7000000000000001E-2</v>
      </c>
      <c r="T665" s="235">
        <v>3.1E-2</v>
      </c>
      <c r="U665" s="211">
        <v>0.02</v>
      </c>
      <c r="V665" s="211">
        <v>1.6899999999999998E-2</v>
      </c>
      <c r="W665" s="235" t="s">
        <v>321</v>
      </c>
      <c r="X665" s="211">
        <v>1.6277225244710501E-2</v>
      </c>
      <c r="Y665" s="235">
        <v>2.39241E-2</v>
      </c>
      <c r="Z665" s="209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2">
        <v>1</v>
      </c>
    </row>
    <row r="666" spans="1:65">
      <c r="A666" s="30"/>
      <c r="B666" s="19">
        <v>1</v>
      </c>
      <c r="C666" s="9">
        <v>2</v>
      </c>
      <c r="D666" s="24">
        <v>1.7399999999999999E-2</v>
      </c>
      <c r="E666" s="24">
        <v>1.6E-2</v>
      </c>
      <c r="F666" s="24">
        <v>1.6E-2</v>
      </c>
      <c r="G666" s="24">
        <v>1.78E-2</v>
      </c>
      <c r="H666" s="24">
        <v>1.8163915553125732E-2</v>
      </c>
      <c r="I666" s="237">
        <v>2.1000000000000001E-2</v>
      </c>
      <c r="J666" s="24">
        <v>1.7999999999999999E-2</v>
      </c>
      <c r="K666" s="24">
        <v>1.78E-2</v>
      </c>
      <c r="L666" s="24">
        <v>1.83E-2</v>
      </c>
      <c r="M666" s="24">
        <v>1.8599999999999998E-2</v>
      </c>
      <c r="N666" s="24">
        <v>1.7000000000000001E-2</v>
      </c>
      <c r="O666" s="24">
        <v>1.8000000000000002E-2</v>
      </c>
      <c r="P666" s="24">
        <v>1.6E-2</v>
      </c>
      <c r="Q666" s="24">
        <v>1.9E-2</v>
      </c>
      <c r="R666" s="24">
        <v>1.7000000000000001E-2</v>
      </c>
      <c r="S666" s="24">
        <v>1.7999999999999999E-2</v>
      </c>
      <c r="T666" s="237">
        <v>3.1E-2</v>
      </c>
      <c r="U666" s="24">
        <v>0.02</v>
      </c>
      <c r="V666" s="24">
        <v>1.67E-2</v>
      </c>
      <c r="W666" s="237" t="s">
        <v>321</v>
      </c>
      <c r="X666" s="24">
        <v>1.6257339871285453E-2</v>
      </c>
      <c r="Y666" s="237">
        <v>2.5954000000000001E-2</v>
      </c>
      <c r="Z666" s="209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2" t="e">
        <v>#N/A</v>
      </c>
    </row>
    <row r="667" spans="1:65">
      <c r="A667" s="30"/>
      <c r="B667" s="19">
        <v>1</v>
      </c>
      <c r="C667" s="9">
        <v>3</v>
      </c>
      <c r="D667" s="24">
        <v>1.8100000000000002E-2</v>
      </c>
      <c r="E667" s="24">
        <v>1.7000000000000001E-2</v>
      </c>
      <c r="F667" s="24">
        <v>1.7000000000000001E-2</v>
      </c>
      <c r="G667" s="24">
        <v>1.7399999999999999E-2</v>
      </c>
      <c r="H667" s="24">
        <v>1.8110853963031845E-2</v>
      </c>
      <c r="I667" s="237">
        <v>2.1999999999999999E-2</v>
      </c>
      <c r="J667" s="24">
        <v>1.7999999999999999E-2</v>
      </c>
      <c r="K667" s="24">
        <v>1.78E-2</v>
      </c>
      <c r="L667" s="24">
        <v>1.83E-2</v>
      </c>
      <c r="M667" s="24">
        <v>1.84E-2</v>
      </c>
      <c r="N667" s="24">
        <v>1.7000000000000001E-2</v>
      </c>
      <c r="O667" s="24">
        <v>1.8000000000000002E-2</v>
      </c>
      <c r="P667" s="24">
        <v>1.6E-2</v>
      </c>
      <c r="Q667" s="24">
        <v>1.9E-2</v>
      </c>
      <c r="R667" s="24">
        <v>1.8000000000000002E-2</v>
      </c>
      <c r="S667" s="24">
        <v>1.7000000000000001E-2</v>
      </c>
      <c r="T667" s="237">
        <v>3.3000000000000002E-2</v>
      </c>
      <c r="U667" s="24">
        <v>0.02</v>
      </c>
      <c r="V667" s="24">
        <v>1.66E-2</v>
      </c>
      <c r="W667" s="237" t="s">
        <v>321</v>
      </c>
      <c r="X667" s="24">
        <v>1.6917534928913514E-2</v>
      </c>
      <c r="Y667" s="237">
        <v>2.5944499999999995E-2</v>
      </c>
      <c r="Z667" s="209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2">
        <v>16</v>
      </c>
    </row>
    <row r="668" spans="1:65">
      <c r="A668" s="30"/>
      <c r="B668" s="19">
        <v>1</v>
      </c>
      <c r="C668" s="9">
        <v>4</v>
      </c>
      <c r="D668" s="24">
        <v>1.7600000000000001E-2</v>
      </c>
      <c r="E668" s="24">
        <v>1.7000000000000001E-2</v>
      </c>
      <c r="F668" s="24">
        <v>1.7000000000000001E-2</v>
      </c>
      <c r="G668" s="24">
        <v>1.8200000000000001E-2</v>
      </c>
      <c r="H668" s="24">
        <v>1.7781511995736993E-2</v>
      </c>
      <c r="I668" s="237">
        <v>2.1000000000000001E-2</v>
      </c>
      <c r="J668" s="24">
        <v>1.7999999999999999E-2</v>
      </c>
      <c r="K668" s="24">
        <v>1.7600000000000001E-2</v>
      </c>
      <c r="L668" s="24">
        <v>1.8100000000000002E-2</v>
      </c>
      <c r="M668" s="24">
        <v>1.8699999999999998E-2</v>
      </c>
      <c r="N668" s="24">
        <v>1.7000000000000001E-2</v>
      </c>
      <c r="O668" s="24">
        <v>1.8000000000000002E-2</v>
      </c>
      <c r="P668" s="24">
        <v>1.7000000000000001E-2</v>
      </c>
      <c r="Q668" s="24">
        <v>1.9E-2</v>
      </c>
      <c r="R668" s="24">
        <v>1.7000000000000001E-2</v>
      </c>
      <c r="S668" s="24">
        <v>1.7000000000000001E-2</v>
      </c>
      <c r="T668" s="237">
        <v>3.1E-2</v>
      </c>
      <c r="U668" s="24">
        <v>0.02</v>
      </c>
      <c r="V668" s="24">
        <v>1.67E-2</v>
      </c>
      <c r="W668" s="237" t="s">
        <v>321</v>
      </c>
      <c r="X668" s="24">
        <v>1.7034805454165886E-2</v>
      </c>
      <c r="Y668" s="237">
        <v>2.5136899999999997E-2</v>
      </c>
      <c r="Z668" s="209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2">
        <v>1.767875726252895E-2</v>
      </c>
    </row>
    <row r="669" spans="1:65">
      <c r="A669" s="30"/>
      <c r="B669" s="19">
        <v>1</v>
      </c>
      <c r="C669" s="9">
        <v>5</v>
      </c>
      <c r="D669" s="24">
        <v>1.72E-2</v>
      </c>
      <c r="E669" s="24">
        <v>1.7000000000000001E-2</v>
      </c>
      <c r="F669" s="24">
        <v>1.7000000000000001E-2</v>
      </c>
      <c r="G669" s="24">
        <v>1.83E-2</v>
      </c>
      <c r="H669" s="24">
        <v>1.8022170106756427E-2</v>
      </c>
      <c r="I669" s="237">
        <v>2.1000000000000001E-2</v>
      </c>
      <c r="J669" s="24">
        <v>1.7999999999999999E-2</v>
      </c>
      <c r="K669" s="24">
        <v>1.78E-2</v>
      </c>
      <c r="L669" s="24">
        <v>1.83E-2</v>
      </c>
      <c r="M669" s="24">
        <v>1.8599999999999998E-2</v>
      </c>
      <c r="N669" s="24">
        <v>1.8000000000000002E-2</v>
      </c>
      <c r="O669" s="24">
        <v>1.8000000000000002E-2</v>
      </c>
      <c r="P669" s="24">
        <v>1.6E-2</v>
      </c>
      <c r="Q669" s="24">
        <v>1.9E-2</v>
      </c>
      <c r="R669" s="24">
        <v>1.8000000000000002E-2</v>
      </c>
      <c r="S669" s="24">
        <v>1.7000000000000001E-2</v>
      </c>
      <c r="T669" s="237">
        <v>2.9000000000000001E-2</v>
      </c>
      <c r="U669" s="24">
        <v>0.02</v>
      </c>
      <c r="V669" s="24">
        <v>1.6899999999999998E-2</v>
      </c>
      <c r="W669" s="237" t="s">
        <v>321</v>
      </c>
      <c r="X669" s="24">
        <v>1.6865251296914123E-2</v>
      </c>
      <c r="Y669" s="237">
        <v>2.5051099999999996E-2</v>
      </c>
      <c r="Z669" s="209"/>
      <c r="AA669" s="210"/>
      <c r="AB669" s="210"/>
      <c r="AC669" s="210"/>
      <c r="AD669" s="210"/>
      <c r="AE669" s="210"/>
      <c r="AF669" s="210"/>
      <c r="AG669" s="210"/>
      <c r="AH669" s="210"/>
      <c r="AI669" s="210"/>
      <c r="AJ669" s="210"/>
      <c r="AK669" s="210"/>
      <c r="AL669" s="210"/>
      <c r="AM669" s="210"/>
      <c r="AN669" s="210"/>
      <c r="AO669" s="210"/>
      <c r="AP669" s="210"/>
      <c r="AQ669" s="210"/>
      <c r="AR669" s="210"/>
      <c r="AS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F669" s="210"/>
      <c r="BG669" s="210"/>
      <c r="BH669" s="210"/>
      <c r="BI669" s="210"/>
      <c r="BJ669" s="210"/>
      <c r="BK669" s="210"/>
      <c r="BL669" s="210"/>
      <c r="BM669" s="212">
        <v>108</v>
      </c>
    </row>
    <row r="670" spans="1:65">
      <c r="A670" s="30"/>
      <c r="B670" s="19">
        <v>1</v>
      </c>
      <c r="C670" s="9">
        <v>6</v>
      </c>
      <c r="D670" s="24">
        <v>1.7000000000000001E-2</v>
      </c>
      <c r="E670" s="24">
        <v>1.7000000000000001E-2</v>
      </c>
      <c r="F670" s="24">
        <v>1.7000000000000001E-2</v>
      </c>
      <c r="G670" s="24">
        <v>1.83E-2</v>
      </c>
      <c r="H670" s="24">
        <v>1.8307003831071308E-2</v>
      </c>
      <c r="I670" s="237">
        <v>2.1000000000000001E-2</v>
      </c>
      <c r="J670" s="24">
        <v>1.7999999999999999E-2</v>
      </c>
      <c r="K670" s="24">
        <v>1.7399999999999999E-2</v>
      </c>
      <c r="L670" s="24">
        <v>1.83E-2</v>
      </c>
      <c r="M670" s="24">
        <v>1.8599999999999998E-2</v>
      </c>
      <c r="N670" s="24">
        <v>1.7000000000000001E-2</v>
      </c>
      <c r="O670" s="24">
        <v>1.7000000000000001E-2</v>
      </c>
      <c r="P670" s="24">
        <v>1.6E-2</v>
      </c>
      <c r="Q670" s="24">
        <v>1.9E-2</v>
      </c>
      <c r="R670" s="24">
        <v>1.8000000000000002E-2</v>
      </c>
      <c r="S670" s="24">
        <v>1.7000000000000001E-2</v>
      </c>
      <c r="T670" s="237">
        <v>3.3000000000000002E-2</v>
      </c>
      <c r="U670" s="24">
        <v>0.02</v>
      </c>
      <c r="V670" s="24">
        <v>1.6400000000000001E-2</v>
      </c>
      <c r="W670" s="237" t="s">
        <v>321</v>
      </c>
      <c r="X670" s="24">
        <v>1.6685548365796672E-2</v>
      </c>
      <c r="Y670" s="237">
        <v>2.4554800000000002E-2</v>
      </c>
      <c r="Z670" s="209"/>
      <c r="AA670" s="210"/>
      <c r="AB670" s="210"/>
      <c r="AC670" s="210"/>
      <c r="AD670" s="210"/>
      <c r="AE670" s="210"/>
      <c r="AF670" s="210"/>
      <c r="AG670" s="210"/>
      <c r="AH670" s="210"/>
      <c r="AI670" s="210"/>
      <c r="AJ670" s="210"/>
      <c r="AK670" s="210"/>
      <c r="AL670" s="210"/>
      <c r="AM670" s="210"/>
      <c r="AN670" s="210"/>
      <c r="AO670" s="210"/>
      <c r="AP670" s="210"/>
      <c r="AQ670" s="210"/>
      <c r="AR670" s="210"/>
      <c r="AS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F670" s="210"/>
      <c r="BG670" s="210"/>
      <c r="BH670" s="210"/>
      <c r="BI670" s="210"/>
      <c r="BJ670" s="210"/>
      <c r="BK670" s="210"/>
      <c r="BL670" s="210"/>
      <c r="BM670" s="56"/>
    </row>
    <row r="671" spans="1:65">
      <c r="A671" s="30"/>
      <c r="B671" s="20" t="s">
        <v>274</v>
      </c>
      <c r="C671" s="12"/>
      <c r="D671" s="213">
        <v>1.7550000000000003E-2</v>
      </c>
      <c r="E671" s="213">
        <v>1.6833333333333336E-2</v>
      </c>
      <c r="F671" s="213">
        <v>1.6833333333333336E-2</v>
      </c>
      <c r="G671" s="213">
        <v>1.7949999999999997E-2</v>
      </c>
      <c r="H671" s="213">
        <v>1.8028013198556802E-2</v>
      </c>
      <c r="I671" s="213">
        <v>2.1333333333333333E-2</v>
      </c>
      <c r="J671" s="213">
        <v>1.8166666666666668E-2</v>
      </c>
      <c r="K671" s="213">
        <v>1.7666666666666667E-2</v>
      </c>
      <c r="L671" s="213">
        <v>1.8266666666666667E-2</v>
      </c>
      <c r="M671" s="213">
        <v>1.8550000000000001E-2</v>
      </c>
      <c r="N671" s="213">
        <v>1.7333333333333336E-2</v>
      </c>
      <c r="O671" s="213">
        <v>1.7666666666666667E-2</v>
      </c>
      <c r="P671" s="213">
        <v>1.6166666666666666E-2</v>
      </c>
      <c r="Q671" s="213">
        <v>1.9E-2</v>
      </c>
      <c r="R671" s="213">
        <v>1.7666666666666667E-2</v>
      </c>
      <c r="S671" s="213">
        <v>1.7166666666666667E-2</v>
      </c>
      <c r="T671" s="213">
        <v>3.1333333333333331E-2</v>
      </c>
      <c r="U671" s="213">
        <v>0.02</v>
      </c>
      <c r="V671" s="213">
        <v>1.6699999999999996E-2</v>
      </c>
      <c r="W671" s="213" t="s">
        <v>725</v>
      </c>
      <c r="X671" s="213">
        <v>1.667295086029769E-2</v>
      </c>
      <c r="Y671" s="213">
        <v>2.5094233333333327E-2</v>
      </c>
      <c r="Z671" s="209"/>
      <c r="AA671" s="210"/>
      <c r="AB671" s="210"/>
      <c r="AC671" s="210"/>
      <c r="AD671" s="210"/>
      <c r="AE671" s="210"/>
      <c r="AF671" s="210"/>
      <c r="AG671" s="210"/>
      <c r="AH671" s="210"/>
      <c r="AI671" s="210"/>
      <c r="AJ671" s="210"/>
      <c r="AK671" s="210"/>
      <c r="AL671" s="210"/>
      <c r="AM671" s="210"/>
      <c r="AN671" s="210"/>
      <c r="AO671" s="210"/>
      <c r="AP671" s="210"/>
      <c r="AQ671" s="210"/>
      <c r="AR671" s="210"/>
      <c r="AS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F671" s="210"/>
      <c r="BG671" s="210"/>
      <c r="BH671" s="210"/>
      <c r="BI671" s="210"/>
      <c r="BJ671" s="210"/>
      <c r="BK671" s="210"/>
      <c r="BL671" s="210"/>
      <c r="BM671" s="56"/>
    </row>
    <row r="672" spans="1:65">
      <c r="A672" s="30"/>
      <c r="B672" s="3" t="s">
        <v>275</v>
      </c>
      <c r="C672" s="29"/>
      <c r="D672" s="24">
        <v>1.7500000000000002E-2</v>
      </c>
      <c r="E672" s="24">
        <v>1.7000000000000001E-2</v>
      </c>
      <c r="F672" s="24">
        <v>1.7000000000000001E-2</v>
      </c>
      <c r="G672" s="24">
        <v>1.8000000000000002E-2</v>
      </c>
      <c r="H672" s="24">
        <v>1.8066512034894136E-2</v>
      </c>
      <c r="I672" s="24">
        <v>2.1000000000000001E-2</v>
      </c>
      <c r="J672" s="24">
        <v>1.7999999999999999E-2</v>
      </c>
      <c r="K672" s="24">
        <v>1.77E-2</v>
      </c>
      <c r="L672" s="24">
        <v>1.83E-2</v>
      </c>
      <c r="M672" s="24">
        <v>1.8599999999999998E-2</v>
      </c>
      <c r="N672" s="24">
        <v>1.7000000000000001E-2</v>
      </c>
      <c r="O672" s="24">
        <v>1.8000000000000002E-2</v>
      </c>
      <c r="P672" s="24">
        <v>1.6E-2</v>
      </c>
      <c r="Q672" s="24">
        <v>1.9E-2</v>
      </c>
      <c r="R672" s="24">
        <v>1.8000000000000002E-2</v>
      </c>
      <c r="S672" s="24">
        <v>1.7000000000000001E-2</v>
      </c>
      <c r="T672" s="24">
        <v>3.1E-2</v>
      </c>
      <c r="U672" s="24">
        <v>0.02</v>
      </c>
      <c r="V672" s="24">
        <v>1.67E-2</v>
      </c>
      <c r="W672" s="24" t="s">
        <v>725</v>
      </c>
      <c r="X672" s="24">
        <v>1.6775399831355398E-2</v>
      </c>
      <c r="Y672" s="24">
        <v>2.5093999999999998E-2</v>
      </c>
      <c r="Z672" s="209"/>
      <c r="AA672" s="210"/>
      <c r="AB672" s="210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56"/>
    </row>
    <row r="673" spans="1:65">
      <c r="A673" s="30"/>
      <c r="B673" s="3" t="s">
        <v>276</v>
      </c>
      <c r="C673" s="29"/>
      <c r="D673" s="24">
        <v>4.3703546766824376E-4</v>
      </c>
      <c r="E673" s="24">
        <v>4.0824829046386341E-4</v>
      </c>
      <c r="F673" s="24">
        <v>4.0824829046386341E-4</v>
      </c>
      <c r="G673" s="24">
        <v>3.7282703764614553E-4</v>
      </c>
      <c r="H673" s="24">
        <v>2.1174550080552175E-4</v>
      </c>
      <c r="I673" s="24">
        <v>5.1639777949432102E-4</v>
      </c>
      <c r="J673" s="24">
        <v>4.0824829046386341E-4</v>
      </c>
      <c r="K673" s="24">
        <v>1.6329931618554535E-4</v>
      </c>
      <c r="L673" s="24">
        <v>8.1649658092772107E-5</v>
      </c>
      <c r="M673" s="24">
        <v>1.2247448713915816E-4</v>
      </c>
      <c r="N673" s="24">
        <v>5.1639777949432275E-4</v>
      </c>
      <c r="O673" s="24">
        <v>5.1639777949432264E-4</v>
      </c>
      <c r="P673" s="24">
        <v>4.0824829046386341E-4</v>
      </c>
      <c r="Q673" s="24">
        <v>0</v>
      </c>
      <c r="R673" s="24">
        <v>5.1639777949432275E-4</v>
      </c>
      <c r="S673" s="24">
        <v>4.08248290463862E-4</v>
      </c>
      <c r="T673" s="24">
        <v>1.5055453054181624E-3</v>
      </c>
      <c r="U673" s="24">
        <v>0</v>
      </c>
      <c r="V673" s="24">
        <v>1.8973665961010162E-4</v>
      </c>
      <c r="W673" s="24" t="s">
        <v>725</v>
      </c>
      <c r="X673" s="24">
        <v>3.3383514668513977E-4</v>
      </c>
      <c r="Y673" s="24">
        <v>7.907001193035606E-4</v>
      </c>
      <c r="Z673" s="209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56"/>
    </row>
    <row r="674" spans="1:65">
      <c r="A674" s="30"/>
      <c r="B674" s="3" t="s">
        <v>86</v>
      </c>
      <c r="C674" s="29"/>
      <c r="D674" s="13">
        <v>2.4902305850042376E-2</v>
      </c>
      <c r="E674" s="13">
        <v>2.4252373690922577E-2</v>
      </c>
      <c r="F674" s="13">
        <v>2.4252373690922577E-2</v>
      </c>
      <c r="G674" s="13">
        <v>2.0770308503963542E-2</v>
      </c>
      <c r="H674" s="13">
        <v>1.1745359761688695E-2</v>
      </c>
      <c r="I674" s="13">
        <v>2.4206145913796297E-2</v>
      </c>
      <c r="J674" s="13">
        <v>2.247238296131358E-2</v>
      </c>
      <c r="K674" s="13">
        <v>9.2433575199365285E-3</v>
      </c>
      <c r="L674" s="13">
        <v>4.4698717933999328E-3</v>
      </c>
      <c r="M674" s="13">
        <v>6.602398228526046E-3</v>
      </c>
      <c r="N674" s="13">
        <v>2.9792179586210922E-2</v>
      </c>
      <c r="O674" s="13">
        <v>2.9230062990244676E-2</v>
      </c>
      <c r="P674" s="13">
        <v>2.5252471575084336E-2</v>
      </c>
      <c r="Q674" s="13">
        <v>0</v>
      </c>
      <c r="R674" s="13">
        <v>2.9230062990244682E-2</v>
      </c>
      <c r="S674" s="13">
        <v>2.3781453813428853E-2</v>
      </c>
      <c r="T674" s="13">
        <v>4.8049318258026462E-2</v>
      </c>
      <c r="U674" s="13">
        <v>0</v>
      </c>
      <c r="V674" s="13">
        <v>1.136147662335938E-2</v>
      </c>
      <c r="W674" s="13" t="s">
        <v>725</v>
      </c>
      <c r="X674" s="13">
        <v>2.0022559262744644E-2</v>
      </c>
      <c r="Y674" s="13">
        <v>3.1509235958735303E-2</v>
      </c>
      <c r="Z674" s="15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277</v>
      </c>
      <c r="C675" s="29"/>
      <c r="D675" s="13">
        <v>-7.2831625332542282E-3</v>
      </c>
      <c r="E675" s="13">
        <v>-4.7821456940728257E-2</v>
      </c>
      <c r="F675" s="13">
        <v>-4.7821456940728257E-2</v>
      </c>
      <c r="G675" s="13">
        <v>1.5342862252312406E-2</v>
      </c>
      <c r="H675" s="13">
        <v>1.9755683662681323E-2</v>
      </c>
      <c r="I675" s="13">
        <v>0.20672132189689862</v>
      </c>
      <c r="J675" s="13">
        <v>2.7598625677828004E-2</v>
      </c>
      <c r="K675" s="13">
        <v>-6.8390530413064976E-4</v>
      </c>
      <c r="L675" s="13">
        <v>3.3255131874219579E-2</v>
      </c>
      <c r="M675" s="13">
        <v>4.9281899430662746E-2</v>
      </c>
      <c r="N675" s="13">
        <v>-1.9538925958769604E-2</v>
      </c>
      <c r="O675" s="13">
        <v>-6.8390530413064976E-4</v>
      </c>
      <c r="P675" s="13">
        <v>-8.5531498250006499E-2</v>
      </c>
      <c r="Q675" s="13">
        <v>7.47361773144255E-2</v>
      </c>
      <c r="R675" s="13">
        <v>-6.8390530413064976E-4</v>
      </c>
      <c r="S675" s="13">
        <v>-2.8966436286089303E-2</v>
      </c>
      <c r="T675" s="13">
        <v>0.77237194153606992</v>
      </c>
      <c r="U675" s="13">
        <v>0.13130123927834259</v>
      </c>
      <c r="V675" s="13">
        <v>-5.5363465202584172E-2</v>
      </c>
      <c r="W675" s="13" t="s">
        <v>725</v>
      </c>
      <c r="X675" s="13">
        <v>-5.6893501465915763E-2</v>
      </c>
      <c r="Y675" s="13">
        <v>0.4194568634369944</v>
      </c>
      <c r="Z675" s="15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278</v>
      </c>
      <c r="C676" s="47"/>
      <c r="D676" s="45">
        <v>0.09</v>
      </c>
      <c r="E676" s="45">
        <v>0.67</v>
      </c>
      <c r="F676" s="45">
        <v>0.67</v>
      </c>
      <c r="G676" s="45">
        <v>0.23</v>
      </c>
      <c r="H676" s="45">
        <v>0.28999999999999998</v>
      </c>
      <c r="I676" s="45">
        <v>2.97</v>
      </c>
      <c r="J676" s="45">
        <v>0.4</v>
      </c>
      <c r="K676" s="45">
        <v>0</v>
      </c>
      <c r="L676" s="45">
        <v>0.49</v>
      </c>
      <c r="M676" s="45">
        <v>0.71</v>
      </c>
      <c r="N676" s="45">
        <v>0.27</v>
      </c>
      <c r="O676" s="45">
        <v>0</v>
      </c>
      <c r="P676" s="45">
        <v>1.21</v>
      </c>
      <c r="Q676" s="45">
        <v>1.08</v>
      </c>
      <c r="R676" s="45">
        <v>0</v>
      </c>
      <c r="S676" s="45">
        <v>0.4</v>
      </c>
      <c r="T676" s="45">
        <v>11.06</v>
      </c>
      <c r="U676" s="45">
        <v>1.89</v>
      </c>
      <c r="V676" s="45">
        <v>0.78</v>
      </c>
      <c r="W676" s="45">
        <v>13.94</v>
      </c>
      <c r="X676" s="45">
        <v>0.8</v>
      </c>
      <c r="Y676" s="45">
        <v>6.01</v>
      </c>
      <c r="Z676" s="15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BM677" s="55"/>
    </row>
    <row r="678" spans="1:65" ht="15">
      <c r="B678" s="8" t="s">
        <v>571</v>
      </c>
      <c r="BM678" s="28" t="s">
        <v>66</v>
      </c>
    </row>
    <row r="679" spans="1:65" ht="15">
      <c r="A679" s="25" t="s">
        <v>37</v>
      </c>
      <c r="B679" s="18" t="s">
        <v>110</v>
      </c>
      <c r="C679" s="15" t="s">
        <v>111</v>
      </c>
      <c r="D679" s="16" t="s">
        <v>236</v>
      </c>
      <c r="E679" s="17" t="s">
        <v>236</v>
      </c>
      <c r="F679" s="17" t="s">
        <v>236</v>
      </c>
      <c r="G679" s="17" t="s">
        <v>236</v>
      </c>
      <c r="H679" s="17" t="s">
        <v>236</v>
      </c>
      <c r="I679" s="17" t="s">
        <v>236</v>
      </c>
      <c r="J679" s="17" t="s">
        <v>236</v>
      </c>
      <c r="K679" s="17" t="s">
        <v>236</v>
      </c>
      <c r="L679" s="17" t="s">
        <v>236</v>
      </c>
      <c r="M679" s="17" t="s">
        <v>236</v>
      </c>
      <c r="N679" s="17" t="s">
        <v>236</v>
      </c>
      <c r="O679" s="17" t="s">
        <v>236</v>
      </c>
      <c r="P679" s="17" t="s">
        <v>236</v>
      </c>
      <c r="Q679" s="17" t="s">
        <v>236</v>
      </c>
      <c r="R679" s="17" t="s">
        <v>236</v>
      </c>
      <c r="S679" s="17" t="s">
        <v>236</v>
      </c>
      <c r="T679" s="17" t="s">
        <v>236</v>
      </c>
      <c r="U679" s="17" t="s">
        <v>236</v>
      </c>
      <c r="V679" s="17" t="s">
        <v>236</v>
      </c>
      <c r="W679" s="17" t="s">
        <v>236</v>
      </c>
      <c r="X679" s="17" t="s">
        <v>236</v>
      </c>
      <c r="Y679" s="17" t="s">
        <v>236</v>
      </c>
      <c r="Z679" s="17" t="s">
        <v>236</v>
      </c>
      <c r="AA679" s="17" t="s">
        <v>236</v>
      </c>
      <c r="AB679" s="17" t="s">
        <v>236</v>
      </c>
      <c r="AC679" s="17" t="s">
        <v>236</v>
      </c>
      <c r="AD679" s="15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237</v>
      </c>
      <c r="C680" s="9" t="s">
        <v>237</v>
      </c>
      <c r="D680" s="151" t="s">
        <v>239</v>
      </c>
      <c r="E680" s="152" t="s">
        <v>241</v>
      </c>
      <c r="F680" s="152" t="s">
        <v>242</v>
      </c>
      <c r="G680" s="152" t="s">
        <v>243</v>
      </c>
      <c r="H680" s="152" t="s">
        <v>244</v>
      </c>
      <c r="I680" s="152" t="s">
        <v>245</v>
      </c>
      <c r="J680" s="152" t="s">
        <v>246</v>
      </c>
      <c r="K680" s="152" t="s">
        <v>247</v>
      </c>
      <c r="L680" s="152" t="s">
        <v>248</v>
      </c>
      <c r="M680" s="152" t="s">
        <v>249</v>
      </c>
      <c r="N680" s="152" t="s">
        <v>250</v>
      </c>
      <c r="O680" s="152" t="s">
        <v>251</v>
      </c>
      <c r="P680" s="152" t="s">
        <v>252</v>
      </c>
      <c r="Q680" s="152" t="s">
        <v>253</v>
      </c>
      <c r="R680" s="152" t="s">
        <v>254</v>
      </c>
      <c r="S680" s="152" t="s">
        <v>255</v>
      </c>
      <c r="T680" s="152" t="s">
        <v>256</v>
      </c>
      <c r="U680" s="152" t="s">
        <v>257</v>
      </c>
      <c r="V680" s="152" t="s">
        <v>258</v>
      </c>
      <c r="W680" s="152" t="s">
        <v>259</v>
      </c>
      <c r="X680" s="152" t="s">
        <v>260</v>
      </c>
      <c r="Y680" s="152" t="s">
        <v>261</v>
      </c>
      <c r="Z680" s="152" t="s">
        <v>263</v>
      </c>
      <c r="AA680" s="152" t="s">
        <v>264</v>
      </c>
      <c r="AB680" s="152" t="s">
        <v>265</v>
      </c>
      <c r="AC680" s="152" t="s">
        <v>266</v>
      </c>
      <c r="AD680" s="15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3</v>
      </c>
    </row>
    <row r="681" spans="1:65">
      <c r="A681" s="30"/>
      <c r="B681" s="19"/>
      <c r="C681" s="9"/>
      <c r="D681" s="10" t="s">
        <v>282</v>
      </c>
      <c r="E681" s="11" t="s">
        <v>281</v>
      </c>
      <c r="F681" s="11" t="s">
        <v>281</v>
      </c>
      <c r="G681" s="11" t="s">
        <v>281</v>
      </c>
      <c r="H681" s="11" t="s">
        <v>281</v>
      </c>
      <c r="I681" s="11" t="s">
        <v>306</v>
      </c>
      <c r="J681" s="11" t="s">
        <v>281</v>
      </c>
      <c r="K681" s="11" t="s">
        <v>282</v>
      </c>
      <c r="L681" s="11" t="s">
        <v>306</v>
      </c>
      <c r="M681" s="11" t="s">
        <v>306</v>
      </c>
      <c r="N681" s="11" t="s">
        <v>281</v>
      </c>
      <c r="O681" s="11" t="s">
        <v>281</v>
      </c>
      <c r="P681" s="11" t="s">
        <v>281</v>
      </c>
      <c r="Q681" s="11" t="s">
        <v>281</v>
      </c>
      <c r="R681" s="11" t="s">
        <v>281</v>
      </c>
      <c r="S681" s="11" t="s">
        <v>281</v>
      </c>
      <c r="T681" s="11" t="s">
        <v>306</v>
      </c>
      <c r="U681" s="11" t="s">
        <v>281</v>
      </c>
      <c r="V681" s="11" t="s">
        <v>282</v>
      </c>
      <c r="W681" s="11" t="s">
        <v>282</v>
      </c>
      <c r="X681" s="11" t="s">
        <v>281</v>
      </c>
      <c r="Y681" s="11" t="s">
        <v>282</v>
      </c>
      <c r="Z681" s="11" t="s">
        <v>281</v>
      </c>
      <c r="AA681" s="11" t="s">
        <v>306</v>
      </c>
      <c r="AB681" s="11" t="s">
        <v>282</v>
      </c>
      <c r="AC681" s="11" t="s">
        <v>281</v>
      </c>
      <c r="AD681" s="15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9"/>
      <c r="C682" s="9"/>
      <c r="D682" s="26" t="s">
        <v>307</v>
      </c>
      <c r="E682" s="26" t="s">
        <v>307</v>
      </c>
      <c r="F682" s="26" t="s">
        <v>273</v>
      </c>
      <c r="G682" s="26" t="s">
        <v>308</v>
      </c>
      <c r="H682" s="26" t="s">
        <v>309</v>
      </c>
      <c r="I682" s="26" t="s">
        <v>307</v>
      </c>
      <c r="J682" s="26" t="s">
        <v>307</v>
      </c>
      <c r="K682" s="26" t="s">
        <v>310</v>
      </c>
      <c r="L682" s="26" t="s">
        <v>309</v>
      </c>
      <c r="M682" s="26" t="s">
        <v>308</v>
      </c>
      <c r="N682" s="26" t="s">
        <v>308</v>
      </c>
      <c r="O682" s="26" t="s">
        <v>307</v>
      </c>
      <c r="P682" s="26" t="s">
        <v>307</v>
      </c>
      <c r="Q682" s="26" t="s">
        <v>307</v>
      </c>
      <c r="R682" s="26" t="s">
        <v>307</v>
      </c>
      <c r="S682" s="26" t="s">
        <v>307</v>
      </c>
      <c r="T682" s="26" t="s">
        <v>307</v>
      </c>
      <c r="U682" s="26" t="s">
        <v>311</v>
      </c>
      <c r="V682" s="26" t="s">
        <v>307</v>
      </c>
      <c r="W682" s="26" t="s">
        <v>308</v>
      </c>
      <c r="X682" s="26" t="s">
        <v>309</v>
      </c>
      <c r="Y682" s="26" t="s">
        <v>307</v>
      </c>
      <c r="Z682" s="26" t="s">
        <v>307</v>
      </c>
      <c r="AA682" s="26" t="s">
        <v>308</v>
      </c>
      <c r="AB682" s="26" t="s">
        <v>310</v>
      </c>
      <c r="AC682" s="26" t="s">
        <v>116</v>
      </c>
      <c r="AD682" s="15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0</v>
      </c>
    </row>
    <row r="683" spans="1:65">
      <c r="A683" s="30"/>
      <c r="B683" s="18">
        <v>1</v>
      </c>
      <c r="C683" s="14">
        <v>1</v>
      </c>
      <c r="D683" s="224">
        <v>641</v>
      </c>
      <c r="E683" s="224">
        <v>631.67999999999995</v>
      </c>
      <c r="F683" s="224">
        <v>689.3</v>
      </c>
      <c r="G683" s="224">
        <v>698</v>
      </c>
      <c r="H683" s="224">
        <v>685.25190998367884</v>
      </c>
      <c r="I683" s="224">
        <v>628</v>
      </c>
      <c r="J683" s="224">
        <v>649</v>
      </c>
      <c r="K683" s="224">
        <v>665.01900000000001</v>
      </c>
      <c r="L683" s="224">
        <v>700</v>
      </c>
      <c r="M683" s="224">
        <v>712</v>
      </c>
      <c r="N683" s="224">
        <v>665.4</v>
      </c>
      <c r="O683" s="224">
        <v>688</v>
      </c>
      <c r="P683" s="224">
        <v>680</v>
      </c>
      <c r="Q683" s="224">
        <v>674</v>
      </c>
      <c r="R683" s="224">
        <v>714</v>
      </c>
      <c r="S683" s="224">
        <v>710</v>
      </c>
      <c r="T683" s="224">
        <v>686</v>
      </c>
      <c r="U683" s="224">
        <v>675</v>
      </c>
      <c r="V683" s="225">
        <v>958</v>
      </c>
      <c r="W683" s="225">
        <v>615.1</v>
      </c>
      <c r="X683" s="224">
        <v>657.7</v>
      </c>
      <c r="Y683" s="224">
        <v>618.71190000000001</v>
      </c>
      <c r="Z683" s="226">
        <v>442</v>
      </c>
      <c r="AA683" s="224">
        <v>700.27994833487469</v>
      </c>
      <c r="AB683" s="224">
        <v>674.48099999999999</v>
      </c>
      <c r="AC683" s="224">
        <v>725</v>
      </c>
      <c r="AD683" s="227"/>
      <c r="AE683" s="228"/>
      <c r="AF683" s="228"/>
      <c r="AG683" s="228"/>
      <c r="AH683" s="228"/>
      <c r="AI683" s="228"/>
      <c r="AJ683" s="228"/>
      <c r="AK683" s="228"/>
      <c r="AL683" s="228"/>
      <c r="AM683" s="228"/>
      <c r="AN683" s="228"/>
      <c r="AO683" s="228"/>
      <c r="AP683" s="228"/>
      <c r="AQ683" s="228"/>
      <c r="AR683" s="228"/>
      <c r="AS683" s="228"/>
      <c r="AT683" s="228"/>
      <c r="AU683" s="228"/>
      <c r="AV683" s="228"/>
      <c r="AW683" s="228"/>
      <c r="AX683" s="228"/>
      <c r="AY683" s="228"/>
      <c r="AZ683" s="228"/>
      <c r="BA683" s="228"/>
      <c r="BB683" s="228"/>
      <c r="BC683" s="228"/>
      <c r="BD683" s="228"/>
      <c r="BE683" s="228"/>
      <c r="BF683" s="228"/>
      <c r="BG683" s="228"/>
      <c r="BH683" s="228"/>
      <c r="BI683" s="228"/>
      <c r="BJ683" s="228"/>
      <c r="BK683" s="228"/>
      <c r="BL683" s="228"/>
      <c r="BM683" s="229">
        <v>1</v>
      </c>
    </row>
    <row r="684" spans="1:65">
      <c r="A684" s="30"/>
      <c r="B684" s="19">
        <v>1</v>
      </c>
      <c r="C684" s="9">
        <v>2</v>
      </c>
      <c r="D684" s="230">
        <v>641</v>
      </c>
      <c r="E684" s="230">
        <v>612.46</v>
      </c>
      <c r="F684" s="230">
        <v>682.6</v>
      </c>
      <c r="G684" s="230">
        <v>713.6</v>
      </c>
      <c r="H684" s="230">
        <v>693.48285633442856</v>
      </c>
      <c r="I684" s="230">
        <v>627</v>
      </c>
      <c r="J684" s="230">
        <v>638</v>
      </c>
      <c r="K684" s="230">
        <v>660.83600000000001</v>
      </c>
      <c r="L684" s="230">
        <v>705</v>
      </c>
      <c r="M684" s="230">
        <v>706</v>
      </c>
      <c r="N684" s="230">
        <v>672.9</v>
      </c>
      <c r="O684" s="230">
        <v>682</v>
      </c>
      <c r="P684" s="230">
        <v>679</v>
      </c>
      <c r="Q684" s="230">
        <v>676</v>
      </c>
      <c r="R684" s="230">
        <v>704</v>
      </c>
      <c r="S684" s="230">
        <v>680</v>
      </c>
      <c r="T684" s="230">
        <v>685</v>
      </c>
      <c r="U684" s="230">
        <v>687</v>
      </c>
      <c r="V684" s="231">
        <v>955</v>
      </c>
      <c r="W684" s="231">
        <v>607.1</v>
      </c>
      <c r="X684" s="230">
        <v>685.3</v>
      </c>
      <c r="Y684" s="230">
        <v>639.37480000000005</v>
      </c>
      <c r="Z684" s="230">
        <v>660</v>
      </c>
      <c r="AA684" s="230">
        <v>697.89008734705851</v>
      </c>
      <c r="AB684" s="230">
        <v>691.47199999999998</v>
      </c>
      <c r="AC684" s="230">
        <v>681</v>
      </c>
      <c r="AD684" s="227"/>
      <c r="AE684" s="228"/>
      <c r="AF684" s="228"/>
      <c r="AG684" s="228"/>
      <c r="AH684" s="228"/>
      <c r="AI684" s="228"/>
      <c r="AJ684" s="228"/>
      <c r="AK684" s="228"/>
      <c r="AL684" s="228"/>
      <c r="AM684" s="228"/>
      <c r="AN684" s="228"/>
      <c r="AO684" s="228"/>
      <c r="AP684" s="228"/>
      <c r="AQ684" s="228"/>
      <c r="AR684" s="228"/>
      <c r="AS684" s="228"/>
      <c r="AT684" s="228"/>
      <c r="AU684" s="228"/>
      <c r="AV684" s="228"/>
      <c r="AW684" s="228"/>
      <c r="AX684" s="228"/>
      <c r="AY684" s="228"/>
      <c r="AZ684" s="228"/>
      <c r="BA684" s="228"/>
      <c r="BB684" s="228"/>
      <c r="BC684" s="228"/>
      <c r="BD684" s="228"/>
      <c r="BE684" s="228"/>
      <c r="BF684" s="228"/>
      <c r="BG684" s="228"/>
      <c r="BH684" s="228"/>
      <c r="BI684" s="228"/>
      <c r="BJ684" s="228"/>
      <c r="BK684" s="228"/>
      <c r="BL684" s="228"/>
      <c r="BM684" s="229">
        <v>19</v>
      </c>
    </row>
    <row r="685" spans="1:65">
      <c r="A685" s="30"/>
      <c r="B685" s="19">
        <v>1</v>
      </c>
      <c r="C685" s="9">
        <v>3</v>
      </c>
      <c r="D685" s="230">
        <v>648</v>
      </c>
      <c r="E685" s="230">
        <v>651.63</v>
      </c>
      <c r="F685" s="230">
        <v>691.3</v>
      </c>
      <c r="G685" s="230">
        <v>711.1</v>
      </c>
      <c r="H685" s="230">
        <v>702.5106920288174</v>
      </c>
      <c r="I685" s="230">
        <v>625</v>
      </c>
      <c r="J685" s="230">
        <v>633</v>
      </c>
      <c r="K685" s="230">
        <v>664.24450000000002</v>
      </c>
      <c r="L685" s="230">
        <v>706</v>
      </c>
      <c r="M685" s="230">
        <v>703</v>
      </c>
      <c r="N685" s="230">
        <v>680.7</v>
      </c>
      <c r="O685" s="230">
        <v>678</v>
      </c>
      <c r="P685" s="230">
        <v>692</v>
      </c>
      <c r="Q685" s="230">
        <v>665</v>
      </c>
      <c r="R685" s="230">
        <v>717</v>
      </c>
      <c r="S685" s="230">
        <v>707</v>
      </c>
      <c r="T685" s="230">
        <v>683</v>
      </c>
      <c r="U685" s="230">
        <v>669</v>
      </c>
      <c r="V685" s="231">
        <v>946</v>
      </c>
      <c r="W685" s="231">
        <v>607.1</v>
      </c>
      <c r="X685" s="230">
        <v>687.5</v>
      </c>
      <c r="Y685" s="230">
        <v>629.5421</v>
      </c>
      <c r="Z685" s="230">
        <v>671</v>
      </c>
      <c r="AA685" s="230">
        <v>697.97841183376204</v>
      </c>
      <c r="AB685" s="230">
        <v>679.54899999999998</v>
      </c>
      <c r="AC685" s="230">
        <v>740</v>
      </c>
      <c r="AD685" s="227"/>
      <c r="AE685" s="228"/>
      <c r="AF685" s="228"/>
      <c r="AG685" s="228"/>
      <c r="AH685" s="228"/>
      <c r="AI685" s="228"/>
      <c r="AJ685" s="228"/>
      <c r="AK685" s="228"/>
      <c r="AL685" s="228"/>
      <c r="AM685" s="228"/>
      <c r="AN685" s="228"/>
      <c r="AO685" s="228"/>
      <c r="AP685" s="228"/>
      <c r="AQ685" s="228"/>
      <c r="AR685" s="228"/>
      <c r="AS685" s="228"/>
      <c r="AT685" s="228"/>
      <c r="AU685" s="228"/>
      <c r="AV685" s="228"/>
      <c r="AW685" s="228"/>
      <c r="AX685" s="228"/>
      <c r="AY685" s="228"/>
      <c r="AZ685" s="228"/>
      <c r="BA685" s="228"/>
      <c r="BB685" s="228"/>
      <c r="BC685" s="228"/>
      <c r="BD685" s="228"/>
      <c r="BE685" s="228"/>
      <c r="BF685" s="228"/>
      <c r="BG685" s="228"/>
      <c r="BH685" s="228"/>
      <c r="BI685" s="228"/>
      <c r="BJ685" s="228"/>
      <c r="BK685" s="228"/>
      <c r="BL685" s="228"/>
      <c r="BM685" s="229">
        <v>16</v>
      </c>
    </row>
    <row r="686" spans="1:65">
      <c r="A686" s="30"/>
      <c r="B686" s="19">
        <v>1</v>
      </c>
      <c r="C686" s="9">
        <v>4</v>
      </c>
      <c r="D686" s="230">
        <v>642</v>
      </c>
      <c r="E686" s="230">
        <v>635.36</v>
      </c>
      <c r="F686" s="230">
        <v>697.2</v>
      </c>
      <c r="G686" s="230">
        <v>727.1</v>
      </c>
      <c r="H686" s="230">
        <v>682.95479453916619</v>
      </c>
      <c r="I686" s="230">
        <v>637</v>
      </c>
      <c r="J686" s="230">
        <v>645</v>
      </c>
      <c r="K686" s="230">
        <v>661.85699999999997</v>
      </c>
      <c r="L686" s="230">
        <v>683</v>
      </c>
      <c r="M686" s="230">
        <v>722</v>
      </c>
      <c r="N686" s="230">
        <v>682.5</v>
      </c>
      <c r="O686" s="230">
        <v>688</v>
      </c>
      <c r="P686" s="230">
        <v>691</v>
      </c>
      <c r="Q686" s="230">
        <v>680</v>
      </c>
      <c r="R686" s="230">
        <v>714</v>
      </c>
      <c r="S686" s="230">
        <v>666</v>
      </c>
      <c r="T686" s="230">
        <v>674</v>
      </c>
      <c r="U686" s="230">
        <v>672</v>
      </c>
      <c r="V686" s="231">
        <v>971</v>
      </c>
      <c r="W686" s="231">
        <v>605.70000000000005</v>
      </c>
      <c r="X686" s="230">
        <v>680.1</v>
      </c>
      <c r="Y686" s="230">
        <v>633.61479999999995</v>
      </c>
      <c r="Z686" s="230">
        <v>673</v>
      </c>
      <c r="AA686" s="230">
        <v>704.09783112339937</v>
      </c>
      <c r="AB686" s="230">
        <v>710.96699999999998</v>
      </c>
      <c r="AC686" s="230">
        <v>711</v>
      </c>
      <c r="AD686" s="227"/>
      <c r="AE686" s="228"/>
      <c r="AF686" s="228"/>
      <c r="AG686" s="228"/>
      <c r="AH686" s="228"/>
      <c r="AI686" s="228"/>
      <c r="AJ686" s="228"/>
      <c r="AK686" s="228"/>
      <c r="AL686" s="228"/>
      <c r="AM686" s="228"/>
      <c r="AN686" s="228"/>
      <c r="AO686" s="228"/>
      <c r="AP686" s="228"/>
      <c r="AQ686" s="228"/>
      <c r="AR686" s="228"/>
      <c r="AS686" s="228"/>
      <c r="AT686" s="228"/>
      <c r="AU686" s="228"/>
      <c r="AV686" s="228"/>
      <c r="AW686" s="228"/>
      <c r="AX686" s="228"/>
      <c r="AY686" s="228"/>
      <c r="AZ686" s="228"/>
      <c r="BA686" s="228"/>
      <c r="BB686" s="228"/>
      <c r="BC686" s="228"/>
      <c r="BD686" s="228"/>
      <c r="BE686" s="228"/>
      <c r="BF686" s="228"/>
      <c r="BG686" s="228"/>
      <c r="BH686" s="228"/>
      <c r="BI686" s="228"/>
      <c r="BJ686" s="228"/>
      <c r="BK686" s="228"/>
      <c r="BL686" s="228"/>
      <c r="BM686" s="229">
        <v>678.32636839870611</v>
      </c>
    </row>
    <row r="687" spans="1:65">
      <c r="A687" s="30"/>
      <c r="B687" s="19">
        <v>1</v>
      </c>
      <c r="C687" s="9">
        <v>5</v>
      </c>
      <c r="D687" s="230">
        <v>635</v>
      </c>
      <c r="E687" s="230">
        <v>625.28</v>
      </c>
      <c r="F687" s="230">
        <v>680.2</v>
      </c>
      <c r="G687" s="230">
        <v>713.7</v>
      </c>
      <c r="H687" s="230">
        <v>690.78767983817761</v>
      </c>
      <c r="I687" s="230">
        <v>633</v>
      </c>
      <c r="J687" s="230">
        <v>668</v>
      </c>
      <c r="K687" s="230">
        <v>663.55150000000003</v>
      </c>
      <c r="L687" s="230">
        <v>706</v>
      </c>
      <c r="M687" s="230">
        <v>699</v>
      </c>
      <c r="N687" s="230">
        <v>667.5</v>
      </c>
      <c r="O687" s="230">
        <v>691</v>
      </c>
      <c r="P687" s="230">
        <v>678</v>
      </c>
      <c r="Q687" s="230">
        <v>681</v>
      </c>
      <c r="R687" s="230">
        <v>722</v>
      </c>
      <c r="S687" s="230">
        <v>703</v>
      </c>
      <c r="T687" s="230">
        <v>684</v>
      </c>
      <c r="U687" s="230">
        <v>703</v>
      </c>
      <c r="V687" s="231">
        <v>964</v>
      </c>
      <c r="W687" s="231">
        <v>615.9</v>
      </c>
      <c r="X687" s="230">
        <v>661.3</v>
      </c>
      <c r="Y687" s="230">
        <v>630.51710000000003</v>
      </c>
      <c r="Z687" s="230">
        <v>679</v>
      </c>
      <c r="AA687" s="230">
        <v>703.88119117823828</v>
      </c>
      <c r="AB687" s="230">
        <v>693.11599999999999</v>
      </c>
      <c r="AC687" s="230">
        <v>699</v>
      </c>
      <c r="AD687" s="227"/>
      <c r="AE687" s="228"/>
      <c r="AF687" s="228"/>
      <c r="AG687" s="228"/>
      <c r="AH687" s="228"/>
      <c r="AI687" s="228"/>
      <c r="AJ687" s="228"/>
      <c r="AK687" s="228"/>
      <c r="AL687" s="228"/>
      <c r="AM687" s="228"/>
      <c r="AN687" s="228"/>
      <c r="AO687" s="228"/>
      <c r="AP687" s="228"/>
      <c r="AQ687" s="228"/>
      <c r="AR687" s="228"/>
      <c r="AS687" s="228"/>
      <c r="AT687" s="228"/>
      <c r="AU687" s="228"/>
      <c r="AV687" s="228"/>
      <c r="AW687" s="228"/>
      <c r="AX687" s="228"/>
      <c r="AY687" s="228"/>
      <c r="AZ687" s="228"/>
      <c r="BA687" s="228"/>
      <c r="BB687" s="228"/>
      <c r="BC687" s="228"/>
      <c r="BD687" s="228"/>
      <c r="BE687" s="228"/>
      <c r="BF687" s="228"/>
      <c r="BG687" s="228"/>
      <c r="BH687" s="228"/>
      <c r="BI687" s="228"/>
      <c r="BJ687" s="228"/>
      <c r="BK687" s="228"/>
      <c r="BL687" s="228"/>
      <c r="BM687" s="229">
        <v>109</v>
      </c>
    </row>
    <row r="688" spans="1:65">
      <c r="A688" s="30"/>
      <c r="B688" s="19">
        <v>1</v>
      </c>
      <c r="C688" s="9">
        <v>6</v>
      </c>
      <c r="D688" s="230">
        <v>639</v>
      </c>
      <c r="E688" s="230">
        <v>627.16</v>
      </c>
      <c r="F688" s="230">
        <v>695.3</v>
      </c>
      <c r="G688" s="230">
        <v>718.5</v>
      </c>
      <c r="H688" s="232">
        <v>922.48708884132884</v>
      </c>
      <c r="I688" s="230">
        <v>625</v>
      </c>
      <c r="J688" s="230">
        <v>652</v>
      </c>
      <c r="K688" s="230">
        <v>660.49099999999999</v>
      </c>
      <c r="L688" s="230">
        <v>697</v>
      </c>
      <c r="M688" s="230">
        <v>711</v>
      </c>
      <c r="N688" s="230">
        <v>680.4</v>
      </c>
      <c r="O688" s="230">
        <v>684</v>
      </c>
      <c r="P688" s="230">
        <v>687</v>
      </c>
      <c r="Q688" s="230">
        <v>671</v>
      </c>
      <c r="R688" s="230">
        <v>708</v>
      </c>
      <c r="S688" s="230">
        <v>691</v>
      </c>
      <c r="T688" s="230">
        <v>681</v>
      </c>
      <c r="U688" s="230">
        <v>683</v>
      </c>
      <c r="V688" s="231">
        <v>961</v>
      </c>
      <c r="W688" s="231">
        <v>603.6</v>
      </c>
      <c r="X688" s="230">
        <v>691.6</v>
      </c>
      <c r="Y688" s="232">
        <v>602.92370000000005</v>
      </c>
      <c r="Z688" s="230">
        <v>679</v>
      </c>
      <c r="AA688" s="230">
        <v>699.50022032724792</v>
      </c>
      <c r="AB688" s="230">
        <v>683.91700000000003</v>
      </c>
      <c r="AC688" s="230">
        <v>694</v>
      </c>
      <c r="AD688" s="227"/>
      <c r="AE688" s="228"/>
      <c r="AF688" s="228"/>
      <c r="AG688" s="228"/>
      <c r="AH688" s="228"/>
      <c r="AI688" s="228"/>
      <c r="AJ688" s="228"/>
      <c r="AK688" s="228"/>
      <c r="AL688" s="228"/>
      <c r="AM688" s="228"/>
      <c r="AN688" s="228"/>
      <c r="AO688" s="228"/>
      <c r="AP688" s="228"/>
      <c r="AQ688" s="228"/>
      <c r="AR688" s="228"/>
      <c r="AS688" s="228"/>
      <c r="AT688" s="228"/>
      <c r="AU688" s="228"/>
      <c r="AV688" s="228"/>
      <c r="AW688" s="228"/>
      <c r="AX688" s="228"/>
      <c r="AY688" s="228"/>
      <c r="AZ688" s="228"/>
      <c r="BA688" s="228"/>
      <c r="BB688" s="228"/>
      <c r="BC688" s="228"/>
      <c r="BD688" s="228"/>
      <c r="BE688" s="228"/>
      <c r="BF688" s="228"/>
      <c r="BG688" s="228"/>
      <c r="BH688" s="228"/>
      <c r="BI688" s="228"/>
      <c r="BJ688" s="228"/>
      <c r="BK688" s="228"/>
      <c r="BL688" s="228"/>
      <c r="BM688" s="233"/>
    </row>
    <row r="689" spans="1:65">
      <c r="A689" s="30"/>
      <c r="B689" s="20" t="s">
        <v>274</v>
      </c>
      <c r="C689" s="12"/>
      <c r="D689" s="234">
        <v>641</v>
      </c>
      <c r="E689" s="234">
        <v>630.59499999999991</v>
      </c>
      <c r="F689" s="234">
        <v>689.31666666666661</v>
      </c>
      <c r="G689" s="234">
        <v>713.66666666666663</v>
      </c>
      <c r="H689" s="234">
        <v>729.57917026093298</v>
      </c>
      <c r="I689" s="234">
        <v>629.16666666666663</v>
      </c>
      <c r="J689" s="234">
        <v>647.5</v>
      </c>
      <c r="K689" s="234">
        <v>662.66650000000004</v>
      </c>
      <c r="L689" s="234">
        <v>699.5</v>
      </c>
      <c r="M689" s="234">
        <v>708.83333333333337</v>
      </c>
      <c r="N689" s="234">
        <v>674.9</v>
      </c>
      <c r="O689" s="234">
        <v>685.16666666666663</v>
      </c>
      <c r="P689" s="234">
        <v>684.5</v>
      </c>
      <c r="Q689" s="234">
        <v>674.5</v>
      </c>
      <c r="R689" s="234">
        <v>713.16666666666663</v>
      </c>
      <c r="S689" s="234">
        <v>692.83333333333337</v>
      </c>
      <c r="T689" s="234">
        <v>682.16666666666663</v>
      </c>
      <c r="U689" s="234">
        <v>681.5</v>
      </c>
      <c r="V689" s="234">
        <v>959.16666666666663</v>
      </c>
      <c r="W689" s="234">
        <v>609.08333333333337</v>
      </c>
      <c r="X689" s="234">
        <v>677.24999999999989</v>
      </c>
      <c r="Y689" s="234">
        <v>625.78073333333339</v>
      </c>
      <c r="Z689" s="234">
        <v>634</v>
      </c>
      <c r="AA689" s="234">
        <v>700.6046150240968</v>
      </c>
      <c r="AB689" s="234">
        <v>688.91700000000003</v>
      </c>
      <c r="AC689" s="234">
        <v>708.33333333333337</v>
      </c>
      <c r="AD689" s="227"/>
      <c r="AE689" s="228"/>
      <c r="AF689" s="228"/>
      <c r="AG689" s="228"/>
      <c r="AH689" s="228"/>
      <c r="AI689" s="228"/>
      <c r="AJ689" s="228"/>
      <c r="AK689" s="228"/>
      <c r="AL689" s="228"/>
      <c r="AM689" s="228"/>
      <c r="AN689" s="228"/>
      <c r="AO689" s="228"/>
      <c r="AP689" s="228"/>
      <c r="AQ689" s="228"/>
      <c r="AR689" s="228"/>
      <c r="AS689" s="228"/>
      <c r="AT689" s="228"/>
      <c r="AU689" s="228"/>
      <c r="AV689" s="228"/>
      <c r="AW689" s="228"/>
      <c r="AX689" s="228"/>
      <c r="AY689" s="228"/>
      <c r="AZ689" s="228"/>
      <c r="BA689" s="228"/>
      <c r="BB689" s="228"/>
      <c r="BC689" s="228"/>
      <c r="BD689" s="228"/>
      <c r="BE689" s="228"/>
      <c r="BF689" s="228"/>
      <c r="BG689" s="228"/>
      <c r="BH689" s="228"/>
      <c r="BI689" s="228"/>
      <c r="BJ689" s="228"/>
      <c r="BK689" s="228"/>
      <c r="BL689" s="228"/>
      <c r="BM689" s="233"/>
    </row>
    <row r="690" spans="1:65">
      <c r="A690" s="30"/>
      <c r="B690" s="3" t="s">
        <v>275</v>
      </c>
      <c r="C690" s="29"/>
      <c r="D690" s="230">
        <v>641</v>
      </c>
      <c r="E690" s="230">
        <v>629.41999999999996</v>
      </c>
      <c r="F690" s="230">
        <v>690.3</v>
      </c>
      <c r="G690" s="230">
        <v>713.65000000000009</v>
      </c>
      <c r="H690" s="230">
        <v>692.13526808630309</v>
      </c>
      <c r="I690" s="230">
        <v>627.5</v>
      </c>
      <c r="J690" s="230">
        <v>647</v>
      </c>
      <c r="K690" s="230">
        <v>662.70425</v>
      </c>
      <c r="L690" s="230">
        <v>702.5</v>
      </c>
      <c r="M690" s="230">
        <v>708.5</v>
      </c>
      <c r="N690" s="230">
        <v>676.65</v>
      </c>
      <c r="O690" s="230">
        <v>686</v>
      </c>
      <c r="P690" s="230">
        <v>683.5</v>
      </c>
      <c r="Q690" s="230">
        <v>675</v>
      </c>
      <c r="R690" s="230">
        <v>714</v>
      </c>
      <c r="S690" s="230">
        <v>697</v>
      </c>
      <c r="T690" s="230">
        <v>683.5</v>
      </c>
      <c r="U690" s="230">
        <v>679</v>
      </c>
      <c r="V690" s="230">
        <v>959.5</v>
      </c>
      <c r="W690" s="230">
        <v>607.1</v>
      </c>
      <c r="X690" s="230">
        <v>682.7</v>
      </c>
      <c r="Y690" s="230">
        <v>630.02960000000007</v>
      </c>
      <c r="Z690" s="230">
        <v>672</v>
      </c>
      <c r="AA690" s="230">
        <v>699.8900843310613</v>
      </c>
      <c r="AB690" s="230">
        <v>687.69450000000006</v>
      </c>
      <c r="AC690" s="230">
        <v>705</v>
      </c>
      <c r="AD690" s="227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33"/>
    </row>
    <row r="691" spans="1:65">
      <c r="A691" s="30"/>
      <c r="B691" s="3" t="s">
        <v>276</v>
      </c>
      <c r="C691" s="29"/>
      <c r="D691" s="230">
        <v>4.2426406871192848</v>
      </c>
      <c r="E691" s="230">
        <v>12.925017214688722</v>
      </c>
      <c r="F691" s="230">
        <v>6.783927082941446</v>
      </c>
      <c r="G691" s="230">
        <v>9.5483331878745599</v>
      </c>
      <c r="H691" s="230">
        <v>94.755083861768867</v>
      </c>
      <c r="I691" s="230">
        <v>4.8339080118126647</v>
      </c>
      <c r="J691" s="230">
        <v>12.243365550370536</v>
      </c>
      <c r="K691" s="230">
        <v>1.8733064885383919</v>
      </c>
      <c r="L691" s="230">
        <v>8.8713020464867505</v>
      </c>
      <c r="M691" s="230">
        <v>8.0849654709631675</v>
      </c>
      <c r="N691" s="230">
        <v>7.3574452087664337</v>
      </c>
      <c r="O691" s="230">
        <v>4.750438576243952</v>
      </c>
      <c r="P691" s="230">
        <v>6.2849025449882676</v>
      </c>
      <c r="Q691" s="230">
        <v>5.9581876439064922</v>
      </c>
      <c r="R691" s="230">
        <v>6.4005208121422958</v>
      </c>
      <c r="S691" s="230">
        <v>17.244322737256649</v>
      </c>
      <c r="T691" s="230">
        <v>4.3550736694878847</v>
      </c>
      <c r="U691" s="230">
        <v>12.517987058628874</v>
      </c>
      <c r="V691" s="230">
        <v>8.4715209181508069</v>
      </c>
      <c r="W691" s="230">
        <v>5.1390336315951961</v>
      </c>
      <c r="X691" s="230">
        <v>14.286462123283004</v>
      </c>
      <c r="Y691" s="230">
        <v>13.077956070987023</v>
      </c>
      <c r="Z691" s="230">
        <v>94.318608980412762</v>
      </c>
      <c r="AA691" s="230">
        <v>2.7759398344404018</v>
      </c>
      <c r="AB691" s="230">
        <v>12.89588807333562</v>
      </c>
      <c r="AC691" s="230">
        <v>21.574676513604246</v>
      </c>
      <c r="AD691" s="227"/>
      <c r="AE691" s="228"/>
      <c r="AF691" s="228"/>
      <c r="AG691" s="228"/>
      <c r="AH691" s="228"/>
      <c r="AI691" s="228"/>
      <c r="AJ691" s="228"/>
      <c r="AK691" s="228"/>
      <c r="AL691" s="228"/>
      <c r="AM691" s="228"/>
      <c r="AN691" s="228"/>
      <c r="AO691" s="228"/>
      <c r="AP691" s="228"/>
      <c r="AQ691" s="228"/>
      <c r="AR691" s="228"/>
      <c r="AS691" s="228"/>
      <c r="AT691" s="228"/>
      <c r="AU691" s="228"/>
      <c r="AV691" s="228"/>
      <c r="AW691" s="228"/>
      <c r="AX691" s="228"/>
      <c r="AY691" s="228"/>
      <c r="AZ691" s="228"/>
      <c r="BA691" s="228"/>
      <c r="BB691" s="228"/>
      <c r="BC691" s="228"/>
      <c r="BD691" s="228"/>
      <c r="BE691" s="228"/>
      <c r="BF691" s="228"/>
      <c r="BG691" s="228"/>
      <c r="BH691" s="228"/>
      <c r="BI691" s="228"/>
      <c r="BJ691" s="228"/>
      <c r="BK691" s="228"/>
      <c r="BL691" s="228"/>
      <c r="BM691" s="233"/>
    </row>
    <row r="692" spans="1:65">
      <c r="A692" s="30"/>
      <c r="B692" s="3" t="s">
        <v>86</v>
      </c>
      <c r="C692" s="29"/>
      <c r="D692" s="13">
        <v>6.6187842232750156E-3</v>
      </c>
      <c r="E692" s="13">
        <v>2.0496542495085947E-2</v>
      </c>
      <c r="F692" s="13">
        <v>9.8415248186969409E-3</v>
      </c>
      <c r="G692" s="13">
        <v>1.337926182327122E-2</v>
      </c>
      <c r="H692" s="13">
        <v>0.12987635574612122</v>
      </c>
      <c r="I692" s="13">
        <v>7.6830326015565539E-3</v>
      </c>
      <c r="J692" s="13">
        <v>1.8908672664664918E-2</v>
      </c>
      <c r="K692" s="13">
        <v>2.8269219713662782E-3</v>
      </c>
      <c r="L692" s="13">
        <v>1.268234745745068E-2</v>
      </c>
      <c r="M692" s="13">
        <v>1.1406017593646603E-2</v>
      </c>
      <c r="N692" s="13">
        <v>1.0901533869856919E-2</v>
      </c>
      <c r="O692" s="13">
        <v>6.9332599020831215E-3</v>
      </c>
      <c r="P692" s="13">
        <v>9.1817422132772358E-3</v>
      </c>
      <c r="Q692" s="13">
        <v>8.8334879820704103E-3</v>
      </c>
      <c r="R692" s="13">
        <v>8.9747896407697536E-3</v>
      </c>
      <c r="S692" s="13">
        <v>2.4889568540663914E-2</v>
      </c>
      <c r="T692" s="13">
        <v>6.3841783574217709E-3</v>
      </c>
      <c r="U692" s="13">
        <v>1.8368286219558144E-2</v>
      </c>
      <c r="V692" s="13">
        <v>8.8321677687063158E-3</v>
      </c>
      <c r="W692" s="13">
        <v>8.4373243370012788E-3</v>
      </c>
      <c r="X692" s="13">
        <v>2.1094813028103367E-2</v>
      </c>
      <c r="Y692" s="13">
        <v>2.0898623710137162E-2</v>
      </c>
      <c r="Z692" s="13">
        <v>0.14876752205112423</v>
      </c>
      <c r="AA692" s="13">
        <v>3.9622060359178844E-3</v>
      </c>
      <c r="AB692" s="13">
        <v>1.8719073666835947E-2</v>
      </c>
      <c r="AC692" s="13">
        <v>3.0458366842735403E-2</v>
      </c>
      <c r="AD692" s="15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277</v>
      </c>
      <c r="C693" s="29"/>
      <c r="D693" s="13">
        <v>-5.502715232318145E-2</v>
      </c>
      <c r="E693" s="13">
        <v>-7.0366376161055677E-2</v>
      </c>
      <c r="F693" s="13">
        <v>1.6202080266914498E-2</v>
      </c>
      <c r="G693" s="13">
        <v>5.2099254745745283E-2</v>
      </c>
      <c r="H693" s="13">
        <v>7.5557731867651023E-2</v>
      </c>
      <c r="I693" s="13">
        <v>-7.2472048887158191E-2</v>
      </c>
      <c r="J693" s="13">
        <v>-4.5444744351419653E-2</v>
      </c>
      <c r="K693" s="13">
        <v>-2.3086038120077257E-2</v>
      </c>
      <c r="L693" s="13">
        <v>3.1214519422674725E-2</v>
      </c>
      <c r="M693" s="13">
        <v>4.4973874459050878E-2</v>
      </c>
      <c r="N693" s="13">
        <v>-5.0512092089161076E-3</v>
      </c>
      <c r="O693" s="13">
        <v>1.0084081331097394E-2</v>
      </c>
      <c r="P693" s="13">
        <v>9.1012702570707482E-3</v>
      </c>
      <c r="Q693" s="13">
        <v>-5.6408958533321618E-3</v>
      </c>
      <c r="R693" s="13">
        <v>5.1362146440225187E-2</v>
      </c>
      <c r="S693" s="13">
        <v>2.1386408682406266E-2</v>
      </c>
      <c r="T693" s="13">
        <v>5.6614314979765989E-3</v>
      </c>
      <c r="U693" s="13">
        <v>4.6786204239497309E-3</v>
      </c>
      <c r="V693" s="13">
        <v>0.41401943275613373</v>
      </c>
      <c r="W693" s="13">
        <v>-0.10207923249221695</v>
      </c>
      <c r="X693" s="13">
        <v>-1.5868001729715253E-3</v>
      </c>
      <c r="Y693" s="13">
        <v>-7.7463648051033007E-2</v>
      </c>
      <c r="Z693" s="13">
        <v>-6.5346668600463453E-2</v>
      </c>
      <c r="AA693" s="13">
        <v>3.2842961240002966E-2</v>
      </c>
      <c r="AB693" s="13">
        <v>1.5612885028035706E-2</v>
      </c>
      <c r="AC693" s="13">
        <v>4.4236766153530782E-2</v>
      </c>
      <c r="AD693" s="15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278</v>
      </c>
      <c r="C694" s="47"/>
      <c r="D694" s="45">
        <v>1.25</v>
      </c>
      <c r="E694" s="45">
        <v>1.56</v>
      </c>
      <c r="F694" s="45">
        <v>0.18</v>
      </c>
      <c r="G694" s="45">
        <v>0.9</v>
      </c>
      <c r="H694" s="45">
        <v>1.37</v>
      </c>
      <c r="I694" s="45">
        <v>1.6</v>
      </c>
      <c r="J694" s="45">
        <v>1.06</v>
      </c>
      <c r="K694" s="45">
        <v>0.61</v>
      </c>
      <c r="L694" s="45">
        <v>0.48</v>
      </c>
      <c r="M694" s="45">
        <v>0.75</v>
      </c>
      <c r="N694" s="45">
        <v>0.25</v>
      </c>
      <c r="O694" s="45">
        <v>0.05</v>
      </c>
      <c r="P694" s="45">
        <v>0.03</v>
      </c>
      <c r="Q694" s="45">
        <v>0.26</v>
      </c>
      <c r="R694" s="45">
        <v>0.88</v>
      </c>
      <c r="S694" s="45">
        <v>0.28000000000000003</v>
      </c>
      <c r="T694" s="45">
        <v>0.03</v>
      </c>
      <c r="U694" s="45">
        <v>0.05</v>
      </c>
      <c r="V694" s="45">
        <v>8.15</v>
      </c>
      <c r="W694" s="45">
        <v>2.19</v>
      </c>
      <c r="X694" s="45">
        <v>0.18</v>
      </c>
      <c r="Y694" s="45">
        <v>1.7</v>
      </c>
      <c r="Z694" s="45">
        <v>1.46</v>
      </c>
      <c r="AA694" s="45">
        <v>0.51</v>
      </c>
      <c r="AB694" s="45">
        <v>0.16</v>
      </c>
      <c r="AC694" s="45">
        <v>0.74</v>
      </c>
      <c r="AD694" s="15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572</v>
      </c>
      <c r="BM696" s="28" t="s">
        <v>288</v>
      </c>
    </row>
    <row r="697" spans="1:65" ht="15">
      <c r="A697" s="25" t="s">
        <v>123</v>
      </c>
      <c r="B697" s="18" t="s">
        <v>110</v>
      </c>
      <c r="C697" s="15" t="s">
        <v>111</v>
      </c>
      <c r="D697" s="16" t="s">
        <v>236</v>
      </c>
      <c r="E697" s="17" t="s">
        <v>236</v>
      </c>
      <c r="F697" s="17" t="s">
        <v>236</v>
      </c>
      <c r="G697" s="15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237</v>
      </c>
      <c r="C698" s="9" t="s">
        <v>237</v>
      </c>
      <c r="D698" s="151" t="s">
        <v>241</v>
      </c>
      <c r="E698" s="152" t="s">
        <v>246</v>
      </c>
      <c r="F698" s="152" t="s">
        <v>264</v>
      </c>
      <c r="G698" s="15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82</v>
      </c>
    </row>
    <row r="699" spans="1:65">
      <c r="A699" s="30"/>
      <c r="B699" s="19"/>
      <c r="C699" s="9"/>
      <c r="D699" s="10" t="s">
        <v>281</v>
      </c>
      <c r="E699" s="11" t="s">
        <v>281</v>
      </c>
      <c r="F699" s="11" t="s">
        <v>306</v>
      </c>
      <c r="G699" s="15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/>
      <c r="C700" s="9"/>
      <c r="D700" s="26" t="s">
        <v>307</v>
      </c>
      <c r="E700" s="26" t="s">
        <v>307</v>
      </c>
      <c r="F700" s="26" t="s">
        <v>308</v>
      </c>
      <c r="G700" s="15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8">
        <v>1</v>
      </c>
      <c r="C701" s="14">
        <v>1</v>
      </c>
      <c r="D701" s="214">
        <v>159</v>
      </c>
      <c r="E701" s="214">
        <v>16</v>
      </c>
      <c r="F701" s="215" t="s">
        <v>95</v>
      </c>
      <c r="G701" s="216"/>
      <c r="H701" s="217"/>
      <c r="I701" s="217"/>
      <c r="J701" s="217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D701" s="217"/>
      <c r="AE701" s="217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  <c r="AV701" s="217"/>
      <c r="AW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J701" s="217"/>
      <c r="BK701" s="217"/>
      <c r="BL701" s="217"/>
      <c r="BM701" s="218">
        <v>1</v>
      </c>
    </row>
    <row r="702" spans="1:65">
      <c r="A702" s="30"/>
      <c r="B702" s="19">
        <v>1</v>
      </c>
      <c r="C702" s="9">
        <v>2</v>
      </c>
      <c r="D702" s="219">
        <v>125</v>
      </c>
      <c r="E702" s="219">
        <v>17</v>
      </c>
      <c r="F702" s="220" t="s">
        <v>95</v>
      </c>
      <c r="G702" s="216"/>
      <c r="H702" s="217"/>
      <c r="I702" s="217"/>
      <c r="J702" s="217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D702" s="217"/>
      <c r="AE702" s="217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  <c r="AV702" s="217"/>
      <c r="AW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J702" s="217"/>
      <c r="BK702" s="217"/>
      <c r="BL702" s="217"/>
      <c r="BM702" s="218">
        <v>6</v>
      </c>
    </row>
    <row r="703" spans="1:65">
      <c r="A703" s="30"/>
      <c r="B703" s="19">
        <v>1</v>
      </c>
      <c r="C703" s="9">
        <v>3</v>
      </c>
      <c r="D703" s="219">
        <v>111</v>
      </c>
      <c r="E703" s="219">
        <v>16</v>
      </c>
      <c r="F703" s="220" t="s">
        <v>95</v>
      </c>
      <c r="G703" s="216"/>
      <c r="H703" s="217"/>
      <c r="I703" s="217"/>
      <c r="J703" s="217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  <c r="W703" s="217"/>
      <c r="X703" s="217"/>
      <c r="Y703" s="217"/>
      <c r="Z703" s="217"/>
      <c r="AA703" s="217"/>
      <c r="AB703" s="217"/>
      <c r="AC703" s="217"/>
      <c r="AD703" s="217"/>
      <c r="AE703" s="217"/>
      <c r="AF703" s="217"/>
      <c r="AG703" s="217"/>
      <c r="AH703" s="217"/>
      <c r="AI703" s="217"/>
      <c r="AJ703" s="217"/>
      <c r="AK703" s="217"/>
      <c r="AL703" s="217"/>
      <c r="AM703" s="217"/>
      <c r="AN703" s="217"/>
      <c r="AO703" s="217"/>
      <c r="AP703" s="217"/>
      <c r="AQ703" s="217"/>
      <c r="AR703" s="217"/>
      <c r="AS703" s="217"/>
      <c r="AT703" s="217"/>
      <c r="AU703" s="217"/>
      <c r="AV703" s="217"/>
      <c r="AW703" s="217"/>
      <c r="AX703" s="217"/>
      <c r="AY703" s="217"/>
      <c r="AZ703" s="217"/>
      <c r="BA703" s="217"/>
      <c r="BB703" s="217"/>
      <c r="BC703" s="217"/>
      <c r="BD703" s="217"/>
      <c r="BE703" s="217"/>
      <c r="BF703" s="217"/>
      <c r="BG703" s="217"/>
      <c r="BH703" s="217"/>
      <c r="BI703" s="217"/>
      <c r="BJ703" s="217"/>
      <c r="BK703" s="217"/>
      <c r="BL703" s="217"/>
      <c r="BM703" s="218">
        <v>16</v>
      </c>
    </row>
    <row r="704" spans="1:65">
      <c r="A704" s="30"/>
      <c r="B704" s="19">
        <v>1</v>
      </c>
      <c r="C704" s="9">
        <v>4</v>
      </c>
      <c r="D704" s="219">
        <v>153</v>
      </c>
      <c r="E704" s="219">
        <v>17</v>
      </c>
      <c r="F704" s="220" t="s">
        <v>95</v>
      </c>
      <c r="G704" s="216"/>
      <c r="H704" s="217"/>
      <c r="I704" s="217"/>
      <c r="J704" s="217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/>
      <c r="AD704" s="217"/>
      <c r="AE704" s="217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  <c r="AV704" s="217"/>
      <c r="AW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J704" s="217"/>
      <c r="BK704" s="217"/>
      <c r="BL704" s="217"/>
      <c r="BM704" s="218">
        <v>84.6666666666667</v>
      </c>
    </row>
    <row r="705" spans="1:65">
      <c r="A705" s="30"/>
      <c r="B705" s="19">
        <v>1</v>
      </c>
      <c r="C705" s="9">
        <v>5</v>
      </c>
      <c r="D705" s="219">
        <v>230</v>
      </c>
      <c r="E705" s="219">
        <v>17</v>
      </c>
      <c r="F705" s="220" t="s">
        <v>95</v>
      </c>
      <c r="G705" s="216"/>
      <c r="H705" s="217"/>
      <c r="I705" s="217"/>
      <c r="J705" s="217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  <c r="W705" s="217"/>
      <c r="X705" s="217"/>
      <c r="Y705" s="217"/>
      <c r="Z705" s="217"/>
      <c r="AA705" s="217"/>
      <c r="AB705" s="217"/>
      <c r="AC705" s="217"/>
      <c r="AD705" s="217"/>
      <c r="AE705" s="217"/>
      <c r="AF705" s="217"/>
      <c r="AG705" s="217"/>
      <c r="AH705" s="217"/>
      <c r="AI705" s="217"/>
      <c r="AJ705" s="217"/>
      <c r="AK705" s="217"/>
      <c r="AL705" s="217"/>
      <c r="AM705" s="217"/>
      <c r="AN705" s="217"/>
      <c r="AO705" s="217"/>
      <c r="AP705" s="217"/>
      <c r="AQ705" s="217"/>
      <c r="AR705" s="217"/>
      <c r="AS705" s="217"/>
      <c r="AT705" s="217"/>
      <c r="AU705" s="217"/>
      <c r="AV705" s="217"/>
      <c r="AW705" s="217"/>
      <c r="AX705" s="217"/>
      <c r="AY705" s="217"/>
      <c r="AZ705" s="217"/>
      <c r="BA705" s="217"/>
      <c r="BB705" s="217"/>
      <c r="BC705" s="217"/>
      <c r="BD705" s="217"/>
      <c r="BE705" s="217"/>
      <c r="BF705" s="217"/>
      <c r="BG705" s="217"/>
      <c r="BH705" s="217"/>
      <c r="BI705" s="217"/>
      <c r="BJ705" s="217"/>
      <c r="BK705" s="217"/>
      <c r="BL705" s="217"/>
      <c r="BM705" s="218">
        <v>12</v>
      </c>
    </row>
    <row r="706" spans="1:65">
      <c r="A706" s="30"/>
      <c r="B706" s="19">
        <v>1</v>
      </c>
      <c r="C706" s="9">
        <v>6</v>
      </c>
      <c r="D706" s="219">
        <v>139</v>
      </c>
      <c r="E706" s="219">
        <v>16</v>
      </c>
      <c r="F706" s="220" t="s">
        <v>95</v>
      </c>
      <c r="G706" s="216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22"/>
    </row>
    <row r="707" spans="1:65">
      <c r="A707" s="30"/>
      <c r="B707" s="20" t="s">
        <v>274</v>
      </c>
      <c r="C707" s="12"/>
      <c r="D707" s="223">
        <v>152.83333333333334</v>
      </c>
      <c r="E707" s="223">
        <v>16.5</v>
      </c>
      <c r="F707" s="223" t="s">
        <v>725</v>
      </c>
      <c r="G707" s="216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22"/>
    </row>
    <row r="708" spans="1:65">
      <c r="A708" s="30"/>
      <c r="B708" s="3" t="s">
        <v>275</v>
      </c>
      <c r="C708" s="29"/>
      <c r="D708" s="219">
        <v>146</v>
      </c>
      <c r="E708" s="219">
        <v>16.5</v>
      </c>
      <c r="F708" s="219" t="s">
        <v>725</v>
      </c>
      <c r="G708" s="216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22"/>
    </row>
    <row r="709" spans="1:65">
      <c r="A709" s="30"/>
      <c r="B709" s="3" t="s">
        <v>276</v>
      </c>
      <c r="C709" s="29"/>
      <c r="D709" s="219">
        <v>41.734478152561927</v>
      </c>
      <c r="E709" s="219">
        <v>0.54772255750516607</v>
      </c>
      <c r="F709" s="219" t="s">
        <v>725</v>
      </c>
      <c r="G709" s="216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22"/>
    </row>
    <row r="710" spans="1:65">
      <c r="A710" s="30"/>
      <c r="B710" s="3" t="s">
        <v>86</v>
      </c>
      <c r="C710" s="29"/>
      <c r="D710" s="13">
        <v>0.27307183087826775</v>
      </c>
      <c r="E710" s="13">
        <v>3.3195306515464609E-2</v>
      </c>
      <c r="F710" s="13" t="s">
        <v>725</v>
      </c>
      <c r="G710" s="15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277</v>
      </c>
      <c r="C711" s="29"/>
      <c r="D711" s="13">
        <v>0.80511811023621993</v>
      </c>
      <c r="E711" s="13">
        <v>-0.8051181102362206</v>
      </c>
      <c r="F711" s="13" t="s">
        <v>725</v>
      </c>
      <c r="G711" s="15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278</v>
      </c>
      <c r="C712" s="47"/>
      <c r="D712" s="45">
        <v>7.99</v>
      </c>
      <c r="E712" s="45">
        <v>0</v>
      </c>
      <c r="F712" s="45">
        <v>0.67</v>
      </c>
      <c r="G712" s="15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BM713" s="55"/>
    </row>
    <row r="714" spans="1:65" ht="15">
      <c r="B714" s="8" t="s">
        <v>573</v>
      </c>
      <c r="BM714" s="28" t="s">
        <v>66</v>
      </c>
    </row>
    <row r="715" spans="1:65" ht="15">
      <c r="A715" s="25" t="s">
        <v>40</v>
      </c>
      <c r="B715" s="18" t="s">
        <v>110</v>
      </c>
      <c r="C715" s="15" t="s">
        <v>111</v>
      </c>
      <c r="D715" s="16" t="s">
        <v>236</v>
      </c>
      <c r="E715" s="17" t="s">
        <v>236</v>
      </c>
      <c r="F715" s="17" t="s">
        <v>236</v>
      </c>
      <c r="G715" s="17" t="s">
        <v>236</v>
      </c>
      <c r="H715" s="17" t="s">
        <v>236</v>
      </c>
      <c r="I715" s="17" t="s">
        <v>236</v>
      </c>
      <c r="J715" s="17" t="s">
        <v>236</v>
      </c>
      <c r="K715" s="17" t="s">
        <v>236</v>
      </c>
      <c r="L715" s="17" t="s">
        <v>236</v>
      </c>
      <c r="M715" s="17" t="s">
        <v>236</v>
      </c>
      <c r="N715" s="15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237</v>
      </c>
      <c r="C716" s="9" t="s">
        <v>237</v>
      </c>
      <c r="D716" s="151" t="s">
        <v>241</v>
      </c>
      <c r="E716" s="152" t="s">
        <v>243</v>
      </c>
      <c r="F716" s="152" t="s">
        <v>244</v>
      </c>
      <c r="G716" s="152" t="s">
        <v>245</v>
      </c>
      <c r="H716" s="152" t="s">
        <v>247</v>
      </c>
      <c r="I716" s="152" t="s">
        <v>250</v>
      </c>
      <c r="J716" s="152" t="s">
        <v>257</v>
      </c>
      <c r="K716" s="152" t="s">
        <v>261</v>
      </c>
      <c r="L716" s="152" t="s">
        <v>263</v>
      </c>
      <c r="M716" s="152" t="s">
        <v>266</v>
      </c>
      <c r="N716" s="15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3</v>
      </c>
    </row>
    <row r="717" spans="1:65">
      <c r="A717" s="30"/>
      <c r="B717" s="19"/>
      <c r="C717" s="9"/>
      <c r="D717" s="10" t="s">
        <v>281</v>
      </c>
      <c r="E717" s="11" t="s">
        <v>281</v>
      </c>
      <c r="F717" s="11" t="s">
        <v>281</v>
      </c>
      <c r="G717" s="11" t="s">
        <v>306</v>
      </c>
      <c r="H717" s="11" t="s">
        <v>281</v>
      </c>
      <c r="I717" s="11" t="s">
        <v>281</v>
      </c>
      <c r="J717" s="11" t="s">
        <v>281</v>
      </c>
      <c r="K717" s="11" t="s">
        <v>281</v>
      </c>
      <c r="L717" s="11" t="s">
        <v>281</v>
      </c>
      <c r="M717" s="11" t="s">
        <v>281</v>
      </c>
      <c r="N717" s="15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9"/>
      <c r="C718" s="9"/>
      <c r="D718" s="26" t="s">
        <v>307</v>
      </c>
      <c r="E718" s="26" t="s">
        <v>308</v>
      </c>
      <c r="F718" s="26" t="s">
        <v>309</v>
      </c>
      <c r="G718" s="26" t="s">
        <v>307</v>
      </c>
      <c r="H718" s="26" t="s">
        <v>310</v>
      </c>
      <c r="I718" s="26" t="s">
        <v>308</v>
      </c>
      <c r="J718" s="26" t="s">
        <v>311</v>
      </c>
      <c r="K718" s="26" t="s">
        <v>307</v>
      </c>
      <c r="L718" s="26" t="s">
        <v>307</v>
      </c>
      <c r="M718" s="26" t="s">
        <v>116</v>
      </c>
      <c r="N718" s="15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8">
        <v>1</v>
      </c>
      <c r="C719" s="14">
        <v>1</v>
      </c>
      <c r="D719" s="22">
        <v>4.41</v>
      </c>
      <c r="E719" s="22">
        <v>4.5339999999999998</v>
      </c>
      <c r="F719" s="22">
        <v>4.5406502243799807</v>
      </c>
      <c r="G719" s="22">
        <v>4.2</v>
      </c>
      <c r="H719" s="22">
        <v>4.7744</v>
      </c>
      <c r="I719" s="22">
        <v>5.59</v>
      </c>
      <c r="J719" s="22">
        <v>3.92</v>
      </c>
      <c r="K719" s="22">
        <v>4.7211999999999996</v>
      </c>
      <c r="L719" s="154">
        <v>1.06</v>
      </c>
      <c r="M719" s="22">
        <v>3.84</v>
      </c>
      <c r="N719" s="15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>
        <v>1</v>
      </c>
      <c r="C720" s="9">
        <v>2</v>
      </c>
      <c r="D720" s="155">
        <v>3.7</v>
      </c>
      <c r="E720" s="11">
        <v>4.633</v>
      </c>
      <c r="F720" s="11">
        <v>4.6007168177418905</v>
      </c>
      <c r="G720" s="11">
        <v>4.2</v>
      </c>
      <c r="H720" s="11">
        <v>4.8179999999999996</v>
      </c>
      <c r="I720" s="11">
        <v>5.66</v>
      </c>
      <c r="J720" s="11">
        <v>3.89</v>
      </c>
      <c r="K720" s="11">
        <v>4.8924000000000003</v>
      </c>
      <c r="L720" s="11">
        <v>3.27</v>
      </c>
      <c r="M720" s="11">
        <v>3.01</v>
      </c>
      <c r="N720" s="15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34</v>
      </c>
    </row>
    <row r="721" spans="1:65">
      <c r="A721" s="30"/>
      <c r="B721" s="19">
        <v>1</v>
      </c>
      <c r="C721" s="9">
        <v>3</v>
      </c>
      <c r="D721" s="11">
        <v>4.3</v>
      </c>
      <c r="E721" s="11">
        <v>4.6230000000000002</v>
      </c>
      <c r="F721" s="11">
        <v>4.6246900235115769</v>
      </c>
      <c r="G721" s="11">
        <v>4.3</v>
      </c>
      <c r="H721" s="11">
        <v>4.8921000000000001</v>
      </c>
      <c r="I721" s="11">
        <v>5.81</v>
      </c>
      <c r="J721" s="11">
        <v>4.2699999999999996</v>
      </c>
      <c r="K721" s="11">
        <v>5.9503000000000004</v>
      </c>
      <c r="L721" s="11">
        <v>3.32</v>
      </c>
      <c r="M721" s="11">
        <v>3.14</v>
      </c>
      <c r="N721" s="15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16</v>
      </c>
    </row>
    <row r="722" spans="1:65">
      <c r="A722" s="30"/>
      <c r="B722" s="19">
        <v>1</v>
      </c>
      <c r="C722" s="9">
        <v>4</v>
      </c>
      <c r="D722" s="11">
        <v>4.32</v>
      </c>
      <c r="E722" s="11">
        <v>4.67</v>
      </c>
      <c r="F722" s="11">
        <v>4.6056864256995187</v>
      </c>
      <c r="G722" s="11">
        <v>4.4000000000000004</v>
      </c>
      <c r="H722" s="11">
        <v>4.8291000000000004</v>
      </c>
      <c r="I722" s="11">
        <v>5.71</v>
      </c>
      <c r="J722" s="11">
        <v>4.18</v>
      </c>
      <c r="K722" s="11">
        <v>4.6942000000000004</v>
      </c>
      <c r="L722" s="11">
        <v>3.23</v>
      </c>
      <c r="M722" s="11">
        <v>3.4</v>
      </c>
      <c r="N722" s="15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4.422056765209617</v>
      </c>
    </row>
    <row r="723" spans="1:65">
      <c r="A723" s="30"/>
      <c r="B723" s="19">
        <v>1</v>
      </c>
      <c r="C723" s="9">
        <v>5</v>
      </c>
      <c r="D723" s="11">
        <v>4.4800000000000004</v>
      </c>
      <c r="E723" s="11">
        <v>4.5860000000000003</v>
      </c>
      <c r="F723" s="11">
        <v>4.5842549146805034</v>
      </c>
      <c r="G723" s="11">
        <v>4.4000000000000004</v>
      </c>
      <c r="H723" s="11">
        <v>4.8906999999999998</v>
      </c>
      <c r="I723" s="11">
        <v>5.6</v>
      </c>
      <c r="J723" s="11">
        <v>4.0599999999999996</v>
      </c>
      <c r="K723" s="11">
        <v>5.2565999999999997</v>
      </c>
      <c r="L723" s="11">
        <v>3.41</v>
      </c>
      <c r="M723" s="11">
        <v>3.36</v>
      </c>
      <c r="N723" s="15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110</v>
      </c>
    </row>
    <row r="724" spans="1:65">
      <c r="A724" s="30"/>
      <c r="B724" s="19">
        <v>1</v>
      </c>
      <c r="C724" s="9">
        <v>6</v>
      </c>
      <c r="D724" s="11">
        <v>4.2699999999999996</v>
      </c>
      <c r="E724" s="11">
        <v>4.6509999999999998</v>
      </c>
      <c r="F724" s="11">
        <v>4.6596075065635487</v>
      </c>
      <c r="G724" s="11">
        <v>4.2</v>
      </c>
      <c r="H724" s="11">
        <v>4.6113</v>
      </c>
      <c r="I724" s="11">
        <v>5.78</v>
      </c>
      <c r="J724" s="11">
        <v>3.8500000000000005</v>
      </c>
      <c r="K724" s="11">
        <v>5.2765000000000004</v>
      </c>
      <c r="L724" s="11">
        <v>3.8599999999999994</v>
      </c>
      <c r="M724" s="11">
        <v>2.99</v>
      </c>
      <c r="N724" s="15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20" t="s">
        <v>274</v>
      </c>
      <c r="C725" s="12"/>
      <c r="D725" s="23">
        <v>4.246666666666667</v>
      </c>
      <c r="E725" s="23">
        <v>4.6161666666666665</v>
      </c>
      <c r="F725" s="23">
        <v>4.6026009854295031</v>
      </c>
      <c r="G725" s="23">
        <v>4.2833333333333332</v>
      </c>
      <c r="H725" s="23">
        <v>4.8026</v>
      </c>
      <c r="I725" s="23">
        <v>5.6916666666666664</v>
      </c>
      <c r="J725" s="23">
        <v>4.0283333333333333</v>
      </c>
      <c r="K725" s="23">
        <v>5.1318666666666664</v>
      </c>
      <c r="L725" s="23">
        <v>3.0249999999999999</v>
      </c>
      <c r="M725" s="23">
        <v>3.2900000000000005</v>
      </c>
      <c r="N725" s="15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275</v>
      </c>
      <c r="C726" s="29"/>
      <c r="D726" s="11">
        <v>4.3100000000000005</v>
      </c>
      <c r="E726" s="11">
        <v>4.6280000000000001</v>
      </c>
      <c r="F726" s="11">
        <v>4.6032016217207046</v>
      </c>
      <c r="G726" s="11">
        <v>4.25</v>
      </c>
      <c r="H726" s="11">
        <v>4.82355</v>
      </c>
      <c r="I726" s="11">
        <v>5.6850000000000005</v>
      </c>
      <c r="J726" s="11">
        <v>3.9899999999999998</v>
      </c>
      <c r="K726" s="11">
        <v>5.0745000000000005</v>
      </c>
      <c r="L726" s="11">
        <v>3.2949999999999999</v>
      </c>
      <c r="M726" s="11">
        <v>3.25</v>
      </c>
      <c r="N726" s="15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276</v>
      </c>
      <c r="C727" s="29"/>
      <c r="D727" s="24">
        <v>0.2788308925974069</v>
      </c>
      <c r="E727" s="24">
        <v>4.9199254736902939E-2</v>
      </c>
      <c r="F727" s="24">
        <v>3.9812596477182702E-2</v>
      </c>
      <c r="G727" s="24">
        <v>9.8319208025017577E-2</v>
      </c>
      <c r="H727" s="24">
        <v>0.10402134396363087</v>
      </c>
      <c r="I727" s="24">
        <v>9.1524131608372417E-2</v>
      </c>
      <c r="J727" s="24">
        <v>0.1703427916486828</v>
      </c>
      <c r="K727" s="24">
        <v>0.47409995429937218</v>
      </c>
      <c r="L727" s="24">
        <v>0.98952008569811256</v>
      </c>
      <c r="M727" s="24">
        <v>0.31949960876345362</v>
      </c>
      <c r="N727" s="15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86</v>
      </c>
      <c r="C728" s="29"/>
      <c r="D728" s="13">
        <v>6.5658765917756726E-2</v>
      </c>
      <c r="E728" s="13">
        <v>1.0658032581919257E-2</v>
      </c>
      <c r="F728" s="13">
        <v>8.6500212821441196E-3</v>
      </c>
      <c r="G728" s="13">
        <v>2.2953900706229786E-2</v>
      </c>
      <c r="H728" s="13">
        <v>2.165938116096091E-2</v>
      </c>
      <c r="I728" s="13">
        <v>1.6080374513916092E-2</v>
      </c>
      <c r="J728" s="13">
        <v>4.2286170868518692E-2</v>
      </c>
      <c r="K728" s="13">
        <v>9.2383529248494162E-2</v>
      </c>
      <c r="L728" s="13">
        <v>0.32711407791673142</v>
      </c>
      <c r="M728" s="13">
        <v>9.7112343089195613E-2</v>
      </c>
      <c r="N728" s="15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277</v>
      </c>
      <c r="C729" s="29"/>
      <c r="D729" s="13">
        <v>-3.9662561530830143E-2</v>
      </c>
      <c r="E729" s="13">
        <v>4.3895841180557227E-2</v>
      </c>
      <c r="F729" s="13">
        <v>4.0828110041533527E-2</v>
      </c>
      <c r="G729" s="13">
        <v>-3.1370794008725889E-2</v>
      </c>
      <c r="H729" s="13">
        <v>8.6055710045220168E-2</v>
      </c>
      <c r="I729" s="13">
        <v>0.28710845854482536</v>
      </c>
      <c r="J729" s="13">
        <v>-8.9036268139723873E-2</v>
      </c>
      <c r="K729" s="13">
        <v>0.16051578239371667</v>
      </c>
      <c r="L729" s="13">
        <v>-0.31592917942639598</v>
      </c>
      <c r="M729" s="13">
        <v>-0.25600231415300567</v>
      </c>
      <c r="N729" s="15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278</v>
      </c>
      <c r="C730" s="47"/>
      <c r="D730" s="45">
        <v>0.34</v>
      </c>
      <c r="E730" s="45">
        <v>0.3</v>
      </c>
      <c r="F730" s="45">
        <v>0.28000000000000003</v>
      </c>
      <c r="G730" s="45">
        <v>0.28000000000000003</v>
      </c>
      <c r="H730" s="45">
        <v>0.63</v>
      </c>
      <c r="I730" s="45">
        <v>2.17</v>
      </c>
      <c r="J730" s="45">
        <v>0.72</v>
      </c>
      <c r="K730" s="45">
        <v>1.2</v>
      </c>
      <c r="L730" s="45">
        <v>2.4700000000000002</v>
      </c>
      <c r="M730" s="45">
        <v>2.0099999999999998</v>
      </c>
      <c r="N730" s="15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BM731" s="55"/>
    </row>
    <row r="732" spans="1:65" ht="15">
      <c r="B732" s="8" t="s">
        <v>574</v>
      </c>
      <c r="BM732" s="28" t="s">
        <v>288</v>
      </c>
    </row>
    <row r="733" spans="1:65" ht="15">
      <c r="A733" s="25" t="s">
        <v>124</v>
      </c>
      <c r="B733" s="18" t="s">
        <v>110</v>
      </c>
      <c r="C733" s="15" t="s">
        <v>111</v>
      </c>
      <c r="D733" s="16" t="s">
        <v>236</v>
      </c>
      <c r="E733" s="17" t="s">
        <v>236</v>
      </c>
      <c r="F733" s="17" t="s">
        <v>236</v>
      </c>
      <c r="G733" s="15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237</v>
      </c>
      <c r="C734" s="9" t="s">
        <v>237</v>
      </c>
      <c r="D734" s="151" t="s">
        <v>241</v>
      </c>
      <c r="E734" s="152" t="s">
        <v>246</v>
      </c>
      <c r="F734" s="152" t="s">
        <v>264</v>
      </c>
      <c r="G734" s="15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82</v>
      </c>
    </row>
    <row r="735" spans="1:65">
      <c r="A735" s="30"/>
      <c r="B735" s="19"/>
      <c r="C735" s="9"/>
      <c r="D735" s="10" t="s">
        <v>281</v>
      </c>
      <c r="E735" s="11" t="s">
        <v>281</v>
      </c>
      <c r="F735" s="11" t="s">
        <v>306</v>
      </c>
      <c r="G735" s="15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307</v>
      </c>
      <c r="E736" s="26" t="s">
        <v>307</v>
      </c>
      <c r="F736" s="26" t="s">
        <v>308</v>
      </c>
      <c r="G736" s="15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8">
        <v>1</v>
      </c>
      <c r="C737" s="14">
        <v>1</v>
      </c>
      <c r="D737" s="22" t="s">
        <v>102</v>
      </c>
      <c r="E737" s="148" t="s">
        <v>95</v>
      </c>
      <c r="F737" s="148" t="s">
        <v>103</v>
      </c>
      <c r="G737" s="15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3</v>
      </c>
      <c r="E738" s="149" t="s">
        <v>95</v>
      </c>
      <c r="F738" s="149" t="s">
        <v>103</v>
      </c>
      <c r="G738" s="15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5</v>
      </c>
    </row>
    <row r="739" spans="1:65">
      <c r="A739" s="30"/>
      <c r="B739" s="19">
        <v>1</v>
      </c>
      <c r="C739" s="9">
        <v>3</v>
      </c>
      <c r="D739" s="11">
        <v>4</v>
      </c>
      <c r="E739" s="149" t="s">
        <v>95</v>
      </c>
      <c r="F739" s="149" t="s">
        <v>103</v>
      </c>
      <c r="G739" s="15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10</v>
      </c>
      <c r="E740" s="149" t="s">
        <v>95</v>
      </c>
      <c r="F740" s="149" t="s">
        <v>103</v>
      </c>
      <c r="G740" s="15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 t="s">
        <v>103</v>
      </c>
    </row>
    <row r="741" spans="1:65">
      <c r="A741" s="30"/>
      <c r="B741" s="19">
        <v>1</v>
      </c>
      <c r="C741" s="9">
        <v>5</v>
      </c>
      <c r="D741" s="11">
        <v>4</v>
      </c>
      <c r="E741" s="149" t="s">
        <v>95</v>
      </c>
      <c r="F741" s="149" t="s">
        <v>103</v>
      </c>
      <c r="G741" s="15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11</v>
      </c>
    </row>
    <row r="742" spans="1:65">
      <c r="A742" s="30"/>
      <c r="B742" s="19">
        <v>1</v>
      </c>
      <c r="C742" s="9">
        <v>6</v>
      </c>
      <c r="D742" s="11">
        <v>6</v>
      </c>
      <c r="E742" s="149" t="s">
        <v>95</v>
      </c>
      <c r="F742" s="149" t="s">
        <v>103</v>
      </c>
      <c r="G742" s="15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274</v>
      </c>
      <c r="C743" s="12"/>
      <c r="D743" s="23">
        <v>5.4</v>
      </c>
      <c r="E743" s="23" t="s">
        <v>725</v>
      </c>
      <c r="F743" s="23" t="s">
        <v>725</v>
      </c>
      <c r="G743" s="15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275</v>
      </c>
      <c r="C744" s="29"/>
      <c r="D744" s="11">
        <v>4</v>
      </c>
      <c r="E744" s="11" t="s">
        <v>725</v>
      </c>
      <c r="F744" s="11" t="s">
        <v>725</v>
      </c>
      <c r="G744" s="15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276</v>
      </c>
      <c r="C745" s="29"/>
      <c r="D745" s="24">
        <v>2.7928480087537877</v>
      </c>
      <c r="E745" s="24" t="s">
        <v>725</v>
      </c>
      <c r="F745" s="24" t="s">
        <v>725</v>
      </c>
      <c r="G745" s="15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86</v>
      </c>
      <c r="C746" s="29"/>
      <c r="D746" s="13">
        <v>0.51719407569514586</v>
      </c>
      <c r="E746" s="13" t="s">
        <v>725</v>
      </c>
      <c r="F746" s="13" t="s">
        <v>725</v>
      </c>
      <c r="G746" s="15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277</v>
      </c>
      <c r="C747" s="29"/>
      <c r="D747" s="13" t="s">
        <v>725</v>
      </c>
      <c r="E747" s="13" t="s">
        <v>725</v>
      </c>
      <c r="F747" s="13" t="s">
        <v>725</v>
      </c>
      <c r="G747" s="15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278</v>
      </c>
      <c r="C748" s="47"/>
      <c r="D748" s="45">
        <v>0</v>
      </c>
      <c r="E748" s="45">
        <v>0.67</v>
      </c>
      <c r="F748" s="45">
        <v>4.38</v>
      </c>
      <c r="G748" s="15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BM749" s="55"/>
    </row>
    <row r="750" spans="1:65" ht="15">
      <c r="B750" s="8" t="s">
        <v>575</v>
      </c>
      <c r="BM750" s="28" t="s">
        <v>66</v>
      </c>
    </row>
    <row r="751" spans="1:65" ht="15">
      <c r="A751" s="25" t="s">
        <v>43</v>
      </c>
      <c r="B751" s="18" t="s">
        <v>110</v>
      </c>
      <c r="C751" s="15" t="s">
        <v>111</v>
      </c>
      <c r="D751" s="16" t="s">
        <v>236</v>
      </c>
      <c r="E751" s="17" t="s">
        <v>236</v>
      </c>
      <c r="F751" s="17" t="s">
        <v>236</v>
      </c>
      <c r="G751" s="17" t="s">
        <v>236</v>
      </c>
      <c r="H751" s="17" t="s">
        <v>236</v>
      </c>
      <c r="I751" s="17" t="s">
        <v>236</v>
      </c>
      <c r="J751" s="17" t="s">
        <v>236</v>
      </c>
      <c r="K751" s="17" t="s">
        <v>236</v>
      </c>
      <c r="L751" s="17" t="s">
        <v>236</v>
      </c>
      <c r="M751" s="17" t="s">
        <v>236</v>
      </c>
      <c r="N751" s="17" t="s">
        <v>236</v>
      </c>
      <c r="O751" s="17" t="s">
        <v>236</v>
      </c>
      <c r="P751" s="17" t="s">
        <v>236</v>
      </c>
      <c r="Q751" s="17" t="s">
        <v>236</v>
      </c>
      <c r="R751" s="17" t="s">
        <v>236</v>
      </c>
      <c r="S751" s="17" t="s">
        <v>236</v>
      </c>
      <c r="T751" s="17" t="s">
        <v>236</v>
      </c>
      <c r="U751" s="17" t="s">
        <v>236</v>
      </c>
      <c r="V751" s="17" t="s">
        <v>236</v>
      </c>
      <c r="W751" s="17" t="s">
        <v>236</v>
      </c>
      <c r="X751" s="15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237</v>
      </c>
      <c r="C752" s="9" t="s">
        <v>237</v>
      </c>
      <c r="D752" s="151" t="s">
        <v>239</v>
      </c>
      <c r="E752" s="152" t="s">
        <v>241</v>
      </c>
      <c r="F752" s="152" t="s">
        <v>243</v>
      </c>
      <c r="G752" s="152" t="s">
        <v>244</v>
      </c>
      <c r="H752" s="152" t="s">
        <v>245</v>
      </c>
      <c r="I752" s="152" t="s">
        <v>246</v>
      </c>
      <c r="J752" s="152" t="s">
        <v>248</v>
      </c>
      <c r="K752" s="152" t="s">
        <v>249</v>
      </c>
      <c r="L752" s="152" t="s">
        <v>250</v>
      </c>
      <c r="M752" s="152" t="s">
        <v>251</v>
      </c>
      <c r="N752" s="152" t="s">
        <v>252</v>
      </c>
      <c r="O752" s="152" t="s">
        <v>253</v>
      </c>
      <c r="P752" s="152" t="s">
        <v>254</v>
      </c>
      <c r="Q752" s="152" t="s">
        <v>255</v>
      </c>
      <c r="R752" s="152" t="s">
        <v>257</v>
      </c>
      <c r="S752" s="152" t="s">
        <v>258</v>
      </c>
      <c r="T752" s="152" t="s">
        <v>260</v>
      </c>
      <c r="U752" s="152" t="s">
        <v>263</v>
      </c>
      <c r="V752" s="152" t="s">
        <v>264</v>
      </c>
      <c r="W752" s="152" t="s">
        <v>266</v>
      </c>
      <c r="X752" s="15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3</v>
      </c>
    </row>
    <row r="753" spans="1:65">
      <c r="A753" s="30"/>
      <c r="B753" s="19"/>
      <c r="C753" s="9"/>
      <c r="D753" s="10" t="s">
        <v>281</v>
      </c>
      <c r="E753" s="11" t="s">
        <v>281</v>
      </c>
      <c r="F753" s="11" t="s">
        <v>281</v>
      </c>
      <c r="G753" s="11" t="s">
        <v>281</v>
      </c>
      <c r="H753" s="11" t="s">
        <v>306</v>
      </c>
      <c r="I753" s="11" t="s">
        <v>281</v>
      </c>
      <c r="J753" s="11" t="s">
        <v>306</v>
      </c>
      <c r="K753" s="11" t="s">
        <v>306</v>
      </c>
      <c r="L753" s="11" t="s">
        <v>281</v>
      </c>
      <c r="M753" s="11" t="s">
        <v>281</v>
      </c>
      <c r="N753" s="11" t="s">
        <v>281</v>
      </c>
      <c r="O753" s="11" t="s">
        <v>281</v>
      </c>
      <c r="P753" s="11" t="s">
        <v>281</v>
      </c>
      <c r="Q753" s="11" t="s">
        <v>281</v>
      </c>
      <c r="R753" s="11" t="s">
        <v>281</v>
      </c>
      <c r="S753" s="11" t="s">
        <v>281</v>
      </c>
      <c r="T753" s="11" t="s">
        <v>281</v>
      </c>
      <c r="U753" s="11" t="s">
        <v>281</v>
      </c>
      <c r="V753" s="11" t="s">
        <v>306</v>
      </c>
      <c r="W753" s="11" t="s">
        <v>281</v>
      </c>
      <c r="X753" s="15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/>
      <c r="C754" s="9"/>
      <c r="D754" s="26" t="s">
        <v>307</v>
      </c>
      <c r="E754" s="26" t="s">
        <v>307</v>
      </c>
      <c r="F754" s="26" t="s">
        <v>308</v>
      </c>
      <c r="G754" s="26" t="s">
        <v>309</v>
      </c>
      <c r="H754" s="26" t="s">
        <v>307</v>
      </c>
      <c r="I754" s="26" t="s">
        <v>307</v>
      </c>
      <c r="J754" s="26" t="s">
        <v>309</v>
      </c>
      <c r="K754" s="26" t="s">
        <v>308</v>
      </c>
      <c r="L754" s="26" t="s">
        <v>308</v>
      </c>
      <c r="M754" s="26" t="s">
        <v>307</v>
      </c>
      <c r="N754" s="26" t="s">
        <v>307</v>
      </c>
      <c r="O754" s="26" t="s">
        <v>307</v>
      </c>
      <c r="P754" s="26" t="s">
        <v>307</v>
      </c>
      <c r="Q754" s="26" t="s">
        <v>307</v>
      </c>
      <c r="R754" s="26" t="s">
        <v>311</v>
      </c>
      <c r="S754" s="26" t="s">
        <v>307</v>
      </c>
      <c r="T754" s="26" t="s">
        <v>309</v>
      </c>
      <c r="U754" s="26" t="s">
        <v>307</v>
      </c>
      <c r="V754" s="26" t="s">
        <v>308</v>
      </c>
      <c r="W754" s="26" t="s">
        <v>116</v>
      </c>
      <c r="X754" s="15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8">
        <v>1</v>
      </c>
      <c r="C755" s="14">
        <v>1</v>
      </c>
      <c r="D755" s="214">
        <v>9.9</v>
      </c>
      <c r="E755" s="214">
        <v>11</v>
      </c>
      <c r="F755" s="214">
        <v>10.35</v>
      </c>
      <c r="G755" s="214">
        <v>10.685680779775195</v>
      </c>
      <c r="H755" s="214">
        <v>10.1</v>
      </c>
      <c r="I755" s="214">
        <v>9.5</v>
      </c>
      <c r="J755" s="214">
        <v>10.6</v>
      </c>
      <c r="K755" s="215">
        <v>13.1</v>
      </c>
      <c r="L755" s="215">
        <v>15.289999999999997</v>
      </c>
      <c r="M755" s="214">
        <v>9.6</v>
      </c>
      <c r="N755" s="214">
        <v>9.6</v>
      </c>
      <c r="O755" s="214">
        <v>9.6999999999999993</v>
      </c>
      <c r="P755" s="214">
        <v>9.9</v>
      </c>
      <c r="Q755" s="214">
        <v>9.4</v>
      </c>
      <c r="R755" s="214">
        <v>9.75</v>
      </c>
      <c r="S755" s="215">
        <v>8.5</v>
      </c>
      <c r="T755" s="214">
        <v>11.4</v>
      </c>
      <c r="U755" s="238">
        <v>6.07</v>
      </c>
      <c r="V755" s="214">
        <v>10.559350282804701</v>
      </c>
      <c r="W755" s="238">
        <v>12.9</v>
      </c>
      <c r="X755" s="216"/>
      <c r="Y755" s="217"/>
      <c r="Z755" s="217"/>
      <c r="AA755" s="217"/>
      <c r="AB755" s="217"/>
      <c r="AC755" s="217"/>
      <c r="AD755" s="217"/>
      <c r="AE755" s="217"/>
      <c r="AF755" s="217"/>
      <c r="AG755" s="217"/>
      <c r="AH755" s="217"/>
      <c r="AI755" s="217"/>
      <c r="AJ755" s="217"/>
      <c r="AK755" s="217"/>
      <c r="AL755" s="217"/>
      <c r="AM755" s="217"/>
      <c r="AN755" s="217"/>
      <c r="AO755" s="217"/>
      <c r="AP755" s="217"/>
      <c r="AQ755" s="217"/>
      <c r="AR755" s="217"/>
      <c r="AS755" s="217"/>
      <c r="AT755" s="217"/>
      <c r="AU755" s="217"/>
      <c r="AV755" s="217"/>
      <c r="AW755" s="217"/>
      <c r="AX755" s="217"/>
      <c r="AY755" s="217"/>
      <c r="AZ755" s="217"/>
      <c r="BA755" s="217"/>
      <c r="BB755" s="217"/>
      <c r="BC755" s="217"/>
      <c r="BD755" s="217"/>
      <c r="BE755" s="217"/>
      <c r="BF755" s="217"/>
      <c r="BG755" s="217"/>
      <c r="BH755" s="217"/>
      <c r="BI755" s="217"/>
      <c r="BJ755" s="217"/>
      <c r="BK755" s="217"/>
      <c r="BL755" s="217"/>
      <c r="BM755" s="218">
        <v>1</v>
      </c>
    </row>
    <row r="756" spans="1:65">
      <c r="A756" s="30"/>
      <c r="B756" s="19">
        <v>1</v>
      </c>
      <c r="C756" s="9">
        <v>2</v>
      </c>
      <c r="D756" s="219">
        <v>9.1999999999999993</v>
      </c>
      <c r="E756" s="221">
        <v>9</v>
      </c>
      <c r="F756" s="219">
        <v>10.77</v>
      </c>
      <c r="G756" s="219">
        <v>10.309622730596036</v>
      </c>
      <c r="H756" s="219">
        <v>10.199999999999999</v>
      </c>
      <c r="I756" s="219">
        <v>9.1999999999999993</v>
      </c>
      <c r="J756" s="219">
        <v>10.6</v>
      </c>
      <c r="K756" s="220">
        <v>13.1</v>
      </c>
      <c r="L756" s="220">
        <v>15.65</v>
      </c>
      <c r="M756" s="219">
        <v>9.4</v>
      </c>
      <c r="N756" s="219">
        <v>10.1</v>
      </c>
      <c r="O756" s="219">
        <v>9.6999999999999993</v>
      </c>
      <c r="P756" s="219">
        <v>10.199999999999999</v>
      </c>
      <c r="Q756" s="219">
        <v>9.4</v>
      </c>
      <c r="R756" s="219">
        <v>9.82</v>
      </c>
      <c r="S756" s="220">
        <v>7</v>
      </c>
      <c r="T756" s="219">
        <v>12.5</v>
      </c>
      <c r="U756" s="219">
        <v>7.97</v>
      </c>
      <c r="V756" s="219">
        <v>10.214114336219815</v>
      </c>
      <c r="W756" s="219">
        <v>10.78</v>
      </c>
      <c r="X756" s="216"/>
      <c r="Y756" s="217"/>
      <c r="Z756" s="217"/>
      <c r="AA756" s="217"/>
      <c r="AB756" s="217"/>
      <c r="AC756" s="217"/>
      <c r="AD756" s="217"/>
      <c r="AE756" s="217"/>
      <c r="AF756" s="217"/>
      <c r="AG756" s="217"/>
      <c r="AH756" s="217"/>
      <c r="AI756" s="217"/>
      <c r="AJ756" s="217"/>
      <c r="AK756" s="217"/>
      <c r="AL756" s="217"/>
      <c r="AM756" s="217"/>
      <c r="AN756" s="217"/>
      <c r="AO756" s="217"/>
      <c r="AP756" s="217"/>
      <c r="AQ756" s="217"/>
      <c r="AR756" s="217"/>
      <c r="AS756" s="217"/>
      <c r="AT756" s="217"/>
      <c r="AU756" s="217"/>
      <c r="AV756" s="217"/>
      <c r="AW756" s="217"/>
      <c r="AX756" s="217"/>
      <c r="AY756" s="217"/>
      <c r="AZ756" s="217"/>
      <c r="BA756" s="217"/>
      <c r="BB756" s="217"/>
      <c r="BC756" s="217"/>
      <c r="BD756" s="217"/>
      <c r="BE756" s="217"/>
      <c r="BF756" s="217"/>
      <c r="BG756" s="217"/>
      <c r="BH756" s="217"/>
      <c r="BI756" s="217"/>
      <c r="BJ756" s="217"/>
      <c r="BK756" s="217"/>
      <c r="BL756" s="217"/>
      <c r="BM756" s="218">
        <v>35</v>
      </c>
    </row>
    <row r="757" spans="1:65">
      <c r="A757" s="30"/>
      <c r="B757" s="19">
        <v>1</v>
      </c>
      <c r="C757" s="9">
        <v>3</v>
      </c>
      <c r="D757" s="219">
        <v>10.5</v>
      </c>
      <c r="E757" s="219">
        <v>10.8</v>
      </c>
      <c r="F757" s="219">
        <v>10.94</v>
      </c>
      <c r="G757" s="219">
        <v>10.397034820316561</v>
      </c>
      <c r="H757" s="219">
        <v>10.6</v>
      </c>
      <c r="I757" s="219">
        <v>9.1</v>
      </c>
      <c r="J757" s="219">
        <v>10.5</v>
      </c>
      <c r="K757" s="220">
        <v>13.5</v>
      </c>
      <c r="L757" s="220">
        <v>15.28</v>
      </c>
      <c r="M757" s="219">
        <v>9.4</v>
      </c>
      <c r="N757" s="219">
        <v>10.4</v>
      </c>
      <c r="O757" s="219">
        <v>9.5</v>
      </c>
      <c r="P757" s="219">
        <v>10.6</v>
      </c>
      <c r="Q757" s="219">
        <v>9.6</v>
      </c>
      <c r="R757" s="219">
        <v>10.27</v>
      </c>
      <c r="S757" s="220">
        <v>7.7000000000000011</v>
      </c>
      <c r="T757" s="219">
        <v>11.9</v>
      </c>
      <c r="U757" s="219">
        <v>8.11</v>
      </c>
      <c r="V757" s="219">
        <v>10.287698856948115</v>
      </c>
      <c r="W757" s="219">
        <v>10.79</v>
      </c>
      <c r="X757" s="216"/>
      <c r="Y757" s="217"/>
      <c r="Z757" s="217"/>
      <c r="AA757" s="217"/>
      <c r="AB757" s="217"/>
      <c r="AC757" s="217"/>
      <c r="AD757" s="217"/>
      <c r="AE757" s="217"/>
      <c r="AF757" s="217"/>
      <c r="AG757" s="217"/>
      <c r="AH757" s="217"/>
      <c r="AI757" s="217"/>
      <c r="AJ757" s="217"/>
      <c r="AK757" s="217"/>
      <c r="AL757" s="217"/>
      <c r="AM757" s="217"/>
      <c r="AN757" s="217"/>
      <c r="AO757" s="217"/>
      <c r="AP757" s="217"/>
      <c r="AQ757" s="217"/>
      <c r="AR757" s="217"/>
      <c r="AS757" s="217"/>
      <c r="AT757" s="217"/>
      <c r="AU757" s="217"/>
      <c r="AV757" s="217"/>
      <c r="AW757" s="217"/>
      <c r="AX757" s="217"/>
      <c r="AY757" s="217"/>
      <c r="AZ757" s="217"/>
      <c r="BA757" s="217"/>
      <c r="BB757" s="217"/>
      <c r="BC757" s="217"/>
      <c r="BD757" s="217"/>
      <c r="BE757" s="217"/>
      <c r="BF757" s="217"/>
      <c r="BG757" s="217"/>
      <c r="BH757" s="217"/>
      <c r="BI757" s="217"/>
      <c r="BJ757" s="217"/>
      <c r="BK757" s="217"/>
      <c r="BL757" s="217"/>
      <c r="BM757" s="218">
        <v>16</v>
      </c>
    </row>
    <row r="758" spans="1:65">
      <c r="A758" s="30"/>
      <c r="B758" s="19">
        <v>1</v>
      </c>
      <c r="C758" s="9">
        <v>4</v>
      </c>
      <c r="D758" s="219">
        <v>9.9</v>
      </c>
      <c r="E758" s="219">
        <v>10.8</v>
      </c>
      <c r="F758" s="219">
        <v>10.75</v>
      </c>
      <c r="G758" s="219">
        <v>10.225013494816862</v>
      </c>
      <c r="H758" s="219">
        <v>11.1</v>
      </c>
      <c r="I758" s="219">
        <v>9.1999999999999993</v>
      </c>
      <c r="J758" s="219">
        <v>10.3</v>
      </c>
      <c r="K758" s="220">
        <v>13.3</v>
      </c>
      <c r="L758" s="220">
        <v>15.41</v>
      </c>
      <c r="M758" s="219">
        <v>9.6</v>
      </c>
      <c r="N758" s="219">
        <v>9.8000000000000007</v>
      </c>
      <c r="O758" s="219">
        <v>9.6</v>
      </c>
      <c r="P758" s="219">
        <v>10.5</v>
      </c>
      <c r="Q758" s="221">
        <v>8.8000000000000007</v>
      </c>
      <c r="R758" s="219">
        <v>10.39</v>
      </c>
      <c r="S758" s="220">
        <v>7.6</v>
      </c>
      <c r="T758" s="219">
        <v>11.8</v>
      </c>
      <c r="U758" s="219">
        <v>7.9</v>
      </c>
      <c r="V758" s="219">
        <v>10.592969779330792</v>
      </c>
      <c r="W758" s="219">
        <v>11.44</v>
      </c>
      <c r="X758" s="216"/>
      <c r="Y758" s="217"/>
      <c r="Z758" s="217"/>
      <c r="AA758" s="217"/>
      <c r="AB758" s="217"/>
      <c r="AC758" s="217"/>
      <c r="AD758" s="217"/>
      <c r="AE758" s="217"/>
      <c r="AF758" s="217"/>
      <c r="AG758" s="217"/>
      <c r="AH758" s="217"/>
      <c r="AI758" s="217"/>
      <c r="AJ758" s="217"/>
      <c r="AK758" s="217"/>
      <c r="AL758" s="217"/>
      <c r="AM758" s="217"/>
      <c r="AN758" s="217"/>
      <c r="AO758" s="217"/>
      <c r="AP758" s="217"/>
      <c r="AQ758" s="217"/>
      <c r="AR758" s="217"/>
      <c r="AS758" s="217"/>
      <c r="AT758" s="217"/>
      <c r="AU758" s="217"/>
      <c r="AV758" s="217"/>
      <c r="AW758" s="217"/>
      <c r="AX758" s="217"/>
      <c r="AY758" s="217"/>
      <c r="AZ758" s="217"/>
      <c r="BA758" s="217"/>
      <c r="BB758" s="217"/>
      <c r="BC758" s="217"/>
      <c r="BD758" s="217"/>
      <c r="BE758" s="217"/>
      <c r="BF758" s="217"/>
      <c r="BG758" s="217"/>
      <c r="BH758" s="217"/>
      <c r="BI758" s="217"/>
      <c r="BJ758" s="217"/>
      <c r="BK758" s="217"/>
      <c r="BL758" s="217"/>
      <c r="BM758" s="218">
        <v>10.099776342991538</v>
      </c>
    </row>
    <row r="759" spans="1:65">
      <c r="A759" s="30"/>
      <c r="B759" s="19">
        <v>1</v>
      </c>
      <c r="C759" s="9">
        <v>5</v>
      </c>
      <c r="D759" s="219">
        <v>9.1</v>
      </c>
      <c r="E759" s="219">
        <v>10.9</v>
      </c>
      <c r="F759" s="219">
        <v>10.68</v>
      </c>
      <c r="G759" s="219">
        <v>10.026964767011885</v>
      </c>
      <c r="H759" s="219">
        <v>10.8</v>
      </c>
      <c r="I759" s="219">
        <v>9.4</v>
      </c>
      <c r="J759" s="219">
        <v>10.4</v>
      </c>
      <c r="K759" s="220">
        <v>13.2</v>
      </c>
      <c r="L759" s="220">
        <v>15.39</v>
      </c>
      <c r="M759" s="219">
        <v>9.3000000000000007</v>
      </c>
      <c r="N759" s="219">
        <v>9.4</v>
      </c>
      <c r="O759" s="219">
        <v>9.9</v>
      </c>
      <c r="P759" s="219">
        <v>10.6</v>
      </c>
      <c r="Q759" s="219">
        <v>9.5</v>
      </c>
      <c r="R759" s="219">
        <v>10.27</v>
      </c>
      <c r="S759" s="220">
        <v>7.7000000000000011</v>
      </c>
      <c r="T759" s="219">
        <v>11.7</v>
      </c>
      <c r="U759" s="219">
        <v>8.25</v>
      </c>
      <c r="V759" s="219">
        <v>10.24574206991513</v>
      </c>
      <c r="W759" s="219">
        <v>11.08</v>
      </c>
      <c r="X759" s="216"/>
      <c r="Y759" s="217"/>
      <c r="Z759" s="217"/>
      <c r="AA759" s="217"/>
      <c r="AB759" s="217"/>
      <c r="AC759" s="217"/>
      <c r="AD759" s="217"/>
      <c r="AE759" s="217"/>
      <c r="AF759" s="217"/>
      <c r="AG759" s="217"/>
      <c r="AH759" s="217"/>
      <c r="AI759" s="217"/>
      <c r="AJ759" s="217"/>
      <c r="AK759" s="217"/>
      <c r="AL759" s="217"/>
      <c r="AM759" s="217"/>
      <c r="AN759" s="217"/>
      <c r="AO759" s="217"/>
      <c r="AP759" s="217"/>
      <c r="AQ759" s="217"/>
      <c r="AR759" s="217"/>
      <c r="AS759" s="217"/>
      <c r="AT759" s="217"/>
      <c r="AU759" s="217"/>
      <c r="AV759" s="217"/>
      <c r="AW759" s="217"/>
      <c r="AX759" s="217"/>
      <c r="AY759" s="217"/>
      <c r="AZ759" s="217"/>
      <c r="BA759" s="217"/>
      <c r="BB759" s="217"/>
      <c r="BC759" s="217"/>
      <c r="BD759" s="217"/>
      <c r="BE759" s="217"/>
      <c r="BF759" s="217"/>
      <c r="BG759" s="217"/>
      <c r="BH759" s="217"/>
      <c r="BI759" s="217"/>
      <c r="BJ759" s="217"/>
      <c r="BK759" s="217"/>
      <c r="BL759" s="217"/>
      <c r="BM759" s="218">
        <v>111</v>
      </c>
    </row>
    <row r="760" spans="1:65">
      <c r="A760" s="30"/>
      <c r="B760" s="19">
        <v>1</v>
      </c>
      <c r="C760" s="9">
        <v>6</v>
      </c>
      <c r="D760" s="219">
        <v>8.5</v>
      </c>
      <c r="E760" s="219">
        <v>10.7</v>
      </c>
      <c r="F760" s="219">
        <v>10.87</v>
      </c>
      <c r="G760" s="221">
        <v>12.255480469336792</v>
      </c>
      <c r="H760" s="219">
        <v>10.1</v>
      </c>
      <c r="I760" s="219">
        <v>9.1999999999999993</v>
      </c>
      <c r="J760" s="219">
        <v>10.199999999999999</v>
      </c>
      <c r="K760" s="220">
        <v>13.3</v>
      </c>
      <c r="L760" s="220">
        <v>15.570000000000002</v>
      </c>
      <c r="M760" s="219">
        <v>9</v>
      </c>
      <c r="N760" s="219">
        <v>10.1</v>
      </c>
      <c r="O760" s="219">
        <v>9.6999999999999993</v>
      </c>
      <c r="P760" s="219">
        <v>10.199999999999999</v>
      </c>
      <c r="Q760" s="219">
        <v>9.5</v>
      </c>
      <c r="R760" s="219">
        <v>9.56</v>
      </c>
      <c r="S760" s="220">
        <v>7.5</v>
      </c>
      <c r="T760" s="219">
        <v>12.1</v>
      </c>
      <c r="U760" s="219">
        <v>8.7200000000000006</v>
      </c>
      <c r="V760" s="219">
        <v>10.31213174889829</v>
      </c>
      <c r="W760" s="219">
        <v>10.17</v>
      </c>
      <c r="X760" s="216"/>
      <c r="Y760" s="217"/>
      <c r="Z760" s="217"/>
      <c r="AA760" s="217"/>
      <c r="AB760" s="217"/>
      <c r="AC760" s="217"/>
      <c r="AD760" s="217"/>
      <c r="AE760" s="217"/>
      <c r="AF760" s="217"/>
      <c r="AG760" s="217"/>
      <c r="AH760" s="217"/>
      <c r="AI760" s="217"/>
      <c r="AJ760" s="217"/>
      <c r="AK760" s="217"/>
      <c r="AL760" s="217"/>
      <c r="AM760" s="217"/>
      <c r="AN760" s="217"/>
      <c r="AO760" s="217"/>
      <c r="AP760" s="217"/>
      <c r="AQ760" s="217"/>
      <c r="AR760" s="217"/>
      <c r="AS760" s="217"/>
      <c r="AT760" s="217"/>
      <c r="AU760" s="217"/>
      <c r="AV760" s="217"/>
      <c r="AW760" s="217"/>
      <c r="AX760" s="217"/>
      <c r="AY760" s="217"/>
      <c r="AZ760" s="217"/>
      <c r="BA760" s="217"/>
      <c r="BB760" s="217"/>
      <c r="BC760" s="217"/>
      <c r="BD760" s="217"/>
      <c r="BE760" s="217"/>
      <c r="BF760" s="217"/>
      <c r="BG760" s="217"/>
      <c r="BH760" s="217"/>
      <c r="BI760" s="217"/>
      <c r="BJ760" s="217"/>
      <c r="BK760" s="217"/>
      <c r="BL760" s="217"/>
      <c r="BM760" s="222"/>
    </row>
    <row r="761" spans="1:65">
      <c r="A761" s="30"/>
      <c r="B761" s="20" t="s">
        <v>274</v>
      </c>
      <c r="C761" s="12"/>
      <c r="D761" s="223">
        <v>9.5166666666666675</v>
      </c>
      <c r="E761" s="223">
        <v>10.533333333333333</v>
      </c>
      <c r="F761" s="223">
        <v>10.726666666666667</v>
      </c>
      <c r="G761" s="223">
        <v>10.649966176975555</v>
      </c>
      <c r="H761" s="223">
        <v>10.483333333333333</v>
      </c>
      <c r="I761" s="223">
        <v>9.2666666666666657</v>
      </c>
      <c r="J761" s="223">
        <v>10.433333333333332</v>
      </c>
      <c r="K761" s="223">
        <v>13.25</v>
      </c>
      <c r="L761" s="223">
        <v>15.431666666666667</v>
      </c>
      <c r="M761" s="223">
        <v>9.3833333333333329</v>
      </c>
      <c r="N761" s="223">
        <v>9.9</v>
      </c>
      <c r="O761" s="223">
        <v>9.6833333333333318</v>
      </c>
      <c r="P761" s="223">
        <v>10.333333333333334</v>
      </c>
      <c r="Q761" s="223">
        <v>9.3666666666666671</v>
      </c>
      <c r="R761" s="223">
        <v>10.01</v>
      </c>
      <c r="S761" s="223">
        <v>7.6666666666666679</v>
      </c>
      <c r="T761" s="223">
        <v>11.899999999999999</v>
      </c>
      <c r="U761" s="223">
        <v>7.836666666666666</v>
      </c>
      <c r="V761" s="223">
        <v>10.36866784568614</v>
      </c>
      <c r="W761" s="223">
        <v>11.193333333333333</v>
      </c>
      <c r="X761" s="216"/>
      <c r="Y761" s="217"/>
      <c r="Z761" s="217"/>
      <c r="AA761" s="217"/>
      <c r="AB761" s="217"/>
      <c r="AC761" s="217"/>
      <c r="AD761" s="217"/>
      <c r="AE761" s="217"/>
      <c r="AF761" s="217"/>
      <c r="AG761" s="217"/>
      <c r="AH761" s="217"/>
      <c r="AI761" s="217"/>
      <c r="AJ761" s="217"/>
      <c r="AK761" s="217"/>
      <c r="AL761" s="217"/>
      <c r="AM761" s="217"/>
      <c r="AN761" s="217"/>
      <c r="AO761" s="217"/>
      <c r="AP761" s="217"/>
      <c r="AQ761" s="217"/>
      <c r="AR761" s="217"/>
      <c r="AS761" s="217"/>
      <c r="AT761" s="217"/>
      <c r="AU761" s="217"/>
      <c r="AV761" s="217"/>
      <c r="AW761" s="217"/>
      <c r="AX761" s="217"/>
      <c r="AY761" s="217"/>
      <c r="AZ761" s="217"/>
      <c r="BA761" s="217"/>
      <c r="BB761" s="217"/>
      <c r="BC761" s="217"/>
      <c r="BD761" s="217"/>
      <c r="BE761" s="217"/>
      <c r="BF761" s="217"/>
      <c r="BG761" s="217"/>
      <c r="BH761" s="217"/>
      <c r="BI761" s="217"/>
      <c r="BJ761" s="217"/>
      <c r="BK761" s="217"/>
      <c r="BL761" s="217"/>
      <c r="BM761" s="222"/>
    </row>
    <row r="762" spans="1:65">
      <c r="A762" s="30"/>
      <c r="B762" s="3" t="s">
        <v>275</v>
      </c>
      <c r="C762" s="29"/>
      <c r="D762" s="219">
        <v>9.5500000000000007</v>
      </c>
      <c r="E762" s="219">
        <v>10.8</v>
      </c>
      <c r="F762" s="219">
        <v>10.76</v>
      </c>
      <c r="G762" s="219">
        <v>10.353328775456298</v>
      </c>
      <c r="H762" s="219">
        <v>10.399999999999999</v>
      </c>
      <c r="I762" s="219">
        <v>9.1999999999999993</v>
      </c>
      <c r="J762" s="219">
        <v>10.45</v>
      </c>
      <c r="K762" s="219">
        <v>13.25</v>
      </c>
      <c r="L762" s="219">
        <v>15.4</v>
      </c>
      <c r="M762" s="219">
        <v>9.4</v>
      </c>
      <c r="N762" s="219">
        <v>9.9499999999999993</v>
      </c>
      <c r="O762" s="219">
        <v>9.6999999999999993</v>
      </c>
      <c r="P762" s="219">
        <v>10.35</v>
      </c>
      <c r="Q762" s="219">
        <v>9.4499999999999993</v>
      </c>
      <c r="R762" s="219">
        <v>10.045</v>
      </c>
      <c r="S762" s="219">
        <v>7.65</v>
      </c>
      <c r="T762" s="219">
        <v>11.850000000000001</v>
      </c>
      <c r="U762" s="219">
        <v>8.0399999999999991</v>
      </c>
      <c r="V762" s="219">
        <v>10.299915302923203</v>
      </c>
      <c r="W762" s="219">
        <v>10.934999999999999</v>
      </c>
      <c r="X762" s="216"/>
      <c r="Y762" s="217"/>
      <c r="Z762" s="217"/>
      <c r="AA762" s="217"/>
      <c r="AB762" s="217"/>
      <c r="AC762" s="217"/>
      <c r="AD762" s="217"/>
      <c r="AE762" s="217"/>
      <c r="AF762" s="217"/>
      <c r="AG762" s="217"/>
      <c r="AH762" s="217"/>
      <c r="AI762" s="217"/>
      <c r="AJ762" s="217"/>
      <c r="AK762" s="217"/>
      <c r="AL762" s="217"/>
      <c r="AM762" s="217"/>
      <c r="AN762" s="217"/>
      <c r="AO762" s="217"/>
      <c r="AP762" s="217"/>
      <c r="AQ762" s="217"/>
      <c r="AR762" s="217"/>
      <c r="AS762" s="217"/>
      <c r="AT762" s="217"/>
      <c r="AU762" s="217"/>
      <c r="AV762" s="217"/>
      <c r="AW762" s="217"/>
      <c r="AX762" s="217"/>
      <c r="AY762" s="217"/>
      <c r="AZ762" s="217"/>
      <c r="BA762" s="217"/>
      <c r="BB762" s="217"/>
      <c r="BC762" s="217"/>
      <c r="BD762" s="217"/>
      <c r="BE762" s="217"/>
      <c r="BF762" s="217"/>
      <c r="BG762" s="217"/>
      <c r="BH762" s="217"/>
      <c r="BI762" s="217"/>
      <c r="BJ762" s="217"/>
      <c r="BK762" s="217"/>
      <c r="BL762" s="217"/>
      <c r="BM762" s="222"/>
    </row>
    <row r="763" spans="1:65">
      <c r="A763" s="30"/>
      <c r="B763" s="3" t="s">
        <v>276</v>
      </c>
      <c r="C763" s="29"/>
      <c r="D763" s="24">
        <v>0.71670542530852033</v>
      </c>
      <c r="E763" s="24">
        <v>0.75806771905065773</v>
      </c>
      <c r="F763" s="24">
        <v>0.20617144968852172</v>
      </c>
      <c r="G763" s="24">
        <v>0.81577878709792107</v>
      </c>
      <c r="H763" s="24">
        <v>0.41673332800085339</v>
      </c>
      <c r="I763" s="24">
        <v>0.15055453054181653</v>
      </c>
      <c r="J763" s="24">
        <v>0.16329931618554511</v>
      </c>
      <c r="K763" s="24">
        <v>0.15165750888103127</v>
      </c>
      <c r="L763" s="24">
        <v>0.14972196454317246</v>
      </c>
      <c r="M763" s="24">
        <v>0.22286019533929022</v>
      </c>
      <c r="N763" s="24">
        <v>0.36878177829171543</v>
      </c>
      <c r="O763" s="24">
        <v>0.13291601358251268</v>
      </c>
      <c r="P763" s="24">
        <v>0.28047578623950165</v>
      </c>
      <c r="Q763" s="24">
        <v>0.28751811537130401</v>
      </c>
      <c r="R763" s="24">
        <v>0.34228642976314427</v>
      </c>
      <c r="S763" s="24">
        <v>0.48442405665559868</v>
      </c>
      <c r="T763" s="24">
        <v>0.374165738677394</v>
      </c>
      <c r="U763" s="24">
        <v>0.91309729310008114</v>
      </c>
      <c r="V763" s="24">
        <v>0.1645727743441967</v>
      </c>
      <c r="W763" s="24">
        <v>0.93457298627055718</v>
      </c>
      <c r="X763" s="15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86</v>
      </c>
      <c r="C764" s="29"/>
      <c r="D764" s="13">
        <v>7.5310552571823494E-2</v>
      </c>
      <c r="E764" s="13">
        <v>7.1968454340252314E-2</v>
      </c>
      <c r="F764" s="13">
        <v>1.9220458330191585E-2</v>
      </c>
      <c r="G764" s="13">
        <v>7.6599190414479892E-2</v>
      </c>
      <c r="H764" s="13">
        <v>3.9751986772736413E-2</v>
      </c>
      <c r="I764" s="13">
        <v>1.6246891785088115E-2</v>
      </c>
      <c r="J764" s="13">
        <v>1.5651691647176849E-2</v>
      </c>
      <c r="K764" s="13">
        <v>1.1445849726870285E-2</v>
      </c>
      <c r="L764" s="13">
        <v>9.7022549655366112E-3</v>
      </c>
      <c r="M764" s="13">
        <v>2.3750642487313345E-2</v>
      </c>
      <c r="N764" s="13">
        <v>3.7250684675930852E-2</v>
      </c>
      <c r="O764" s="13">
        <v>1.372626646291009E-2</v>
      </c>
      <c r="P764" s="13">
        <v>2.7142818023177577E-2</v>
      </c>
      <c r="Q764" s="13">
        <v>3.0695884203342062E-2</v>
      </c>
      <c r="R764" s="13">
        <v>3.4194448527786643E-2</v>
      </c>
      <c r="S764" s="13">
        <v>6.3185746520295474E-2</v>
      </c>
      <c r="T764" s="13">
        <v>3.1442499048520506E-2</v>
      </c>
      <c r="U764" s="13">
        <v>0.11651603059550164</v>
      </c>
      <c r="V764" s="13">
        <v>1.5872123284638422E-2</v>
      </c>
      <c r="W764" s="13">
        <v>8.3493715271342209E-2</v>
      </c>
      <c r="X764" s="15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277</v>
      </c>
      <c r="C765" s="29"/>
      <c r="D765" s="13">
        <v>-5.7734909816047897E-2</v>
      </c>
      <c r="E765" s="13">
        <v>4.29273852824128E-2</v>
      </c>
      <c r="F765" s="13">
        <v>6.2069723366710239E-2</v>
      </c>
      <c r="G765" s="13">
        <v>5.447544730689069E-2</v>
      </c>
      <c r="H765" s="13">
        <v>3.7976780605439187E-2</v>
      </c>
      <c r="I765" s="13">
        <v>-8.2487933200915409E-2</v>
      </c>
      <c r="J765" s="13">
        <v>3.3026175928465573E-2</v>
      </c>
      <c r="K765" s="13">
        <v>0.3119102393979718</v>
      </c>
      <c r="L765" s="13">
        <v>0.52792162346991445</v>
      </c>
      <c r="M765" s="13">
        <v>-7.0936522287977311E-2</v>
      </c>
      <c r="N765" s="13">
        <v>-1.9780273959251304E-2</v>
      </c>
      <c r="O765" s="13">
        <v>-4.1232894226136518E-2</v>
      </c>
      <c r="P765" s="13">
        <v>2.3124966574519012E-2</v>
      </c>
      <c r="Q765" s="13">
        <v>-7.2586723846968293E-2</v>
      </c>
      <c r="R765" s="13">
        <v>-8.8889436699096658E-3</v>
      </c>
      <c r="S765" s="13">
        <v>-0.24090728286406649</v>
      </c>
      <c r="T765" s="13">
        <v>0.17824391311968779</v>
      </c>
      <c r="U765" s="13">
        <v>-0.22407522696235693</v>
      </c>
      <c r="V765" s="13">
        <v>2.6623510616766488E-2</v>
      </c>
      <c r="W765" s="13">
        <v>0.10827536701846263</v>
      </c>
      <c r="X765" s="15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278</v>
      </c>
      <c r="C766" s="47"/>
      <c r="D766" s="45">
        <v>0.75</v>
      </c>
      <c r="E766" s="45">
        <v>0.16</v>
      </c>
      <c r="F766" s="45">
        <v>0.34</v>
      </c>
      <c r="G766" s="45">
        <v>0.27</v>
      </c>
      <c r="H766" s="45">
        <v>0.12</v>
      </c>
      <c r="I766" s="45">
        <v>0.97</v>
      </c>
      <c r="J766" s="45">
        <v>7.0000000000000007E-2</v>
      </c>
      <c r="K766" s="45">
        <v>2.6</v>
      </c>
      <c r="L766" s="45">
        <v>4.5599999999999996</v>
      </c>
      <c r="M766" s="45">
        <v>0.87</v>
      </c>
      <c r="N766" s="45">
        <v>0.4</v>
      </c>
      <c r="O766" s="45">
        <v>0.6</v>
      </c>
      <c r="P766" s="45">
        <v>0.02</v>
      </c>
      <c r="Q766" s="45">
        <v>0.88</v>
      </c>
      <c r="R766" s="45">
        <v>0.31</v>
      </c>
      <c r="S766" s="45">
        <v>2.41</v>
      </c>
      <c r="T766" s="45">
        <v>1.39</v>
      </c>
      <c r="U766" s="45">
        <v>2.2599999999999998</v>
      </c>
      <c r="V766" s="45">
        <v>0.02</v>
      </c>
      <c r="W766" s="45">
        <v>0.76</v>
      </c>
      <c r="X766" s="15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BM767" s="55"/>
    </row>
    <row r="768" spans="1:65" ht="15">
      <c r="B768" s="8" t="s">
        <v>576</v>
      </c>
      <c r="BM768" s="28" t="s">
        <v>66</v>
      </c>
    </row>
    <row r="769" spans="1:65" ht="15">
      <c r="A769" s="25" t="s">
        <v>59</v>
      </c>
      <c r="B769" s="18" t="s">
        <v>110</v>
      </c>
      <c r="C769" s="15" t="s">
        <v>111</v>
      </c>
      <c r="D769" s="16" t="s">
        <v>236</v>
      </c>
      <c r="E769" s="17" t="s">
        <v>236</v>
      </c>
      <c r="F769" s="17" t="s">
        <v>236</v>
      </c>
      <c r="G769" s="17" t="s">
        <v>236</v>
      </c>
      <c r="H769" s="17" t="s">
        <v>236</v>
      </c>
      <c r="I769" s="17" t="s">
        <v>236</v>
      </c>
      <c r="J769" s="17" t="s">
        <v>236</v>
      </c>
      <c r="K769" s="17" t="s">
        <v>236</v>
      </c>
      <c r="L769" s="17" t="s">
        <v>236</v>
      </c>
      <c r="M769" s="17" t="s">
        <v>236</v>
      </c>
      <c r="N769" s="17" t="s">
        <v>236</v>
      </c>
      <c r="O769" s="17" t="s">
        <v>236</v>
      </c>
      <c r="P769" s="17" t="s">
        <v>236</v>
      </c>
      <c r="Q769" s="17" t="s">
        <v>236</v>
      </c>
      <c r="R769" s="17" t="s">
        <v>236</v>
      </c>
      <c r="S769" s="17" t="s">
        <v>236</v>
      </c>
      <c r="T769" s="17" t="s">
        <v>236</v>
      </c>
      <c r="U769" s="15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237</v>
      </c>
      <c r="C770" s="9" t="s">
        <v>237</v>
      </c>
      <c r="D770" s="151" t="s">
        <v>239</v>
      </c>
      <c r="E770" s="152" t="s">
        <v>241</v>
      </c>
      <c r="F770" s="152" t="s">
        <v>243</v>
      </c>
      <c r="G770" s="152" t="s">
        <v>244</v>
      </c>
      <c r="H770" s="152" t="s">
        <v>245</v>
      </c>
      <c r="I770" s="152" t="s">
        <v>246</v>
      </c>
      <c r="J770" s="152" t="s">
        <v>249</v>
      </c>
      <c r="K770" s="152" t="s">
        <v>251</v>
      </c>
      <c r="L770" s="152" t="s">
        <v>252</v>
      </c>
      <c r="M770" s="152" t="s">
        <v>253</v>
      </c>
      <c r="N770" s="152" t="s">
        <v>254</v>
      </c>
      <c r="O770" s="152" t="s">
        <v>255</v>
      </c>
      <c r="P770" s="152" t="s">
        <v>257</v>
      </c>
      <c r="Q770" s="152" t="s">
        <v>258</v>
      </c>
      <c r="R770" s="152" t="s">
        <v>260</v>
      </c>
      <c r="S770" s="152" t="s">
        <v>264</v>
      </c>
      <c r="T770" s="152" t="s">
        <v>266</v>
      </c>
      <c r="U770" s="15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281</v>
      </c>
      <c r="E771" s="11" t="s">
        <v>281</v>
      </c>
      <c r="F771" s="11" t="s">
        <v>281</v>
      </c>
      <c r="G771" s="11" t="s">
        <v>281</v>
      </c>
      <c r="H771" s="11" t="s">
        <v>306</v>
      </c>
      <c r="I771" s="11" t="s">
        <v>281</v>
      </c>
      <c r="J771" s="11" t="s">
        <v>306</v>
      </c>
      <c r="K771" s="11" t="s">
        <v>281</v>
      </c>
      <c r="L771" s="11" t="s">
        <v>281</v>
      </c>
      <c r="M771" s="11" t="s">
        <v>281</v>
      </c>
      <c r="N771" s="11" t="s">
        <v>281</v>
      </c>
      <c r="O771" s="11" t="s">
        <v>281</v>
      </c>
      <c r="P771" s="11" t="s">
        <v>281</v>
      </c>
      <c r="Q771" s="11" t="s">
        <v>281</v>
      </c>
      <c r="R771" s="11" t="s">
        <v>281</v>
      </c>
      <c r="S771" s="11" t="s">
        <v>306</v>
      </c>
      <c r="T771" s="11" t="s">
        <v>281</v>
      </c>
      <c r="U771" s="15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9"/>
      <c r="C772" s="9"/>
      <c r="D772" s="26" t="s">
        <v>307</v>
      </c>
      <c r="E772" s="26" t="s">
        <v>307</v>
      </c>
      <c r="F772" s="26" t="s">
        <v>308</v>
      </c>
      <c r="G772" s="26" t="s">
        <v>309</v>
      </c>
      <c r="H772" s="26" t="s">
        <v>307</v>
      </c>
      <c r="I772" s="26" t="s">
        <v>307</v>
      </c>
      <c r="J772" s="26" t="s">
        <v>308</v>
      </c>
      <c r="K772" s="26" t="s">
        <v>307</v>
      </c>
      <c r="L772" s="26" t="s">
        <v>307</v>
      </c>
      <c r="M772" s="26" t="s">
        <v>307</v>
      </c>
      <c r="N772" s="26" t="s">
        <v>307</v>
      </c>
      <c r="O772" s="26" t="s">
        <v>307</v>
      </c>
      <c r="P772" s="26" t="s">
        <v>311</v>
      </c>
      <c r="Q772" s="26" t="s">
        <v>307</v>
      </c>
      <c r="R772" s="26" t="s">
        <v>309</v>
      </c>
      <c r="S772" s="26" t="s">
        <v>308</v>
      </c>
      <c r="T772" s="26" t="s">
        <v>116</v>
      </c>
      <c r="U772" s="15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35">
        <v>0.02</v>
      </c>
      <c r="E773" s="211" t="s">
        <v>217</v>
      </c>
      <c r="F773" s="211"/>
      <c r="G773" s="235" t="s">
        <v>105</v>
      </c>
      <c r="H773" s="239">
        <v>2E-3</v>
      </c>
      <c r="I773" s="211" t="s">
        <v>217</v>
      </c>
      <c r="J773" s="235" t="s">
        <v>301</v>
      </c>
      <c r="K773" s="211">
        <v>1E-3</v>
      </c>
      <c r="L773" s="211">
        <v>1E-3</v>
      </c>
      <c r="M773" s="211" t="s">
        <v>217</v>
      </c>
      <c r="N773" s="211" t="s">
        <v>217</v>
      </c>
      <c r="O773" s="211" t="s">
        <v>217</v>
      </c>
      <c r="P773" s="235" t="s">
        <v>301</v>
      </c>
      <c r="Q773" s="211" t="s">
        <v>217</v>
      </c>
      <c r="R773" s="211" t="s">
        <v>216</v>
      </c>
      <c r="S773" s="235" t="s">
        <v>301</v>
      </c>
      <c r="T773" s="211" t="s">
        <v>217</v>
      </c>
      <c r="U773" s="209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2">
        <v>1</v>
      </c>
    </row>
    <row r="774" spans="1:65">
      <c r="A774" s="30"/>
      <c r="B774" s="19">
        <v>1</v>
      </c>
      <c r="C774" s="9">
        <v>2</v>
      </c>
      <c r="D774" s="237">
        <v>1.2999999999999999E-2</v>
      </c>
      <c r="E774" s="24" t="s">
        <v>217</v>
      </c>
      <c r="F774" s="24"/>
      <c r="G774" s="237" t="s">
        <v>105</v>
      </c>
      <c r="H774" s="24">
        <v>1E-3</v>
      </c>
      <c r="I774" s="24" t="s">
        <v>217</v>
      </c>
      <c r="J774" s="237" t="s">
        <v>301</v>
      </c>
      <c r="K774" s="24" t="s">
        <v>217</v>
      </c>
      <c r="L774" s="24">
        <v>1E-3</v>
      </c>
      <c r="M774" s="24">
        <v>1E-3</v>
      </c>
      <c r="N774" s="24" t="s">
        <v>217</v>
      </c>
      <c r="O774" s="24" t="s">
        <v>217</v>
      </c>
      <c r="P774" s="237" t="s">
        <v>301</v>
      </c>
      <c r="Q774" s="24">
        <v>1E-3</v>
      </c>
      <c r="R774" s="24" t="s">
        <v>216</v>
      </c>
      <c r="S774" s="237" t="s">
        <v>301</v>
      </c>
      <c r="T774" s="24" t="s">
        <v>217</v>
      </c>
      <c r="U774" s="209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2">
        <v>36</v>
      </c>
    </row>
    <row r="775" spans="1:65">
      <c r="A775" s="30"/>
      <c r="B775" s="19">
        <v>1</v>
      </c>
      <c r="C775" s="9">
        <v>3</v>
      </c>
      <c r="D775" s="236">
        <v>2.4E-2</v>
      </c>
      <c r="E775" s="24" t="s">
        <v>217</v>
      </c>
      <c r="F775" s="24"/>
      <c r="G775" s="237" t="s">
        <v>105</v>
      </c>
      <c r="H775" s="24">
        <v>1E-3</v>
      </c>
      <c r="I775" s="24" t="s">
        <v>217</v>
      </c>
      <c r="J775" s="237" t="s">
        <v>301</v>
      </c>
      <c r="K775" s="24" t="s">
        <v>217</v>
      </c>
      <c r="L775" s="24">
        <v>1E-3</v>
      </c>
      <c r="M775" s="24" t="s">
        <v>217</v>
      </c>
      <c r="N775" s="24">
        <v>1E-3</v>
      </c>
      <c r="O775" s="24">
        <v>1E-3</v>
      </c>
      <c r="P775" s="237" t="s">
        <v>301</v>
      </c>
      <c r="Q775" s="24" t="s">
        <v>217</v>
      </c>
      <c r="R775" s="24" t="s">
        <v>216</v>
      </c>
      <c r="S775" s="237" t="s">
        <v>301</v>
      </c>
      <c r="T775" s="24" t="s">
        <v>217</v>
      </c>
      <c r="U775" s="209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2">
        <v>16</v>
      </c>
    </row>
    <row r="776" spans="1:65">
      <c r="A776" s="30"/>
      <c r="B776" s="19">
        <v>1</v>
      </c>
      <c r="C776" s="9">
        <v>4</v>
      </c>
      <c r="D776" s="237">
        <v>1.2999999999999999E-2</v>
      </c>
      <c r="E776" s="24" t="s">
        <v>217</v>
      </c>
      <c r="F776" s="24"/>
      <c r="G776" s="237" t="s">
        <v>105</v>
      </c>
      <c r="H776" s="24">
        <v>1E-3</v>
      </c>
      <c r="I776" s="24">
        <v>1E-3</v>
      </c>
      <c r="J776" s="237" t="s">
        <v>301</v>
      </c>
      <c r="K776" s="24" t="s">
        <v>217</v>
      </c>
      <c r="L776" s="24">
        <v>1E-3</v>
      </c>
      <c r="M776" s="24">
        <v>1E-3</v>
      </c>
      <c r="N776" s="24" t="s">
        <v>217</v>
      </c>
      <c r="O776" s="24" t="s">
        <v>217</v>
      </c>
      <c r="P776" s="237" t="s">
        <v>301</v>
      </c>
      <c r="Q776" s="24" t="s">
        <v>217</v>
      </c>
      <c r="R776" s="24" t="s">
        <v>216</v>
      </c>
      <c r="S776" s="237" t="s">
        <v>301</v>
      </c>
      <c r="T776" s="24" t="s">
        <v>217</v>
      </c>
      <c r="U776" s="209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2" t="s">
        <v>217</v>
      </c>
    </row>
    <row r="777" spans="1:65">
      <c r="A777" s="30"/>
      <c r="B777" s="19">
        <v>1</v>
      </c>
      <c r="C777" s="9">
        <v>5</v>
      </c>
      <c r="D777" s="237">
        <v>1.2999999999999999E-2</v>
      </c>
      <c r="E777" s="24" t="s">
        <v>217</v>
      </c>
      <c r="F777" s="24"/>
      <c r="G777" s="237" t="s">
        <v>105</v>
      </c>
      <c r="H777" s="236">
        <v>2E-3</v>
      </c>
      <c r="I777" s="24">
        <v>1E-3</v>
      </c>
      <c r="J777" s="237" t="s">
        <v>301</v>
      </c>
      <c r="K777" s="24">
        <v>1E-3</v>
      </c>
      <c r="L777" s="24">
        <v>1E-3</v>
      </c>
      <c r="M777" s="24">
        <v>1E-3</v>
      </c>
      <c r="N777" s="24" t="s">
        <v>217</v>
      </c>
      <c r="O777" s="24">
        <v>1E-3</v>
      </c>
      <c r="P777" s="237" t="s">
        <v>301</v>
      </c>
      <c r="Q777" s="24">
        <v>1E-3</v>
      </c>
      <c r="R777" s="24" t="s">
        <v>216</v>
      </c>
      <c r="S777" s="237" t="s">
        <v>301</v>
      </c>
      <c r="T777" s="24" t="s">
        <v>217</v>
      </c>
      <c r="U777" s="209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2">
        <v>112</v>
      </c>
    </row>
    <row r="778" spans="1:65">
      <c r="A778" s="30"/>
      <c r="B778" s="19">
        <v>1</v>
      </c>
      <c r="C778" s="9">
        <v>6</v>
      </c>
      <c r="D778" s="237">
        <v>1.2999999999999999E-2</v>
      </c>
      <c r="E778" s="236">
        <v>8.0000000000000002E-3</v>
      </c>
      <c r="F778" s="24">
        <v>1E-3</v>
      </c>
      <c r="G778" s="236">
        <v>1.0354653572393149E-2</v>
      </c>
      <c r="H778" s="24">
        <v>1E-3</v>
      </c>
      <c r="I778" s="24">
        <v>1E-3</v>
      </c>
      <c r="J778" s="237" t="s">
        <v>301</v>
      </c>
      <c r="K778" s="24">
        <v>1E-3</v>
      </c>
      <c r="L778" s="24" t="s">
        <v>217</v>
      </c>
      <c r="M778" s="24">
        <v>1E-3</v>
      </c>
      <c r="N778" s="24">
        <v>1E-3</v>
      </c>
      <c r="O778" s="24">
        <v>1E-3</v>
      </c>
      <c r="P778" s="237" t="s">
        <v>301</v>
      </c>
      <c r="Q778" s="24" t="s">
        <v>217</v>
      </c>
      <c r="R778" s="24" t="s">
        <v>216</v>
      </c>
      <c r="S778" s="237" t="s">
        <v>301</v>
      </c>
      <c r="T778" s="24" t="s">
        <v>217</v>
      </c>
      <c r="U778" s="209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6"/>
    </row>
    <row r="779" spans="1:65">
      <c r="A779" s="30"/>
      <c r="B779" s="20" t="s">
        <v>274</v>
      </c>
      <c r="C779" s="12"/>
      <c r="D779" s="213">
        <v>1.6E-2</v>
      </c>
      <c r="E779" s="213">
        <v>8.0000000000000002E-3</v>
      </c>
      <c r="F779" s="213">
        <v>1E-3</v>
      </c>
      <c r="G779" s="213">
        <v>1.0354653572393149E-2</v>
      </c>
      <c r="H779" s="213">
        <v>1.3333333333333333E-3</v>
      </c>
      <c r="I779" s="213">
        <v>1E-3</v>
      </c>
      <c r="J779" s="213" t="s">
        <v>725</v>
      </c>
      <c r="K779" s="213">
        <v>1E-3</v>
      </c>
      <c r="L779" s="213">
        <v>1E-3</v>
      </c>
      <c r="M779" s="213">
        <v>1E-3</v>
      </c>
      <c r="N779" s="213">
        <v>1E-3</v>
      </c>
      <c r="O779" s="213">
        <v>1E-3</v>
      </c>
      <c r="P779" s="213" t="s">
        <v>725</v>
      </c>
      <c r="Q779" s="213">
        <v>1E-3</v>
      </c>
      <c r="R779" s="213" t="s">
        <v>725</v>
      </c>
      <c r="S779" s="213" t="s">
        <v>725</v>
      </c>
      <c r="T779" s="213" t="s">
        <v>725</v>
      </c>
      <c r="U779" s="209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6"/>
    </row>
    <row r="780" spans="1:65">
      <c r="A780" s="30"/>
      <c r="B780" s="3" t="s">
        <v>275</v>
      </c>
      <c r="C780" s="29"/>
      <c r="D780" s="24">
        <v>1.2999999999999999E-2</v>
      </c>
      <c r="E780" s="24">
        <v>8.0000000000000002E-3</v>
      </c>
      <c r="F780" s="24">
        <v>1E-3</v>
      </c>
      <c r="G780" s="24">
        <v>1.0354653572393149E-2</v>
      </c>
      <c r="H780" s="24">
        <v>1E-3</v>
      </c>
      <c r="I780" s="24">
        <v>1E-3</v>
      </c>
      <c r="J780" s="24" t="s">
        <v>725</v>
      </c>
      <c r="K780" s="24">
        <v>1E-3</v>
      </c>
      <c r="L780" s="24">
        <v>1E-3</v>
      </c>
      <c r="M780" s="24">
        <v>1E-3</v>
      </c>
      <c r="N780" s="24">
        <v>1E-3</v>
      </c>
      <c r="O780" s="24">
        <v>1E-3</v>
      </c>
      <c r="P780" s="24" t="s">
        <v>725</v>
      </c>
      <c r="Q780" s="24">
        <v>1E-3</v>
      </c>
      <c r="R780" s="24" t="s">
        <v>725</v>
      </c>
      <c r="S780" s="24" t="s">
        <v>725</v>
      </c>
      <c r="T780" s="24" t="s">
        <v>725</v>
      </c>
      <c r="U780" s="209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56"/>
    </row>
    <row r="781" spans="1:65">
      <c r="A781" s="30"/>
      <c r="B781" s="3" t="s">
        <v>276</v>
      </c>
      <c r="C781" s="29"/>
      <c r="D781" s="24">
        <v>4.8166378315169138E-3</v>
      </c>
      <c r="E781" s="24" t="s">
        <v>725</v>
      </c>
      <c r="F781" s="24" t="s">
        <v>725</v>
      </c>
      <c r="G781" s="24" t="s">
        <v>725</v>
      </c>
      <c r="H781" s="24">
        <v>5.1639777949432221E-4</v>
      </c>
      <c r="I781" s="24">
        <v>0</v>
      </c>
      <c r="J781" s="24" t="s">
        <v>725</v>
      </c>
      <c r="K781" s="24">
        <v>0</v>
      </c>
      <c r="L781" s="24">
        <v>0</v>
      </c>
      <c r="M781" s="24">
        <v>0</v>
      </c>
      <c r="N781" s="24">
        <v>0</v>
      </c>
      <c r="O781" s="24">
        <v>0</v>
      </c>
      <c r="P781" s="24" t="s">
        <v>725</v>
      </c>
      <c r="Q781" s="24">
        <v>0</v>
      </c>
      <c r="R781" s="24" t="s">
        <v>725</v>
      </c>
      <c r="S781" s="24" t="s">
        <v>725</v>
      </c>
      <c r="T781" s="24" t="s">
        <v>725</v>
      </c>
      <c r="U781" s="209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56"/>
    </row>
    <row r="782" spans="1:65">
      <c r="A782" s="30"/>
      <c r="B782" s="3" t="s">
        <v>86</v>
      </c>
      <c r="C782" s="29"/>
      <c r="D782" s="13">
        <v>0.30103986446980713</v>
      </c>
      <c r="E782" s="13" t="s">
        <v>725</v>
      </c>
      <c r="F782" s="13" t="s">
        <v>725</v>
      </c>
      <c r="G782" s="13" t="s">
        <v>725</v>
      </c>
      <c r="H782" s="13">
        <v>0.38729833462074165</v>
      </c>
      <c r="I782" s="13">
        <v>0</v>
      </c>
      <c r="J782" s="13" t="s">
        <v>725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 t="s">
        <v>725</v>
      </c>
      <c r="Q782" s="13">
        <v>0</v>
      </c>
      <c r="R782" s="13" t="s">
        <v>725</v>
      </c>
      <c r="S782" s="13" t="s">
        <v>725</v>
      </c>
      <c r="T782" s="13" t="s">
        <v>725</v>
      </c>
      <c r="U782" s="15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277</v>
      </c>
      <c r="C783" s="29"/>
      <c r="D783" s="13" t="s">
        <v>725</v>
      </c>
      <c r="E783" s="13" t="s">
        <v>725</v>
      </c>
      <c r="F783" s="13" t="s">
        <v>725</v>
      </c>
      <c r="G783" s="13" t="s">
        <v>725</v>
      </c>
      <c r="H783" s="13" t="s">
        <v>725</v>
      </c>
      <c r="I783" s="13" t="s">
        <v>725</v>
      </c>
      <c r="J783" s="13" t="s">
        <v>725</v>
      </c>
      <c r="K783" s="13" t="s">
        <v>725</v>
      </c>
      <c r="L783" s="13" t="s">
        <v>725</v>
      </c>
      <c r="M783" s="13" t="s">
        <v>725</v>
      </c>
      <c r="N783" s="13" t="s">
        <v>725</v>
      </c>
      <c r="O783" s="13" t="s">
        <v>725</v>
      </c>
      <c r="P783" s="13" t="s">
        <v>725</v>
      </c>
      <c r="Q783" s="13" t="s">
        <v>725</v>
      </c>
      <c r="R783" s="13" t="s">
        <v>725</v>
      </c>
      <c r="S783" s="13" t="s">
        <v>725</v>
      </c>
      <c r="T783" s="13" t="s">
        <v>725</v>
      </c>
      <c r="U783" s="15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278</v>
      </c>
      <c r="C784" s="47"/>
      <c r="D784" s="45">
        <v>30.34</v>
      </c>
      <c r="E784" s="45">
        <v>1.52</v>
      </c>
      <c r="F784" s="45">
        <v>0</v>
      </c>
      <c r="G784" s="45">
        <v>9.9</v>
      </c>
      <c r="H784" s="45">
        <v>0.67</v>
      </c>
      <c r="I784" s="45">
        <v>0.51</v>
      </c>
      <c r="J784" s="45">
        <v>48.55</v>
      </c>
      <c r="K784" s="45">
        <v>0.51</v>
      </c>
      <c r="L784" s="45">
        <v>0.17</v>
      </c>
      <c r="M784" s="45">
        <v>0.34</v>
      </c>
      <c r="N784" s="45">
        <v>0.67</v>
      </c>
      <c r="O784" s="45">
        <v>0.51</v>
      </c>
      <c r="P784" s="45">
        <v>48.55</v>
      </c>
      <c r="Q784" s="45">
        <v>0.67</v>
      </c>
      <c r="R784" s="45">
        <v>0</v>
      </c>
      <c r="S784" s="45">
        <v>48.55</v>
      </c>
      <c r="T784" s="45">
        <v>1.01</v>
      </c>
      <c r="U784" s="15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BM785" s="55"/>
    </row>
    <row r="786" spans="1:65" ht="15">
      <c r="B786" s="8" t="s">
        <v>577</v>
      </c>
      <c r="BM786" s="28" t="s">
        <v>66</v>
      </c>
    </row>
    <row r="787" spans="1:65" ht="15">
      <c r="A787" s="25" t="s">
        <v>60</v>
      </c>
      <c r="B787" s="18" t="s">
        <v>110</v>
      </c>
      <c r="C787" s="15" t="s">
        <v>111</v>
      </c>
      <c r="D787" s="16" t="s">
        <v>236</v>
      </c>
      <c r="E787" s="17" t="s">
        <v>236</v>
      </c>
      <c r="F787" s="17" t="s">
        <v>236</v>
      </c>
      <c r="G787" s="17" t="s">
        <v>236</v>
      </c>
      <c r="H787" s="17" t="s">
        <v>236</v>
      </c>
      <c r="I787" s="17" t="s">
        <v>236</v>
      </c>
      <c r="J787" s="17" t="s">
        <v>236</v>
      </c>
      <c r="K787" s="17" t="s">
        <v>236</v>
      </c>
      <c r="L787" s="17" t="s">
        <v>236</v>
      </c>
      <c r="M787" s="17" t="s">
        <v>236</v>
      </c>
      <c r="N787" s="17" t="s">
        <v>236</v>
      </c>
      <c r="O787" s="17" t="s">
        <v>236</v>
      </c>
      <c r="P787" s="17" t="s">
        <v>236</v>
      </c>
      <c r="Q787" s="17" t="s">
        <v>236</v>
      </c>
      <c r="R787" s="17" t="s">
        <v>236</v>
      </c>
      <c r="S787" s="17" t="s">
        <v>236</v>
      </c>
      <c r="T787" s="17" t="s">
        <v>236</v>
      </c>
      <c r="U787" s="17" t="s">
        <v>236</v>
      </c>
      <c r="V787" s="17" t="s">
        <v>236</v>
      </c>
      <c r="W787" s="17" t="s">
        <v>236</v>
      </c>
      <c r="X787" s="17" t="s">
        <v>236</v>
      </c>
      <c r="Y787" s="17" t="s">
        <v>236</v>
      </c>
      <c r="Z787" s="17" t="s">
        <v>236</v>
      </c>
      <c r="AA787" s="17" t="s">
        <v>236</v>
      </c>
      <c r="AB787" s="17" t="s">
        <v>236</v>
      </c>
      <c r="AC787" s="17" t="s">
        <v>236</v>
      </c>
      <c r="AD787" s="15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237</v>
      </c>
      <c r="C788" s="9" t="s">
        <v>237</v>
      </c>
      <c r="D788" s="151" t="s">
        <v>239</v>
      </c>
      <c r="E788" s="152" t="s">
        <v>241</v>
      </c>
      <c r="F788" s="152" t="s">
        <v>242</v>
      </c>
      <c r="G788" s="152" t="s">
        <v>243</v>
      </c>
      <c r="H788" s="152" t="s">
        <v>244</v>
      </c>
      <c r="I788" s="152" t="s">
        <v>245</v>
      </c>
      <c r="J788" s="152" t="s">
        <v>246</v>
      </c>
      <c r="K788" s="152" t="s">
        <v>247</v>
      </c>
      <c r="L788" s="152" t="s">
        <v>248</v>
      </c>
      <c r="M788" s="152" t="s">
        <v>249</v>
      </c>
      <c r="N788" s="152" t="s">
        <v>250</v>
      </c>
      <c r="O788" s="152" t="s">
        <v>251</v>
      </c>
      <c r="P788" s="152" t="s">
        <v>252</v>
      </c>
      <c r="Q788" s="152" t="s">
        <v>253</v>
      </c>
      <c r="R788" s="152" t="s">
        <v>254</v>
      </c>
      <c r="S788" s="152" t="s">
        <v>255</v>
      </c>
      <c r="T788" s="152" t="s">
        <v>256</v>
      </c>
      <c r="U788" s="152" t="s">
        <v>257</v>
      </c>
      <c r="V788" s="152" t="s">
        <v>258</v>
      </c>
      <c r="W788" s="152" t="s">
        <v>259</v>
      </c>
      <c r="X788" s="152" t="s">
        <v>260</v>
      </c>
      <c r="Y788" s="152" t="s">
        <v>261</v>
      </c>
      <c r="Z788" s="152" t="s">
        <v>263</v>
      </c>
      <c r="AA788" s="152" t="s">
        <v>264</v>
      </c>
      <c r="AB788" s="152" t="s">
        <v>265</v>
      </c>
      <c r="AC788" s="152" t="s">
        <v>266</v>
      </c>
      <c r="AD788" s="15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1</v>
      </c>
    </row>
    <row r="789" spans="1:65">
      <c r="A789" s="30"/>
      <c r="B789" s="19"/>
      <c r="C789" s="9"/>
      <c r="D789" s="10" t="s">
        <v>282</v>
      </c>
      <c r="E789" s="11" t="s">
        <v>281</v>
      </c>
      <c r="F789" s="11" t="s">
        <v>281</v>
      </c>
      <c r="G789" s="11" t="s">
        <v>282</v>
      </c>
      <c r="H789" s="11" t="s">
        <v>281</v>
      </c>
      <c r="I789" s="11" t="s">
        <v>306</v>
      </c>
      <c r="J789" s="11" t="s">
        <v>281</v>
      </c>
      <c r="K789" s="11" t="s">
        <v>282</v>
      </c>
      <c r="L789" s="11" t="s">
        <v>306</v>
      </c>
      <c r="M789" s="11" t="s">
        <v>306</v>
      </c>
      <c r="N789" s="11" t="s">
        <v>282</v>
      </c>
      <c r="O789" s="11" t="s">
        <v>281</v>
      </c>
      <c r="P789" s="11" t="s">
        <v>281</v>
      </c>
      <c r="Q789" s="11" t="s">
        <v>281</v>
      </c>
      <c r="R789" s="11" t="s">
        <v>281</v>
      </c>
      <c r="S789" s="11" t="s">
        <v>281</v>
      </c>
      <c r="T789" s="11" t="s">
        <v>306</v>
      </c>
      <c r="U789" s="11" t="s">
        <v>282</v>
      </c>
      <c r="V789" s="11" t="s">
        <v>282</v>
      </c>
      <c r="W789" s="11" t="s">
        <v>282</v>
      </c>
      <c r="X789" s="11" t="s">
        <v>306</v>
      </c>
      <c r="Y789" s="11" t="s">
        <v>282</v>
      </c>
      <c r="Z789" s="11" t="s">
        <v>282</v>
      </c>
      <c r="AA789" s="11" t="s">
        <v>306</v>
      </c>
      <c r="AB789" s="11" t="s">
        <v>282</v>
      </c>
      <c r="AC789" s="11" t="s">
        <v>282</v>
      </c>
      <c r="AD789" s="15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</v>
      </c>
    </row>
    <row r="790" spans="1:65">
      <c r="A790" s="30"/>
      <c r="B790" s="19"/>
      <c r="C790" s="9"/>
      <c r="D790" s="26" t="s">
        <v>307</v>
      </c>
      <c r="E790" s="26" t="s">
        <v>307</v>
      </c>
      <c r="F790" s="26" t="s">
        <v>273</v>
      </c>
      <c r="G790" s="26" t="s">
        <v>308</v>
      </c>
      <c r="H790" s="26" t="s">
        <v>309</v>
      </c>
      <c r="I790" s="26" t="s">
        <v>307</v>
      </c>
      <c r="J790" s="26" t="s">
        <v>307</v>
      </c>
      <c r="K790" s="26" t="s">
        <v>310</v>
      </c>
      <c r="L790" s="26" t="s">
        <v>309</v>
      </c>
      <c r="M790" s="26" t="s">
        <v>308</v>
      </c>
      <c r="N790" s="26" t="s">
        <v>308</v>
      </c>
      <c r="O790" s="26" t="s">
        <v>307</v>
      </c>
      <c r="P790" s="26" t="s">
        <v>307</v>
      </c>
      <c r="Q790" s="26" t="s">
        <v>307</v>
      </c>
      <c r="R790" s="26" t="s">
        <v>307</v>
      </c>
      <c r="S790" s="26" t="s">
        <v>307</v>
      </c>
      <c r="T790" s="26" t="s">
        <v>307</v>
      </c>
      <c r="U790" s="26" t="s">
        <v>311</v>
      </c>
      <c r="V790" s="26" t="s">
        <v>307</v>
      </c>
      <c r="W790" s="26" t="s">
        <v>308</v>
      </c>
      <c r="X790" s="26" t="s">
        <v>309</v>
      </c>
      <c r="Y790" s="26" t="s">
        <v>307</v>
      </c>
      <c r="Z790" s="26" t="s">
        <v>307</v>
      </c>
      <c r="AA790" s="26" t="s">
        <v>308</v>
      </c>
      <c r="AB790" s="26" t="s">
        <v>310</v>
      </c>
      <c r="AC790" s="26" t="s">
        <v>116</v>
      </c>
      <c r="AD790" s="15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2">
        <v>3.1400000000000006</v>
      </c>
      <c r="E791" s="22">
        <v>3.04</v>
      </c>
      <c r="F791" s="22">
        <v>3.17</v>
      </c>
      <c r="G791" s="22">
        <v>3.1379999999999999</v>
      </c>
      <c r="H791" s="22">
        <v>3.1606194257192861</v>
      </c>
      <c r="I791" s="148">
        <v>3.58</v>
      </c>
      <c r="J791" s="148">
        <v>2.9</v>
      </c>
      <c r="K791" s="22">
        <v>3.0698249999999998</v>
      </c>
      <c r="L791" s="22">
        <v>3.1400000000000006</v>
      </c>
      <c r="M791" s="22">
        <v>3.49</v>
      </c>
      <c r="N791" s="22">
        <v>3.1236999999999999</v>
      </c>
      <c r="O791" s="22">
        <v>3.15</v>
      </c>
      <c r="P791" s="22">
        <v>3.29</v>
      </c>
      <c r="Q791" s="22">
        <v>3.06</v>
      </c>
      <c r="R791" s="22">
        <v>3.3099999999999996</v>
      </c>
      <c r="S791" s="22">
        <v>3.34</v>
      </c>
      <c r="T791" s="22">
        <v>3.2420999999999998</v>
      </c>
      <c r="U791" s="22" t="s">
        <v>322</v>
      </c>
      <c r="V791" s="22">
        <v>3.12</v>
      </c>
      <c r="W791" s="148">
        <v>3.45</v>
      </c>
      <c r="X791" s="22">
        <v>3.2300000000000004</v>
      </c>
      <c r="Y791" s="22">
        <v>2.8357000000000001</v>
      </c>
      <c r="Z791" s="154">
        <v>2.54</v>
      </c>
      <c r="AA791" s="22">
        <v>3.1586477343978308</v>
      </c>
      <c r="AB791" s="22">
        <v>3.081</v>
      </c>
      <c r="AC791" s="148">
        <v>3.4000000000000004</v>
      </c>
      <c r="AD791" s="15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>
        <v>1</v>
      </c>
      <c r="C792" s="9">
        <v>2</v>
      </c>
      <c r="D792" s="11">
        <v>3.12</v>
      </c>
      <c r="E792" s="11">
        <v>2.91</v>
      </c>
      <c r="F792" s="11">
        <v>3.18</v>
      </c>
      <c r="G792" s="11">
        <v>3.1697999999999995</v>
      </c>
      <c r="H792" s="11">
        <v>3.1735245219476669</v>
      </c>
      <c r="I792" s="149">
        <v>3.4790000000000001</v>
      </c>
      <c r="J792" s="149">
        <v>2.82</v>
      </c>
      <c r="K792" s="11">
        <v>3.0763349999999998</v>
      </c>
      <c r="L792" s="11">
        <v>3.16</v>
      </c>
      <c r="M792" s="11">
        <v>3.44</v>
      </c>
      <c r="N792" s="11">
        <v>3.1924000000000001</v>
      </c>
      <c r="O792" s="11">
        <v>3.11</v>
      </c>
      <c r="P792" s="11">
        <v>3.32</v>
      </c>
      <c r="Q792" s="11">
        <v>3.08</v>
      </c>
      <c r="R792" s="11">
        <v>3.2799999999999994</v>
      </c>
      <c r="S792" s="11">
        <v>3.2300000000000004</v>
      </c>
      <c r="T792" s="11">
        <v>3.3548</v>
      </c>
      <c r="U792" s="11" t="s">
        <v>322</v>
      </c>
      <c r="V792" s="11">
        <v>3.12</v>
      </c>
      <c r="W792" s="149">
        <v>3.53</v>
      </c>
      <c r="X792" s="11">
        <v>3.2099999999999995</v>
      </c>
      <c r="Y792" s="11">
        <v>3.0354999999999999</v>
      </c>
      <c r="Z792" s="11">
        <v>3.1</v>
      </c>
      <c r="AA792" s="11">
        <v>3.1262843233749482</v>
      </c>
      <c r="AB792" s="11">
        <v>3.0750000000000002</v>
      </c>
      <c r="AC792" s="149">
        <v>3.66</v>
      </c>
      <c r="AD792" s="15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12</v>
      </c>
    </row>
    <row r="793" spans="1:65">
      <c r="A793" s="30"/>
      <c r="B793" s="19">
        <v>1</v>
      </c>
      <c r="C793" s="9">
        <v>3</v>
      </c>
      <c r="D793" s="11">
        <v>3.17</v>
      </c>
      <c r="E793" s="11">
        <v>3.12</v>
      </c>
      <c r="F793" s="11">
        <v>3.19</v>
      </c>
      <c r="G793" s="11">
        <v>3.101</v>
      </c>
      <c r="H793" s="11">
        <v>3.1764892495330472</v>
      </c>
      <c r="I793" s="149">
        <v>3.56</v>
      </c>
      <c r="J793" s="149">
        <v>2.85</v>
      </c>
      <c r="K793" s="11">
        <v>3.0604399999999998</v>
      </c>
      <c r="L793" s="11">
        <v>3.16</v>
      </c>
      <c r="M793" s="11">
        <v>3.32</v>
      </c>
      <c r="N793" s="11">
        <v>3.1439000000000004</v>
      </c>
      <c r="O793" s="11">
        <v>3.1</v>
      </c>
      <c r="P793" s="11">
        <v>3.37</v>
      </c>
      <c r="Q793" s="11">
        <v>3.04</v>
      </c>
      <c r="R793" s="11">
        <v>3.3300000000000005</v>
      </c>
      <c r="S793" s="11">
        <v>3.36</v>
      </c>
      <c r="T793" s="11">
        <v>3.3445999999999998</v>
      </c>
      <c r="U793" s="11" t="s">
        <v>322</v>
      </c>
      <c r="V793" s="11">
        <v>3.11</v>
      </c>
      <c r="W793" s="149">
        <v>3.52</v>
      </c>
      <c r="X793" s="11">
        <v>3.2400000000000007</v>
      </c>
      <c r="Y793" s="11">
        <v>2.9308000000000001</v>
      </c>
      <c r="Z793" s="11">
        <v>3.1</v>
      </c>
      <c r="AA793" s="11">
        <v>3.1317457442952992</v>
      </c>
      <c r="AB793" s="11">
        <v>3.1040000000000001</v>
      </c>
      <c r="AC793" s="149">
        <v>3.39</v>
      </c>
      <c r="AD793" s="15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16</v>
      </c>
    </row>
    <row r="794" spans="1:65">
      <c r="A794" s="30"/>
      <c r="B794" s="19">
        <v>1</v>
      </c>
      <c r="C794" s="9">
        <v>4</v>
      </c>
      <c r="D794" s="11">
        <v>3.16</v>
      </c>
      <c r="E794" s="11">
        <v>3.03</v>
      </c>
      <c r="F794" s="11">
        <v>3.19</v>
      </c>
      <c r="G794" s="11">
        <v>3.2565999999999997</v>
      </c>
      <c r="H794" s="11">
        <v>3.1726632717865235</v>
      </c>
      <c r="I794" s="149">
        <v>3.5379999999999994</v>
      </c>
      <c r="J794" s="149">
        <v>2.88</v>
      </c>
      <c r="K794" s="11">
        <v>3.0880550000000002</v>
      </c>
      <c r="L794" s="11">
        <v>3.15</v>
      </c>
      <c r="M794" s="11">
        <v>3.4000000000000004</v>
      </c>
      <c r="N794" s="11">
        <v>3.1503000000000005</v>
      </c>
      <c r="O794" s="11">
        <v>3.12</v>
      </c>
      <c r="P794" s="11">
        <v>3.36</v>
      </c>
      <c r="Q794" s="11">
        <v>3.12</v>
      </c>
      <c r="R794" s="11">
        <v>3.3099999999999996</v>
      </c>
      <c r="S794" s="11">
        <v>3.15</v>
      </c>
      <c r="T794" s="11">
        <v>3.2521</v>
      </c>
      <c r="U794" s="11" t="s">
        <v>322</v>
      </c>
      <c r="V794" s="11">
        <v>3.17</v>
      </c>
      <c r="W794" s="149">
        <v>3.5000000000000004</v>
      </c>
      <c r="X794" s="11">
        <v>3.25</v>
      </c>
      <c r="Y794" s="11">
        <v>2.9317000000000002</v>
      </c>
      <c r="Z794" s="11">
        <v>3.08</v>
      </c>
      <c r="AA794" s="11">
        <v>3.1884993142452389</v>
      </c>
      <c r="AB794" s="11">
        <v>3.1040000000000001</v>
      </c>
      <c r="AC794" s="149">
        <v>3.44</v>
      </c>
      <c r="AD794" s="15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3.166781137059131</v>
      </c>
    </row>
    <row r="795" spans="1:65">
      <c r="A795" s="30"/>
      <c r="B795" s="19">
        <v>1</v>
      </c>
      <c r="C795" s="9">
        <v>5</v>
      </c>
      <c r="D795" s="11">
        <v>3.11</v>
      </c>
      <c r="E795" s="11">
        <v>2.98</v>
      </c>
      <c r="F795" s="11">
        <v>3.17</v>
      </c>
      <c r="G795" s="11">
        <v>3.2382</v>
      </c>
      <c r="H795" s="11">
        <v>3.1589833380106658</v>
      </c>
      <c r="I795" s="149">
        <v>3.488</v>
      </c>
      <c r="J795" s="149">
        <v>2.75</v>
      </c>
      <c r="K795" s="11">
        <v>3.0734599999999999</v>
      </c>
      <c r="L795" s="11">
        <v>3.18</v>
      </c>
      <c r="M795" s="11">
        <v>3.32</v>
      </c>
      <c r="N795" s="11">
        <v>3.1656999999999997</v>
      </c>
      <c r="O795" s="11">
        <v>3.15</v>
      </c>
      <c r="P795" s="11">
        <v>3.29</v>
      </c>
      <c r="Q795" s="11">
        <v>3.1</v>
      </c>
      <c r="R795" s="11">
        <v>3.34</v>
      </c>
      <c r="S795" s="11">
        <v>3.34</v>
      </c>
      <c r="T795" s="11">
        <v>3.2668999999999997</v>
      </c>
      <c r="U795" s="11" t="s">
        <v>322</v>
      </c>
      <c r="V795" s="11">
        <v>3.16</v>
      </c>
      <c r="W795" s="149">
        <v>3.46</v>
      </c>
      <c r="X795" s="11">
        <v>3.2300000000000004</v>
      </c>
      <c r="Y795" s="11">
        <v>2.9226000000000001</v>
      </c>
      <c r="Z795" s="11">
        <v>3.0700000000000003</v>
      </c>
      <c r="AA795" s="11">
        <v>3.2024256230647268</v>
      </c>
      <c r="AB795" s="11">
        <v>3.09</v>
      </c>
      <c r="AC795" s="149">
        <v>3.65</v>
      </c>
      <c r="AD795" s="15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113</v>
      </c>
    </row>
    <row r="796" spans="1:65">
      <c r="A796" s="30"/>
      <c r="B796" s="19">
        <v>1</v>
      </c>
      <c r="C796" s="9">
        <v>6</v>
      </c>
      <c r="D796" s="11">
        <v>3.12</v>
      </c>
      <c r="E796" s="11">
        <v>3.03</v>
      </c>
      <c r="F796" s="11">
        <v>3.17</v>
      </c>
      <c r="G796" s="11">
        <v>3.2565999999999997</v>
      </c>
      <c r="H796" s="155">
        <v>2.35448011453119</v>
      </c>
      <c r="I796" s="149">
        <v>3.504</v>
      </c>
      <c r="J796" s="149">
        <v>2.78</v>
      </c>
      <c r="K796" s="11">
        <v>3.037525</v>
      </c>
      <c r="L796" s="11">
        <v>3.1300000000000003</v>
      </c>
      <c r="M796" s="11">
        <v>3.3000000000000003</v>
      </c>
      <c r="N796" s="11">
        <v>3.2000999999999999</v>
      </c>
      <c r="O796" s="11">
        <v>3.09</v>
      </c>
      <c r="P796" s="11">
        <v>3.32</v>
      </c>
      <c r="Q796" s="11">
        <v>3.09</v>
      </c>
      <c r="R796" s="11">
        <v>3.27</v>
      </c>
      <c r="S796" s="11">
        <v>3.3000000000000003</v>
      </c>
      <c r="T796" s="11">
        <v>3.2911999999999999</v>
      </c>
      <c r="U796" s="11" t="s">
        <v>322</v>
      </c>
      <c r="V796" s="11">
        <v>3.15</v>
      </c>
      <c r="W796" s="149">
        <v>3.46</v>
      </c>
      <c r="X796" s="11">
        <v>3.2300000000000004</v>
      </c>
      <c r="Y796" s="155">
        <v>2.7629999999999999</v>
      </c>
      <c r="Z796" s="11">
        <v>3.08</v>
      </c>
      <c r="AA796" s="11">
        <v>3.1578847616758172</v>
      </c>
      <c r="AB796" s="11">
        <v>3.0569999999999999</v>
      </c>
      <c r="AC796" s="149">
        <v>3.71</v>
      </c>
      <c r="AD796" s="15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20" t="s">
        <v>274</v>
      </c>
      <c r="C797" s="12"/>
      <c r="D797" s="23">
        <v>3.1366666666666667</v>
      </c>
      <c r="E797" s="23">
        <v>3.0183333333333331</v>
      </c>
      <c r="F797" s="23">
        <v>3.1783333333333332</v>
      </c>
      <c r="G797" s="23">
        <v>3.193366666666666</v>
      </c>
      <c r="H797" s="23">
        <v>3.0327933202547297</v>
      </c>
      <c r="I797" s="23">
        <v>3.5248333333333335</v>
      </c>
      <c r="J797" s="23">
        <v>2.83</v>
      </c>
      <c r="K797" s="23">
        <v>3.0676066666666664</v>
      </c>
      <c r="L797" s="23">
        <v>3.1533333333333338</v>
      </c>
      <c r="M797" s="23">
        <v>3.3783333333333334</v>
      </c>
      <c r="N797" s="23">
        <v>3.1626833333333337</v>
      </c>
      <c r="O797" s="23">
        <v>3.1199999999999997</v>
      </c>
      <c r="P797" s="23">
        <v>3.3249999999999997</v>
      </c>
      <c r="Q797" s="23">
        <v>3.081666666666667</v>
      </c>
      <c r="R797" s="23">
        <v>3.3066666666666666</v>
      </c>
      <c r="S797" s="23">
        <v>3.2866666666666671</v>
      </c>
      <c r="T797" s="23">
        <v>3.2919499999999999</v>
      </c>
      <c r="U797" s="23" t="s">
        <v>725</v>
      </c>
      <c r="V797" s="23">
        <v>3.1383333333333332</v>
      </c>
      <c r="W797" s="23">
        <v>3.4866666666666668</v>
      </c>
      <c r="X797" s="23">
        <v>3.2316666666666669</v>
      </c>
      <c r="Y797" s="23">
        <v>2.9032166666666668</v>
      </c>
      <c r="Z797" s="23">
        <v>2.9949999999999997</v>
      </c>
      <c r="AA797" s="23">
        <v>3.1609145835089767</v>
      </c>
      <c r="AB797" s="23">
        <v>3.0851666666666664</v>
      </c>
      <c r="AC797" s="23">
        <v>3.5416666666666665</v>
      </c>
      <c r="AD797" s="15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275</v>
      </c>
      <c r="C798" s="29"/>
      <c r="D798" s="11">
        <v>3.1300000000000003</v>
      </c>
      <c r="E798" s="11">
        <v>3.03</v>
      </c>
      <c r="F798" s="11">
        <v>3.1749999999999998</v>
      </c>
      <c r="G798" s="11">
        <v>3.2039999999999997</v>
      </c>
      <c r="H798" s="11">
        <v>3.166641348752905</v>
      </c>
      <c r="I798" s="11">
        <v>3.5209999999999999</v>
      </c>
      <c r="J798" s="11">
        <v>2.835</v>
      </c>
      <c r="K798" s="11">
        <v>3.0716424999999998</v>
      </c>
      <c r="L798" s="11">
        <v>3.1550000000000002</v>
      </c>
      <c r="M798" s="11">
        <v>3.3600000000000003</v>
      </c>
      <c r="N798" s="11">
        <v>3.1580000000000004</v>
      </c>
      <c r="O798" s="11">
        <v>3.1150000000000002</v>
      </c>
      <c r="P798" s="11">
        <v>3.32</v>
      </c>
      <c r="Q798" s="11">
        <v>3.085</v>
      </c>
      <c r="R798" s="11">
        <v>3.3099999999999996</v>
      </c>
      <c r="S798" s="11">
        <v>3.3200000000000003</v>
      </c>
      <c r="T798" s="11">
        <v>3.2790499999999998</v>
      </c>
      <c r="U798" s="11" t="s">
        <v>725</v>
      </c>
      <c r="V798" s="11">
        <v>3.1349999999999998</v>
      </c>
      <c r="W798" s="11">
        <v>3.4800000000000004</v>
      </c>
      <c r="X798" s="11">
        <v>3.2300000000000004</v>
      </c>
      <c r="Y798" s="11">
        <v>2.9267000000000003</v>
      </c>
      <c r="Z798" s="11">
        <v>3.08</v>
      </c>
      <c r="AA798" s="11">
        <v>3.1582662480368242</v>
      </c>
      <c r="AB798" s="11">
        <v>3.0854999999999997</v>
      </c>
      <c r="AC798" s="11">
        <v>3.5449999999999999</v>
      </c>
      <c r="AD798" s="15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276</v>
      </c>
      <c r="C799" s="29"/>
      <c r="D799" s="24">
        <v>2.4221202832779957E-2</v>
      </c>
      <c r="E799" s="24">
        <v>6.9689788826388793E-2</v>
      </c>
      <c r="F799" s="24">
        <v>9.8319208025017674E-3</v>
      </c>
      <c r="G799" s="24">
        <v>6.6572356625454229E-2</v>
      </c>
      <c r="H799" s="24">
        <v>0.33238219971623878</v>
      </c>
      <c r="I799" s="24">
        <v>4.0852988466777602E-2</v>
      </c>
      <c r="J799" s="24">
        <v>5.7965506984757761E-2</v>
      </c>
      <c r="K799" s="24">
        <v>1.7261335019825883E-2</v>
      </c>
      <c r="L799" s="24">
        <v>1.7511900715418163E-2</v>
      </c>
      <c r="M799" s="24">
        <v>7.704976746666195E-2</v>
      </c>
      <c r="N799" s="24">
        <v>2.9387236458480792E-2</v>
      </c>
      <c r="O799" s="24">
        <v>2.5298221281347021E-2</v>
      </c>
      <c r="P799" s="24">
        <v>3.3911649915626341E-2</v>
      </c>
      <c r="Q799" s="24">
        <v>2.8577380332470422E-2</v>
      </c>
      <c r="R799" s="24">
        <v>2.7325202042559085E-2</v>
      </c>
      <c r="S799" s="24">
        <v>8.1404340588611457E-2</v>
      </c>
      <c r="T799" s="24">
        <v>4.7798022971666979E-2</v>
      </c>
      <c r="U799" s="24" t="s">
        <v>725</v>
      </c>
      <c r="V799" s="24">
        <v>2.4832774042918893E-2</v>
      </c>
      <c r="W799" s="24">
        <v>3.4448028487370136E-2</v>
      </c>
      <c r="X799" s="24">
        <v>1.3291601358251465E-2</v>
      </c>
      <c r="Y799" s="24">
        <v>9.3451536459635942E-2</v>
      </c>
      <c r="Z799" s="24">
        <v>0.22322634253152115</v>
      </c>
      <c r="AA799" s="24">
        <v>3.0161161443314433E-2</v>
      </c>
      <c r="AB799" s="24">
        <v>1.814846182646529E-2</v>
      </c>
      <c r="AC799" s="24">
        <v>0.14661741597322825</v>
      </c>
      <c r="AD799" s="209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56"/>
    </row>
    <row r="800" spans="1:65">
      <c r="A800" s="30"/>
      <c r="B800" s="3" t="s">
        <v>86</v>
      </c>
      <c r="C800" s="29"/>
      <c r="D800" s="13">
        <v>7.7219562697491894E-3</v>
      </c>
      <c r="E800" s="13">
        <v>2.3088831195932236E-2</v>
      </c>
      <c r="F800" s="13">
        <v>3.0934202839544103E-3</v>
      </c>
      <c r="G800" s="13">
        <v>2.0847075696116192E-2</v>
      </c>
      <c r="H800" s="13">
        <v>0.1095960603369838</v>
      </c>
      <c r="I800" s="13">
        <v>1.1590048267089016E-2</v>
      </c>
      <c r="J800" s="13">
        <v>2.0482511302034545E-2</v>
      </c>
      <c r="K800" s="13">
        <v>5.6269714130535702E-3</v>
      </c>
      <c r="L800" s="13">
        <v>5.5534568864962454E-3</v>
      </c>
      <c r="M800" s="13">
        <v>2.2807035263935457E-2</v>
      </c>
      <c r="N800" s="13">
        <v>9.2918681262685546E-3</v>
      </c>
      <c r="O800" s="13">
        <v>8.1084042568419952E-3</v>
      </c>
      <c r="P800" s="13">
        <v>1.0198992455827472E-2</v>
      </c>
      <c r="Q800" s="13">
        <v>9.2733521900931586E-3</v>
      </c>
      <c r="R800" s="13">
        <v>8.263669972548111E-3</v>
      </c>
      <c r="S800" s="13">
        <v>2.4768054945824985E-2</v>
      </c>
      <c r="T800" s="13">
        <v>1.4519668576882085E-2</v>
      </c>
      <c r="U800" s="13" t="s">
        <v>725</v>
      </c>
      <c r="V800" s="13">
        <v>7.9127267263682088E-3</v>
      </c>
      <c r="W800" s="13">
        <v>9.87993168853828E-3</v>
      </c>
      <c r="X800" s="13">
        <v>4.1129246080200505E-3</v>
      </c>
      <c r="Y800" s="13">
        <v>3.218896389394612E-2</v>
      </c>
      <c r="Z800" s="13">
        <v>7.4533002514698229E-2</v>
      </c>
      <c r="AA800" s="13">
        <v>9.5419096740767019E-3</v>
      </c>
      <c r="AB800" s="13">
        <v>5.882489922683364E-3</v>
      </c>
      <c r="AC800" s="13">
        <v>4.1397858627735033E-2</v>
      </c>
      <c r="AD800" s="15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277</v>
      </c>
      <c r="C801" s="29"/>
      <c r="D801" s="13">
        <v>-9.5094890013240896E-3</v>
      </c>
      <c r="E801" s="13">
        <v>-4.6876559288734354E-2</v>
      </c>
      <c r="F801" s="13">
        <v>3.6479301139611398E-3</v>
      </c>
      <c r="G801" s="13">
        <v>8.3951269307558363E-3</v>
      </c>
      <c r="H801" s="13">
        <v>-4.2310412688901677E-2</v>
      </c>
      <c r="I801" s="13">
        <v>0.11306502747667357</v>
      </c>
      <c r="J801" s="13">
        <v>-0.10634809368982368</v>
      </c>
      <c r="K801" s="13">
        <v>-3.1317121739762643E-2</v>
      </c>
      <c r="L801" s="13">
        <v>-4.2465213552098646E-3</v>
      </c>
      <c r="M801" s="13">
        <v>6.6803541867330507E-2</v>
      </c>
      <c r="N801" s="13">
        <v>-1.2939965057398028E-3</v>
      </c>
      <c r="O801" s="13">
        <v>-1.4772456647438315E-2</v>
      </c>
      <c r="P801" s="13">
        <v>4.9962045399765342E-2</v>
      </c>
      <c r="Q801" s="13">
        <v>-2.6877282233500499E-2</v>
      </c>
      <c r="R801" s="13">
        <v>4.4172780989039762E-2</v>
      </c>
      <c r="S801" s="13">
        <v>3.7857219813703047E-2</v>
      </c>
      <c r="T801" s="13">
        <v>3.95255805575212E-2</v>
      </c>
      <c r="U801" s="13" t="s">
        <v>725</v>
      </c>
      <c r="V801" s="13">
        <v>-8.9831922367127337E-3</v>
      </c>
      <c r="W801" s="13">
        <v>0.10101283156707241</v>
      </c>
      <c r="X801" s="13">
        <v>2.0489426581526526E-2</v>
      </c>
      <c r="Y801" s="13">
        <v>-8.3227876820444413E-2</v>
      </c>
      <c r="Z801" s="13">
        <v>-5.4244713993294114E-2</v>
      </c>
      <c r="AA801" s="13">
        <v>-1.852528891719496E-3</v>
      </c>
      <c r="AB801" s="13">
        <v>-2.5772059027816763E-2</v>
      </c>
      <c r="AC801" s="13">
        <v>0.11838062479924871</v>
      </c>
      <c r="AD801" s="15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278</v>
      </c>
      <c r="C802" s="47"/>
      <c r="D802" s="45">
        <v>0.13</v>
      </c>
      <c r="E802" s="45">
        <v>0.76</v>
      </c>
      <c r="F802" s="45">
        <v>0.09</v>
      </c>
      <c r="G802" s="45">
        <v>0.17</v>
      </c>
      <c r="H802" s="45">
        <v>0.69</v>
      </c>
      <c r="I802" s="45">
        <v>1.95</v>
      </c>
      <c r="J802" s="45">
        <v>1.77</v>
      </c>
      <c r="K802" s="45">
        <v>0.5</v>
      </c>
      <c r="L802" s="45">
        <v>0.04</v>
      </c>
      <c r="M802" s="45">
        <v>1.17</v>
      </c>
      <c r="N802" s="45">
        <v>0.01</v>
      </c>
      <c r="O802" s="45">
        <v>0.22</v>
      </c>
      <c r="P802" s="45">
        <v>0.88</v>
      </c>
      <c r="Q802" s="45">
        <v>0.42</v>
      </c>
      <c r="R802" s="45">
        <v>0.78</v>
      </c>
      <c r="S802" s="45">
        <v>0.67</v>
      </c>
      <c r="T802" s="45">
        <v>0.7</v>
      </c>
      <c r="U802" s="45" t="s">
        <v>279</v>
      </c>
      <c r="V802" s="45">
        <v>0.12</v>
      </c>
      <c r="W802" s="45">
        <v>1.75</v>
      </c>
      <c r="X802" s="45">
        <v>0.38</v>
      </c>
      <c r="Y802" s="45">
        <v>1.38</v>
      </c>
      <c r="Z802" s="45">
        <v>0.89</v>
      </c>
      <c r="AA802" s="45">
        <v>0</v>
      </c>
      <c r="AB802" s="45">
        <v>0.41</v>
      </c>
      <c r="AC802" s="45">
        <v>2.04</v>
      </c>
      <c r="AD802" s="15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BM803" s="55"/>
    </row>
    <row r="804" spans="1:65" ht="15">
      <c r="B804" s="8" t="s">
        <v>578</v>
      </c>
      <c r="BM804" s="28" t="s">
        <v>66</v>
      </c>
    </row>
    <row r="805" spans="1:65" ht="15">
      <c r="A805" s="25" t="s">
        <v>6</v>
      </c>
      <c r="B805" s="18" t="s">
        <v>110</v>
      </c>
      <c r="C805" s="15" t="s">
        <v>111</v>
      </c>
      <c r="D805" s="16" t="s">
        <v>236</v>
      </c>
      <c r="E805" s="17" t="s">
        <v>236</v>
      </c>
      <c r="F805" s="17" t="s">
        <v>236</v>
      </c>
      <c r="G805" s="17" t="s">
        <v>236</v>
      </c>
      <c r="H805" s="17" t="s">
        <v>236</v>
      </c>
      <c r="I805" s="17" t="s">
        <v>236</v>
      </c>
      <c r="J805" s="17" t="s">
        <v>236</v>
      </c>
      <c r="K805" s="17" t="s">
        <v>236</v>
      </c>
      <c r="L805" s="17" t="s">
        <v>236</v>
      </c>
      <c r="M805" s="17" t="s">
        <v>236</v>
      </c>
      <c r="N805" s="17" t="s">
        <v>236</v>
      </c>
      <c r="O805" s="17" t="s">
        <v>236</v>
      </c>
      <c r="P805" s="17" t="s">
        <v>236</v>
      </c>
      <c r="Q805" s="17" t="s">
        <v>236</v>
      </c>
      <c r="R805" s="17" t="s">
        <v>236</v>
      </c>
      <c r="S805" s="17" t="s">
        <v>236</v>
      </c>
      <c r="T805" s="17" t="s">
        <v>236</v>
      </c>
      <c r="U805" s="17" t="s">
        <v>236</v>
      </c>
      <c r="V805" s="17" t="s">
        <v>236</v>
      </c>
      <c r="W805" s="17" t="s">
        <v>236</v>
      </c>
      <c r="X805" s="17" t="s">
        <v>236</v>
      </c>
      <c r="Y805" s="17" t="s">
        <v>236</v>
      </c>
      <c r="Z805" s="17" t="s">
        <v>236</v>
      </c>
      <c r="AA805" s="17" t="s">
        <v>236</v>
      </c>
      <c r="AB805" s="17" t="s">
        <v>236</v>
      </c>
      <c r="AC805" s="15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237</v>
      </c>
      <c r="C806" s="9" t="s">
        <v>237</v>
      </c>
      <c r="D806" s="151" t="s">
        <v>239</v>
      </c>
      <c r="E806" s="152" t="s">
        <v>241</v>
      </c>
      <c r="F806" s="152" t="s">
        <v>242</v>
      </c>
      <c r="G806" s="152" t="s">
        <v>243</v>
      </c>
      <c r="H806" s="152" t="s">
        <v>244</v>
      </c>
      <c r="I806" s="152" t="s">
        <v>245</v>
      </c>
      <c r="J806" s="152" t="s">
        <v>246</v>
      </c>
      <c r="K806" s="152" t="s">
        <v>248</v>
      </c>
      <c r="L806" s="152" t="s">
        <v>249</v>
      </c>
      <c r="M806" s="152" t="s">
        <v>250</v>
      </c>
      <c r="N806" s="152" t="s">
        <v>251</v>
      </c>
      <c r="O806" s="152" t="s">
        <v>252</v>
      </c>
      <c r="P806" s="152" t="s">
        <v>253</v>
      </c>
      <c r="Q806" s="152" t="s">
        <v>254</v>
      </c>
      <c r="R806" s="152" t="s">
        <v>255</v>
      </c>
      <c r="S806" s="152" t="s">
        <v>256</v>
      </c>
      <c r="T806" s="152" t="s">
        <v>257</v>
      </c>
      <c r="U806" s="152" t="s">
        <v>258</v>
      </c>
      <c r="V806" s="152" t="s">
        <v>259</v>
      </c>
      <c r="W806" s="152" t="s">
        <v>260</v>
      </c>
      <c r="X806" s="152" t="s">
        <v>261</v>
      </c>
      <c r="Y806" s="152" t="s">
        <v>263</v>
      </c>
      <c r="Z806" s="152" t="s">
        <v>264</v>
      </c>
      <c r="AA806" s="152" t="s">
        <v>265</v>
      </c>
      <c r="AB806" s="152" t="s">
        <v>266</v>
      </c>
      <c r="AC806" s="15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3</v>
      </c>
    </row>
    <row r="807" spans="1:65">
      <c r="A807" s="30"/>
      <c r="B807" s="19"/>
      <c r="C807" s="9"/>
      <c r="D807" s="10" t="s">
        <v>282</v>
      </c>
      <c r="E807" s="11" t="s">
        <v>281</v>
      </c>
      <c r="F807" s="11" t="s">
        <v>281</v>
      </c>
      <c r="G807" s="11" t="s">
        <v>281</v>
      </c>
      <c r="H807" s="11" t="s">
        <v>281</v>
      </c>
      <c r="I807" s="11" t="s">
        <v>306</v>
      </c>
      <c r="J807" s="11" t="s">
        <v>281</v>
      </c>
      <c r="K807" s="11" t="s">
        <v>306</v>
      </c>
      <c r="L807" s="11" t="s">
        <v>306</v>
      </c>
      <c r="M807" s="11" t="s">
        <v>281</v>
      </c>
      <c r="N807" s="11" t="s">
        <v>281</v>
      </c>
      <c r="O807" s="11" t="s">
        <v>281</v>
      </c>
      <c r="P807" s="11" t="s">
        <v>281</v>
      </c>
      <c r="Q807" s="11" t="s">
        <v>281</v>
      </c>
      <c r="R807" s="11" t="s">
        <v>281</v>
      </c>
      <c r="S807" s="11" t="s">
        <v>306</v>
      </c>
      <c r="T807" s="11" t="s">
        <v>281</v>
      </c>
      <c r="U807" s="11" t="s">
        <v>281</v>
      </c>
      <c r="V807" s="11" t="s">
        <v>282</v>
      </c>
      <c r="W807" s="11" t="s">
        <v>281</v>
      </c>
      <c r="X807" s="11" t="s">
        <v>282</v>
      </c>
      <c r="Y807" s="11" t="s">
        <v>281</v>
      </c>
      <c r="Z807" s="11" t="s">
        <v>306</v>
      </c>
      <c r="AA807" s="11" t="s">
        <v>282</v>
      </c>
      <c r="AB807" s="11" t="s">
        <v>281</v>
      </c>
      <c r="AC807" s="15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0</v>
      </c>
    </row>
    <row r="808" spans="1:65">
      <c r="A808" s="30"/>
      <c r="B808" s="19"/>
      <c r="C808" s="9"/>
      <c r="D808" s="26" t="s">
        <v>307</v>
      </c>
      <c r="E808" s="26" t="s">
        <v>307</v>
      </c>
      <c r="F808" s="26" t="s">
        <v>273</v>
      </c>
      <c r="G808" s="26" t="s">
        <v>308</v>
      </c>
      <c r="H808" s="26" t="s">
        <v>309</v>
      </c>
      <c r="I808" s="26" t="s">
        <v>307</v>
      </c>
      <c r="J808" s="26" t="s">
        <v>307</v>
      </c>
      <c r="K808" s="26" t="s">
        <v>309</v>
      </c>
      <c r="L808" s="26" t="s">
        <v>308</v>
      </c>
      <c r="M808" s="26" t="s">
        <v>308</v>
      </c>
      <c r="N808" s="26" t="s">
        <v>307</v>
      </c>
      <c r="O808" s="26" t="s">
        <v>307</v>
      </c>
      <c r="P808" s="26" t="s">
        <v>307</v>
      </c>
      <c r="Q808" s="26" t="s">
        <v>307</v>
      </c>
      <c r="R808" s="26" t="s">
        <v>307</v>
      </c>
      <c r="S808" s="26" t="s">
        <v>307</v>
      </c>
      <c r="T808" s="26" t="s">
        <v>311</v>
      </c>
      <c r="U808" s="26" t="s">
        <v>307</v>
      </c>
      <c r="V808" s="26" t="s">
        <v>308</v>
      </c>
      <c r="W808" s="26" t="s">
        <v>309</v>
      </c>
      <c r="X808" s="26" t="s">
        <v>307</v>
      </c>
      <c r="Y808" s="26" t="s">
        <v>307</v>
      </c>
      <c r="Z808" s="26" t="s">
        <v>308</v>
      </c>
      <c r="AA808" s="26" t="s">
        <v>310</v>
      </c>
      <c r="AB808" s="26" t="s">
        <v>116</v>
      </c>
      <c r="AC808" s="15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0</v>
      </c>
    </row>
    <row r="809" spans="1:65">
      <c r="A809" s="30"/>
      <c r="B809" s="18">
        <v>1</v>
      </c>
      <c r="C809" s="14">
        <v>1</v>
      </c>
      <c r="D809" s="224">
        <v>250</v>
      </c>
      <c r="E809" s="224">
        <v>268.77999999999997</v>
      </c>
      <c r="F809" s="224">
        <v>261.39999999999998</v>
      </c>
      <c r="G809" s="224">
        <v>271.89999999999998</v>
      </c>
      <c r="H809" s="224">
        <v>271.22988796936528</v>
      </c>
      <c r="I809" s="224">
        <v>226</v>
      </c>
      <c r="J809" s="224">
        <v>260</v>
      </c>
      <c r="K809" s="224">
        <v>254</v>
      </c>
      <c r="L809" s="224">
        <v>232</v>
      </c>
      <c r="M809" s="224">
        <v>205.01</v>
      </c>
      <c r="N809" s="224">
        <v>274</v>
      </c>
      <c r="O809" s="224">
        <v>284</v>
      </c>
      <c r="P809" s="224">
        <v>243</v>
      </c>
      <c r="Q809" s="224">
        <v>293</v>
      </c>
      <c r="R809" s="224">
        <v>261</v>
      </c>
      <c r="S809" s="224">
        <v>243.25</v>
      </c>
      <c r="T809" s="224">
        <v>282</v>
      </c>
      <c r="U809" s="224">
        <v>261</v>
      </c>
      <c r="V809" s="224">
        <v>285</v>
      </c>
      <c r="W809" s="224">
        <v>265.83</v>
      </c>
      <c r="X809" s="224">
        <v>270.31729999999999</v>
      </c>
      <c r="Y809" s="225">
        <v>208</v>
      </c>
      <c r="Z809" s="224">
        <v>262.77462234866033</v>
      </c>
      <c r="AA809" s="224">
        <v>217.45</v>
      </c>
      <c r="AB809" s="224">
        <v>232</v>
      </c>
      <c r="AC809" s="227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9">
        <v>1</v>
      </c>
    </row>
    <row r="810" spans="1:65">
      <c r="A810" s="30"/>
      <c r="B810" s="19">
        <v>1</v>
      </c>
      <c r="C810" s="9">
        <v>2</v>
      </c>
      <c r="D810" s="230">
        <v>248.99999999999997</v>
      </c>
      <c r="E810" s="230">
        <v>261.33999999999997</v>
      </c>
      <c r="F810" s="230">
        <v>260.39999999999998</v>
      </c>
      <c r="G810" s="230">
        <v>282.3</v>
      </c>
      <c r="H810" s="230">
        <v>277.44606121290286</v>
      </c>
      <c r="I810" s="230">
        <v>232</v>
      </c>
      <c r="J810" s="230">
        <v>252</v>
      </c>
      <c r="K810" s="230">
        <v>248.99999999999997</v>
      </c>
      <c r="L810" s="230">
        <v>235</v>
      </c>
      <c r="M810" s="230">
        <v>210.26</v>
      </c>
      <c r="N810" s="230">
        <v>271</v>
      </c>
      <c r="O810" s="230">
        <v>284</v>
      </c>
      <c r="P810" s="230">
        <v>245</v>
      </c>
      <c r="Q810" s="230">
        <v>290</v>
      </c>
      <c r="R810" s="230">
        <v>263</v>
      </c>
      <c r="S810" s="230">
        <v>254.64</v>
      </c>
      <c r="T810" s="230">
        <v>282</v>
      </c>
      <c r="U810" s="230">
        <v>262</v>
      </c>
      <c r="V810" s="230">
        <v>282.10000000000002</v>
      </c>
      <c r="W810" s="230">
        <v>277.38</v>
      </c>
      <c r="X810" s="230">
        <v>280.61720000000003</v>
      </c>
      <c r="Y810" s="231">
        <v>196</v>
      </c>
      <c r="Z810" s="230">
        <v>258.60788271282036</v>
      </c>
      <c r="AA810" s="230">
        <v>222.75</v>
      </c>
      <c r="AB810" s="230">
        <v>235</v>
      </c>
      <c r="AC810" s="227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9">
        <v>37</v>
      </c>
    </row>
    <row r="811" spans="1:65">
      <c r="A811" s="30"/>
      <c r="B811" s="19">
        <v>1</v>
      </c>
      <c r="C811" s="9">
        <v>3</v>
      </c>
      <c r="D811" s="230">
        <v>252</v>
      </c>
      <c r="E811" s="230">
        <v>277.2</v>
      </c>
      <c r="F811" s="230">
        <v>258.8</v>
      </c>
      <c r="G811" s="230">
        <v>274.89999999999998</v>
      </c>
      <c r="H811" s="230">
        <v>275.72774742538331</v>
      </c>
      <c r="I811" s="230">
        <v>241</v>
      </c>
      <c r="J811" s="230">
        <v>254</v>
      </c>
      <c r="K811" s="230">
        <v>248.99999999999997</v>
      </c>
      <c r="L811" s="230">
        <v>234</v>
      </c>
      <c r="M811" s="230">
        <v>204.2</v>
      </c>
      <c r="N811" s="230">
        <v>271</v>
      </c>
      <c r="O811" s="230">
        <v>290</v>
      </c>
      <c r="P811" s="230">
        <v>244</v>
      </c>
      <c r="Q811" s="230">
        <v>294</v>
      </c>
      <c r="R811" s="230">
        <v>270</v>
      </c>
      <c r="S811" s="230">
        <v>249.92999999999998</v>
      </c>
      <c r="T811" s="230">
        <v>280</v>
      </c>
      <c r="U811" s="230">
        <v>276</v>
      </c>
      <c r="V811" s="230">
        <v>280.39999999999998</v>
      </c>
      <c r="W811" s="230">
        <v>287.27</v>
      </c>
      <c r="X811" s="230">
        <v>272.72989999999999</v>
      </c>
      <c r="Y811" s="231">
        <v>190</v>
      </c>
      <c r="Z811" s="230">
        <v>259.05354474458591</v>
      </c>
      <c r="AA811" s="230">
        <v>218.43</v>
      </c>
      <c r="AB811" s="230">
        <v>227</v>
      </c>
      <c r="AC811" s="227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9">
        <v>16</v>
      </c>
    </row>
    <row r="812" spans="1:65">
      <c r="A812" s="30"/>
      <c r="B812" s="19">
        <v>1</v>
      </c>
      <c r="C812" s="9">
        <v>4</v>
      </c>
      <c r="D812" s="230">
        <v>250</v>
      </c>
      <c r="E812" s="230">
        <v>269.08</v>
      </c>
      <c r="F812" s="230">
        <v>252.3</v>
      </c>
      <c r="G812" s="230">
        <v>276.45</v>
      </c>
      <c r="H812" s="230">
        <v>276.32962235426953</v>
      </c>
      <c r="I812" s="230">
        <v>248.99999999999997</v>
      </c>
      <c r="J812" s="230">
        <v>255.00000000000003</v>
      </c>
      <c r="K812" s="230">
        <v>254</v>
      </c>
      <c r="L812" s="230">
        <v>238</v>
      </c>
      <c r="M812" s="230">
        <v>208.09</v>
      </c>
      <c r="N812" s="230">
        <v>269</v>
      </c>
      <c r="O812" s="230">
        <v>288</v>
      </c>
      <c r="P812" s="230">
        <v>248</v>
      </c>
      <c r="Q812" s="230">
        <v>294</v>
      </c>
      <c r="R812" s="230">
        <v>255.00000000000003</v>
      </c>
      <c r="S812" s="230">
        <v>234.74</v>
      </c>
      <c r="T812" s="230">
        <v>283</v>
      </c>
      <c r="U812" s="230">
        <v>262</v>
      </c>
      <c r="V812" s="230">
        <v>279.60000000000002</v>
      </c>
      <c r="W812" s="230">
        <v>275.89999999999998</v>
      </c>
      <c r="X812" s="230">
        <v>273.90620000000001</v>
      </c>
      <c r="Y812" s="231">
        <v>170</v>
      </c>
      <c r="Z812" s="230">
        <v>259.50719560288059</v>
      </c>
      <c r="AA812" s="230">
        <v>217.8</v>
      </c>
      <c r="AB812" s="230">
        <v>239</v>
      </c>
      <c r="AC812" s="227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9">
        <v>258.56883065751498</v>
      </c>
    </row>
    <row r="813" spans="1:65">
      <c r="A813" s="30"/>
      <c r="B813" s="19">
        <v>1</v>
      </c>
      <c r="C813" s="9">
        <v>5</v>
      </c>
      <c r="D813" s="230">
        <v>248</v>
      </c>
      <c r="E813" s="230">
        <v>269.26</v>
      </c>
      <c r="F813" s="230">
        <v>256.39999999999998</v>
      </c>
      <c r="G813" s="230">
        <v>272.37</v>
      </c>
      <c r="H813" s="230">
        <v>270.05854635460059</v>
      </c>
      <c r="I813" s="230">
        <v>241</v>
      </c>
      <c r="J813" s="230">
        <v>265</v>
      </c>
      <c r="K813" s="230">
        <v>250</v>
      </c>
      <c r="L813" s="230">
        <v>229</v>
      </c>
      <c r="M813" s="230">
        <v>214.43</v>
      </c>
      <c r="N813" s="230">
        <v>276</v>
      </c>
      <c r="O813" s="230">
        <v>282</v>
      </c>
      <c r="P813" s="230">
        <v>246.00000000000003</v>
      </c>
      <c r="Q813" s="230">
        <v>298</v>
      </c>
      <c r="R813" s="230">
        <v>265</v>
      </c>
      <c r="S813" s="230">
        <v>257</v>
      </c>
      <c r="T813" s="230">
        <v>287</v>
      </c>
      <c r="U813" s="230">
        <v>270</v>
      </c>
      <c r="V813" s="230">
        <v>284.3</v>
      </c>
      <c r="W813" s="230">
        <v>270.39999999999998</v>
      </c>
      <c r="X813" s="230">
        <v>277.59109999999998</v>
      </c>
      <c r="Y813" s="231">
        <v>216</v>
      </c>
      <c r="Z813" s="230">
        <v>263.48290431187024</v>
      </c>
      <c r="AA813" s="230">
        <v>219.75</v>
      </c>
      <c r="AB813" s="230">
        <v>205</v>
      </c>
      <c r="AC813" s="227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9">
        <v>114</v>
      </c>
    </row>
    <row r="814" spans="1:65">
      <c r="A814" s="30"/>
      <c r="B814" s="19">
        <v>1</v>
      </c>
      <c r="C814" s="9">
        <v>6</v>
      </c>
      <c r="D814" s="230">
        <v>250</v>
      </c>
      <c r="E814" s="230">
        <v>267.16000000000003</v>
      </c>
      <c r="F814" s="230">
        <v>258.2</v>
      </c>
      <c r="G814" s="230">
        <v>282.14</v>
      </c>
      <c r="H814" s="232">
        <v>292.39373673137038</v>
      </c>
      <c r="I814" s="230">
        <v>229</v>
      </c>
      <c r="J814" s="230">
        <v>259</v>
      </c>
      <c r="K814" s="230">
        <v>248</v>
      </c>
      <c r="L814" s="230">
        <v>233</v>
      </c>
      <c r="M814" s="230">
        <v>206.01</v>
      </c>
      <c r="N814" s="230">
        <v>271</v>
      </c>
      <c r="O814" s="230">
        <v>283</v>
      </c>
      <c r="P814" s="230">
        <v>246.00000000000003</v>
      </c>
      <c r="Q814" s="230">
        <v>287</v>
      </c>
      <c r="R814" s="230">
        <v>269</v>
      </c>
      <c r="S814" s="230">
        <v>254.14</v>
      </c>
      <c r="T814" s="230">
        <v>282</v>
      </c>
      <c r="U814" s="230">
        <v>267</v>
      </c>
      <c r="V814" s="230">
        <v>277.60000000000002</v>
      </c>
      <c r="W814" s="230">
        <v>273.58999999999997</v>
      </c>
      <c r="X814" s="230">
        <v>261.09739999999999</v>
      </c>
      <c r="Y814" s="232">
        <v>304</v>
      </c>
      <c r="Z814" s="230">
        <v>261.24612658151005</v>
      </c>
      <c r="AA814" s="230">
        <v>216.4</v>
      </c>
      <c r="AB814" s="230">
        <v>221</v>
      </c>
      <c r="AC814" s="227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33"/>
    </row>
    <row r="815" spans="1:65">
      <c r="A815" s="30"/>
      <c r="B815" s="20" t="s">
        <v>274</v>
      </c>
      <c r="C815" s="12"/>
      <c r="D815" s="234">
        <v>249.83333333333334</v>
      </c>
      <c r="E815" s="234">
        <v>268.80333333333334</v>
      </c>
      <c r="F815" s="234">
        <v>257.91666666666663</v>
      </c>
      <c r="G815" s="234">
        <v>276.67666666666668</v>
      </c>
      <c r="H815" s="234">
        <v>277.19760034131531</v>
      </c>
      <c r="I815" s="234">
        <v>236.33333333333334</v>
      </c>
      <c r="J815" s="234">
        <v>257.5</v>
      </c>
      <c r="K815" s="234">
        <v>250.66666666666666</v>
      </c>
      <c r="L815" s="234">
        <v>233.5</v>
      </c>
      <c r="M815" s="234">
        <v>208</v>
      </c>
      <c r="N815" s="234">
        <v>272</v>
      </c>
      <c r="O815" s="234">
        <v>285.16666666666669</v>
      </c>
      <c r="P815" s="234">
        <v>245.33333333333334</v>
      </c>
      <c r="Q815" s="234">
        <v>292.66666666666669</v>
      </c>
      <c r="R815" s="234">
        <v>263.83333333333331</v>
      </c>
      <c r="S815" s="234">
        <v>248.94999999999996</v>
      </c>
      <c r="T815" s="234">
        <v>282.66666666666669</v>
      </c>
      <c r="U815" s="234">
        <v>266.33333333333331</v>
      </c>
      <c r="V815" s="234">
        <v>281.5</v>
      </c>
      <c r="W815" s="234">
        <v>275.06166666666667</v>
      </c>
      <c r="X815" s="234">
        <v>272.70985000000002</v>
      </c>
      <c r="Y815" s="234">
        <v>214</v>
      </c>
      <c r="Z815" s="234">
        <v>260.77871271705459</v>
      </c>
      <c r="AA815" s="234">
        <v>218.76333333333335</v>
      </c>
      <c r="AB815" s="234">
        <v>226.5</v>
      </c>
      <c r="AC815" s="227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33"/>
    </row>
    <row r="816" spans="1:65">
      <c r="A816" s="30"/>
      <c r="B816" s="3" t="s">
        <v>275</v>
      </c>
      <c r="C816" s="29"/>
      <c r="D816" s="230">
        <v>250</v>
      </c>
      <c r="E816" s="230">
        <v>268.92999999999995</v>
      </c>
      <c r="F816" s="230">
        <v>258.5</v>
      </c>
      <c r="G816" s="230">
        <v>275.67499999999995</v>
      </c>
      <c r="H816" s="230">
        <v>276.02868488982642</v>
      </c>
      <c r="I816" s="230">
        <v>236.5</v>
      </c>
      <c r="J816" s="230">
        <v>257</v>
      </c>
      <c r="K816" s="230">
        <v>249.5</v>
      </c>
      <c r="L816" s="230">
        <v>233.5</v>
      </c>
      <c r="M816" s="230">
        <v>207.05</v>
      </c>
      <c r="N816" s="230">
        <v>271</v>
      </c>
      <c r="O816" s="230">
        <v>284</v>
      </c>
      <c r="P816" s="230">
        <v>245.5</v>
      </c>
      <c r="Q816" s="230">
        <v>293.5</v>
      </c>
      <c r="R816" s="230">
        <v>264</v>
      </c>
      <c r="S816" s="230">
        <v>252.03499999999997</v>
      </c>
      <c r="T816" s="230">
        <v>282</v>
      </c>
      <c r="U816" s="230">
        <v>264.5</v>
      </c>
      <c r="V816" s="230">
        <v>281.25</v>
      </c>
      <c r="W816" s="230">
        <v>274.745</v>
      </c>
      <c r="X816" s="230">
        <v>273.31804999999997</v>
      </c>
      <c r="Y816" s="230">
        <v>202</v>
      </c>
      <c r="Z816" s="230">
        <v>260.37666109219532</v>
      </c>
      <c r="AA816" s="230">
        <v>218.11500000000001</v>
      </c>
      <c r="AB816" s="230">
        <v>229.5</v>
      </c>
      <c r="AC816" s="227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33"/>
    </row>
    <row r="817" spans="1:65">
      <c r="A817" s="30"/>
      <c r="B817" s="3" t="s">
        <v>276</v>
      </c>
      <c r="C817" s="29"/>
      <c r="D817" s="230">
        <v>1.3291601358251295</v>
      </c>
      <c r="E817" s="230">
        <v>5.0831394498544586</v>
      </c>
      <c r="F817" s="230">
        <v>3.2560200654582281</v>
      </c>
      <c r="G817" s="230">
        <v>4.6052520741721308</v>
      </c>
      <c r="H817" s="230">
        <v>8.0059706488331397</v>
      </c>
      <c r="I817" s="230">
        <v>8.7559503577091249</v>
      </c>
      <c r="J817" s="230">
        <v>4.7644516998286353</v>
      </c>
      <c r="K817" s="230">
        <v>2.658320271650259</v>
      </c>
      <c r="L817" s="230">
        <v>3.0166206257996713</v>
      </c>
      <c r="M817" s="230">
        <v>3.8418953655715358</v>
      </c>
      <c r="N817" s="230">
        <v>2.5298221281347035</v>
      </c>
      <c r="O817" s="230">
        <v>3.1251666622224592</v>
      </c>
      <c r="P817" s="230">
        <v>1.7511900715418307</v>
      </c>
      <c r="Q817" s="230">
        <v>3.7771241264574122</v>
      </c>
      <c r="R817" s="230">
        <v>5.5287129303904514</v>
      </c>
      <c r="S817" s="230">
        <v>8.4792594016222829</v>
      </c>
      <c r="T817" s="230">
        <v>2.3380903889000244</v>
      </c>
      <c r="U817" s="230">
        <v>5.8878405775518976</v>
      </c>
      <c r="V817" s="230">
        <v>2.8453470790045938</v>
      </c>
      <c r="W817" s="230">
        <v>7.2696833952151367</v>
      </c>
      <c r="X817" s="230">
        <v>6.7580726751789291</v>
      </c>
      <c r="Y817" s="230">
        <v>46.852961485908232</v>
      </c>
      <c r="Z817" s="230">
        <v>2.0406002240441943</v>
      </c>
      <c r="AA817" s="230">
        <v>2.2457218587052723</v>
      </c>
      <c r="AB817" s="230">
        <v>12.25969004502153</v>
      </c>
      <c r="AC817" s="227"/>
      <c r="AD817" s="228"/>
      <c r="AE817" s="228"/>
      <c r="AF817" s="228"/>
      <c r="AG817" s="228"/>
      <c r="AH817" s="228"/>
      <c r="AI817" s="228"/>
      <c r="AJ817" s="228"/>
      <c r="AK817" s="228"/>
      <c r="AL817" s="228"/>
      <c r="AM817" s="228"/>
      <c r="AN817" s="228"/>
      <c r="AO817" s="228"/>
      <c r="AP817" s="228"/>
      <c r="AQ817" s="228"/>
      <c r="AR817" s="228"/>
      <c r="AS817" s="228"/>
      <c r="AT817" s="228"/>
      <c r="AU817" s="228"/>
      <c r="AV817" s="228"/>
      <c r="AW817" s="228"/>
      <c r="AX817" s="228"/>
      <c r="AY817" s="228"/>
      <c r="AZ817" s="228"/>
      <c r="BA817" s="228"/>
      <c r="BB817" s="228"/>
      <c r="BC817" s="228"/>
      <c r="BD817" s="228"/>
      <c r="BE817" s="228"/>
      <c r="BF817" s="228"/>
      <c r="BG817" s="228"/>
      <c r="BH817" s="228"/>
      <c r="BI817" s="228"/>
      <c r="BJ817" s="228"/>
      <c r="BK817" s="228"/>
      <c r="BL817" s="228"/>
      <c r="BM817" s="233"/>
    </row>
    <row r="818" spans="1:65">
      <c r="A818" s="30"/>
      <c r="B818" s="3" t="s">
        <v>86</v>
      </c>
      <c r="C818" s="29"/>
      <c r="D818" s="13">
        <v>5.3201873348570888E-3</v>
      </c>
      <c r="E818" s="13">
        <v>1.891025452259195E-2</v>
      </c>
      <c r="F818" s="13">
        <v>1.2624310431502018E-2</v>
      </c>
      <c r="G818" s="13">
        <v>1.664488780226786E-2</v>
      </c>
      <c r="H818" s="13">
        <v>2.8881818020701958E-2</v>
      </c>
      <c r="I818" s="13">
        <v>3.7049155251237482E-2</v>
      </c>
      <c r="J818" s="13">
        <v>1.8502725047878196E-2</v>
      </c>
      <c r="K818" s="13">
        <v>1.060500108371114E-2</v>
      </c>
      <c r="L818" s="13">
        <v>1.2919146149034996E-2</v>
      </c>
      <c r="M818" s="13">
        <v>1.8470650796017E-2</v>
      </c>
      <c r="N818" s="13">
        <v>9.3008166475540572E-3</v>
      </c>
      <c r="O818" s="13">
        <v>1.0959088236899331E-2</v>
      </c>
      <c r="P818" s="13">
        <v>7.138003009002027E-3</v>
      </c>
      <c r="Q818" s="13">
        <v>1.2905891092679084E-2</v>
      </c>
      <c r="R818" s="13">
        <v>2.0955323804385792E-2</v>
      </c>
      <c r="S818" s="13">
        <v>3.4060089984423718E-2</v>
      </c>
      <c r="T818" s="13">
        <v>8.2715461871463117E-3</v>
      </c>
      <c r="U818" s="13">
        <v>2.2107035960770582E-2</v>
      </c>
      <c r="V818" s="13">
        <v>1.0107804898772979E-2</v>
      </c>
      <c r="W818" s="13">
        <v>2.6429285779122756E-2</v>
      </c>
      <c r="X818" s="13">
        <v>2.4781182913557867E-2</v>
      </c>
      <c r="Y818" s="13">
        <v>0.21893907236405716</v>
      </c>
      <c r="Z818" s="13">
        <v>7.8250260643714792E-3</v>
      </c>
      <c r="AA818" s="13">
        <v>1.0265531359788837E-2</v>
      </c>
      <c r="AB818" s="13">
        <v>5.4126666865437219E-2</v>
      </c>
      <c r="AC818" s="15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277</v>
      </c>
      <c r="C819" s="29"/>
      <c r="D819" s="13">
        <v>-3.3784030743257532E-2</v>
      </c>
      <c r="E819" s="13">
        <v>3.9581347255943644E-2</v>
      </c>
      <c r="F819" s="13">
        <v>-2.5222065211416567E-3</v>
      </c>
      <c r="G819" s="13">
        <v>7.0031008621979973E-2</v>
      </c>
      <c r="H819" s="13">
        <v>7.2045689484031117E-2</v>
      </c>
      <c r="I819" s="13">
        <v>-8.5994500062667845E-2</v>
      </c>
      <c r="J819" s="13">
        <v>-4.1336407593949298E-3</v>
      </c>
      <c r="K819" s="13">
        <v>-3.0561162266750763E-2</v>
      </c>
      <c r="L819" s="13">
        <v>-9.6952252882791079E-2</v>
      </c>
      <c r="M819" s="13">
        <v>-0.19557202826389952</v>
      </c>
      <c r="N819" s="13">
        <v>5.1944270731823616E-2</v>
      </c>
      <c r="O819" s="13">
        <v>0.10286559266063144</v>
      </c>
      <c r="P819" s="13">
        <v>-5.1187520516394303E-2</v>
      </c>
      <c r="Q819" s="13">
        <v>0.13187140894919258</v>
      </c>
      <c r="R819" s="13">
        <v>2.0360159662056843E-2</v>
      </c>
      <c r="S819" s="13">
        <v>-3.7200271328354906E-2</v>
      </c>
      <c r="T819" s="13">
        <v>9.3196987231110917E-2</v>
      </c>
      <c r="U819" s="13">
        <v>3.0028765091577148E-2</v>
      </c>
      <c r="V819" s="13">
        <v>8.8684971364001219E-2</v>
      </c>
      <c r="W819" s="13">
        <v>6.3785089514509785E-2</v>
      </c>
      <c r="X819" s="13">
        <v>5.4689574557481802E-2</v>
      </c>
      <c r="Y819" s="13">
        <v>-0.17236737523305046</v>
      </c>
      <c r="Z819" s="13">
        <v>8.5465910717856808E-3</v>
      </c>
      <c r="AA819" s="13">
        <v>-0.15394545902133749</v>
      </c>
      <c r="AB819" s="13">
        <v>-0.12402434808544838</v>
      </c>
      <c r="AC819" s="15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278</v>
      </c>
      <c r="C820" s="47"/>
      <c r="D820" s="45">
        <v>0.48</v>
      </c>
      <c r="E820" s="45">
        <v>0.35</v>
      </c>
      <c r="F820" s="45">
        <v>0.12</v>
      </c>
      <c r="G820" s="45">
        <v>0.69</v>
      </c>
      <c r="H820" s="45">
        <v>0.72</v>
      </c>
      <c r="I820" s="45">
        <v>1.07</v>
      </c>
      <c r="J820" s="45">
        <v>0.14000000000000001</v>
      </c>
      <c r="K820" s="45">
        <v>0.44</v>
      </c>
      <c r="L820" s="45">
        <v>1.19</v>
      </c>
      <c r="M820" s="45">
        <v>2.2999999999999998</v>
      </c>
      <c r="N820" s="45">
        <v>0.49</v>
      </c>
      <c r="O820" s="45">
        <v>1.06</v>
      </c>
      <c r="P820" s="45">
        <v>0.67</v>
      </c>
      <c r="Q820" s="45">
        <v>1.39</v>
      </c>
      <c r="R820" s="45">
        <v>0.13</v>
      </c>
      <c r="S820" s="45">
        <v>0.52</v>
      </c>
      <c r="T820" s="45">
        <v>0.96</v>
      </c>
      <c r="U820" s="45">
        <v>0.24</v>
      </c>
      <c r="V820" s="45">
        <v>0.9</v>
      </c>
      <c r="W820" s="45">
        <v>0.62</v>
      </c>
      <c r="X820" s="45">
        <v>0.52</v>
      </c>
      <c r="Y820" s="45">
        <v>2.04</v>
      </c>
      <c r="Z820" s="45">
        <v>0</v>
      </c>
      <c r="AA820" s="45">
        <v>1.83</v>
      </c>
      <c r="AB820" s="45">
        <v>1.5</v>
      </c>
      <c r="AC820" s="15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5"/>
    </row>
    <row r="822" spans="1:65" ht="15">
      <c r="B822" s="8" t="s">
        <v>579</v>
      </c>
      <c r="BM822" s="28" t="s">
        <v>66</v>
      </c>
    </row>
    <row r="823" spans="1:65" ht="15">
      <c r="A823" s="25" t="s">
        <v>9</v>
      </c>
      <c r="B823" s="18" t="s">
        <v>110</v>
      </c>
      <c r="C823" s="15" t="s">
        <v>111</v>
      </c>
      <c r="D823" s="16" t="s">
        <v>236</v>
      </c>
      <c r="E823" s="17" t="s">
        <v>236</v>
      </c>
      <c r="F823" s="17" t="s">
        <v>236</v>
      </c>
      <c r="G823" s="17" t="s">
        <v>236</v>
      </c>
      <c r="H823" s="17" t="s">
        <v>236</v>
      </c>
      <c r="I823" s="17" t="s">
        <v>236</v>
      </c>
      <c r="J823" s="17" t="s">
        <v>236</v>
      </c>
      <c r="K823" s="17" t="s">
        <v>236</v>
      </c>
      <c r="L823" s="17" t="s">
        <v>236</v>
      </c>
      <c r="M823" s="17" t="s">
        <v>236</v>
      </c>
      <c r="N823" s="17" t="s">
        <v>236</v>
      </c>
      <c r="O823" s="17" t="s">
        <v>236</v>
      </c>
      <c r="P823" s="17" t="s">
        <v>236</v>
      </c>
      <c r="Q823" s="17" t="s">
        <v>236</v>
      </c>
      <c r="R823" s="17" t="s">
        <v>236</v>
      </c>
      <c r="S823" s="17" t="s">
        <v>236</v>
      </c>
      <c r="T823" s="17" t="s">
        <v>236</v>
      </c>
      <c r="U823" s="17" t="s">
        <v>236</v>
      </c>
      <c r="V823" s="17" t="s">
        <v>236</v>
      </c>
      <c r="W823" s="17" t="s">
        <v>236</v>
      </c>
      <c r="X823" s="17" t="s">
        <v>236</v>
      </c>
      <c r="Y823" s="17" t="s">
        <v>236</v>
      </c>
      <c r="Z823" s="17" t="s">
        <v>236</v>
      </c>
      <c r="AA823" s="17" t="s">
        <v>236</v>
      </c>
      <c r="AB823" s="15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237</v>
      </c>
      <c r="C824" s="9" t="s">
        <v>237</v>
      </c>
      <c r="D824" s="151" t="s">
        <v>239</v>
      </c>
      <c r="E824" s="152" t="s">
        <v>241</v>
      </c>
      <c r="F824" s="152" t="s">
        <v>242</v>
      </c>
      <c r="G824" s="152" t="s">
        <v>243</v>
      </c>
      <c r="H824" s="152" t="s">
        <v>244</v>
      </c>
      <c r="I824" s="152" t="s">
        <v>245</v>
      </c>
      <c r="J824" s="152" t="s">
        <v>246</v>
      </c>
      <c r="K824" s="152" t="s">
        <v>247</v>
      </c>
      <c r="L824" s="152" t="s">
        <v>248</v>
      </c>
      <c r="M824" s="152" t="s">
        <v>249</v>
      </c>
      <c r="N824" s="152" t="s">
        <v>250</v>
      </c>
      <c r="O824" s="152" t="s">
        <v>251</v>
      </c>
      <c r="P824" s="152" t="s">
        <v>252</v>
      </c>
      <c r="Q824" s="152" t="s">
        <v>253</v>
      </c>
      <c r="R824" s="152" t="s">
        <v>254</v>
      </c>
      <c r="S824" s="152" t="s">
        <v>255</v>
      </c>
      <c r="T824" s="152" t="s">
        <v>257</v>
      </c>
      <c r="U824" s="152" t="s">
        <v>258</v>
      </c>
      <c r="V824" s="152" t="s">
        <v>259</v>
      </c>
      <c r="W824" s="152" t="s">
        <v>260</v>
      </c>
      <c r="X824" s="152" t="s">
        <v>261</v>
      </c>
      <c r="Y824" s="152" t="s">
        <v>263</v>
      </c>
      <c r="Z824" s="152" t="s">
        <v>264</v>
      </c>
      <c r="AA824" s="152" t="s">
        <v>266</v>
      </c>
      <c r="AB824" s="15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281</v>
      </c>
      <c r="E825" s="11" t="s">
        <v>281</v>
      </c>
      <c r="F825" s="11" t="s">
        <v>281</v>
      </c>
      <c r="G825" s="11" t="s">
        <v>282</v>
      </c>
      <c r="H825" s="11" t="s">
        <v>281</v>
      </c>
      <c r="I825" s="11" t="s">
        <v>306</v>
      </c>
      <c r="J825" s="11" t="s">
        <v>281</v>
      </c>
      <c r="K825" s="11" t="s">
        <v>281</v>
      </c>
      <c r="L825" s="11" t="s">
        <v>306</v>
      </c>
      <c r="M825" s="11" t="s">
        <v>306</v>
      </c>
      <c r="N825" s="11" t="s">
        <v>281</v>
      </c>
      <c r="O825" s="11" t="s">
        <v>281</v>
      </c>
      <c r="P825" s="11" t="s">
        <v>281</v>
      </c>
      <c r="Q825" s="11" t="s">
        <v>281</v>
      </c>
      <c r="R825" s="11" t="s">
        <v>281</v>
      </c>
      <c r="S825" s="11" t="s">
        <v>281</v>
      </c>
      <c r="T825" s="11" t="s">
        <v>281</v>
      </c>
      <c r="U825" s="11" t="s">
        <v>281</v>
      </c>
      <c r="V825" s="11" t="s">
        <v>282</v>
      </c>
      <c r="W825" s="11" t="s">
        <v>281</v>
      </c>
      <c r="X825" s="11" t="s">
        <v>281</v>
      </c>
      <c r="Y825" s="11" t="s">
        <v>281</v>
      </c>
      <c r="Z825" s="11" t="s">
        <v>306</v>
      </c>
      <c r="AA825" s="11" t="s">
        <v>281</v>
      </c>
      <c r="AB825" s="15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307</v>
      </c>
      <c r="E826" s="26" t="s">
        <v>307</v>
      </c>
      <c r="F826" s="26" t="s">
        <v>273</v>
      </c>
      <c r="G826" s="26" t="s">
        <v>308</v>
      </c>
      <c r="H826" s="26" t="s">
        <v>309</v>
      </c>
      <c r="I826" s="26" t="s">
        <v>307</v>
      </c>
      <c r="J826" s="26" t="s">
        <v>307</v>
      </c>
      <c r="K826" s="26" t="s">
        <v>310</v>
      </c>
      <c r="L826" s="26" t="s">
        <v>309</v>
      </c>
      <c r="M826" s="26" t="s">
        <v>308</v>
      </c>
      <c r="N826" s="26" t="s">
        <v>308</v>
      </c>
      <c r="O826" s="26" t="s">
        <v>307</v>
      </c>
      <c r="P826" s="26" t="s">
        <v>307</v>
      </c>
      <c r="Q826" s="26" t="s">
        <v>307</v>
      </c>
      <c r="R826" s="26" t="s">
        <v>307</v>
      </c>
      <c r="S826" s="26" t="s">
        <v>307</v>
      </c>
      <c r="T826" s="26" t="s">
        <v>311</v>
      </c>
      <c r="U826" s="26" t="s">
        <v>307</v>
      </c>
      <c r="V826" s="26" t="s">
        <v>308</v>
      </c>
      <c r="W826" s="26" t="s">
        <v>309</v>
      </c>
      <c r="X826" s="26" t="s">
        <v>307</v>
      </c>
      <c r="Y826" s="26" t="s">
        <v>307</v>
      </c>
      <c r="Z826" s="26" t="s">
        <v>308</v>
      </c>
      <c r="AA826" s="26" t="s">
        <v>116</v>
      </c>
      <c r="AB826" s="15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8">
        <v>1</v>
      </c>
      <c r="C827" s="14">
        <v>1</v>
      </c>
      <c r="D827" s="22">
        <v>1.3</v>
      </c>
      <c r="E827" s="22">
        <v>1.3</v>
      </c>
      <c r="F827" s="22">
        <v>1.2</v>
      </c>
      <c r="G827" s="22">
        <v>1.1000000000000001</v>
      </c>
      <c r="H827" s="22">
        <v>1.2725819115151604</v>
      </c>
      <c r="I827" s="22">
        <v>1.3</v>
      </c>
      <c r="J827" s="22">
        <v>1.2</v>
      </c>
      <c r="K827" s="22">
        <v>1.3332999999999999</v>
      </c>
      <c r="L827" s="22">
        <v>1.23</v>
      </c>
      <c r="M827" s="148">
        <v>2</v>
      </c>
      <c r="N827" s="22">
        <v>1.6</v>
      </c>
      <c r="O827" s="22">
        <v>1.3</v>
      </c>
      <c r="P827" s="22">
        <v>1.4</v>
      </c>
      <c r="Q827" s="22">
        <v>1.3</v>
      </c>
      <c r="R827" s="22">
        <v>1.4</v>
      </c>
      <c r="S827" s="22">
        <v>1.3</v>
      </c>
      <c r="T827" s="22">
        <v>1.3</v>
      </c>
      <c r="U827" s="22">
        <v>1</v>
      </c>
      <c r="V827" s="22">
        <v>1.2</v>
      </c>
      <c r="W827" s="148">
        <v>1.7</v>
      </c>
      <c r="X827" s="22">
        <v>1.3929</v>
      </c>
      <c r="Y827" s="148">
        <v>0.7</v>
      </c>
      <c r="Z827" s="22">
        <v>1.25395985596422</v>
      </c>
      <c r="AA827" s="22">
        <v>1.2</v>
      </c>
      <c r="AB827" s="15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1.2</v>
      </c>
      <c r="E828" s="11">
        <v>1.1000000000000001</v>
      </c>
      <c r="F828" s="11">
        <v>1.1000000000000001</v>
      </c>
      <c r="G828" s="11">
        <v>1.1000000000000001</v>
      </c>
      <c r="H828" s="11">
        <v>1.2782319054625901</v>
      </c>
      <c r="I828" s="11">
        <v>1.3</v>
      </c>
      <c r="J828" s="11">
        <v>1.1000000000000001</v>
      </c>
      <c r="K828" s="11">
        <v>1.3270999999999999</v>
      </c>
      <c r="L828" s="11">
        <v>1.17</v>
      </c>
      <c r="M828" s="149">
        <v>2</v>
      </c>
      <c r="N828" s="11">
        <v>1.6</v>
      </c>
      <c r="O828" s="11">
        <v>1.2</v>
      </c>
      <c r="P828" s="11">
        <v>1.4</v>
      </c>
      <c r="Q828" s="11">
        <v>1.4</v>
      </c>
      <c r="R828" s="11">
        <v>1.4</v>
      </c>
      <c r="S828" s="11">
        <v>1.4</v>
      </c>
      <c r="T828" s="11">
        <v>1.4</v>
      </c>
      <c r="U828" s="11">
        <v>1.1000000000000001</v>
      </c>
      <c r="V828" s="11">
        <v>1.2</v>
      </c>
      <c r="W828" s="149">
        <v>1.8</v>
      </c>
      <c r="X828" s="11">
        <v>1.5469999999999999</v>
      </c>
      <c r="Y828" s="149">
        <v>0.9</v>
      </c>
      <c r="Z828" s="11">
        <v>1.1743362199006957</v>
      </c>
      <c r="AA828" s="11">
        <v>0.9</v>
      </c>
      <c r="AB828" s="15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38</v>
      </c>
    </row>
    <row r="829" spans="1:65">
      <c r="A829" s="30"/>
      <c r="B829" s="19">
        <v>1</v>
      </c>
      <c r="C829" s="9">
        <v>3</v>
      </c>
      <c r="D829" s="11">
        <v>1.4</v>
      </c>
      <c r="E829" s="11">
        <v>1.3</v>
      </c>
      <c r="F829" s="11">
        <v>1.2</v>
      </c>
      <c r="G829" s="11">
        <v>1.1000000000000001</v>
      </c>
      <c r="H829" s="11">
        <v>1.26398635152279</v>
      </c>
      <c r="I829" s="11">
        <v>1.4</v>
      </c>
      <c r="J829" s="11">
        <v>1.2</v>
      </c>
      <c r="K829" s="11">
        <v>1.3099000000000001</v>
      </c>
      <c r="L829" s="11">
        <v>1.2</v>
      </c>
      <c r="M829" s="149">
        <v>2</v>
      </c>
      <c r="N829" s="11">
        <v>1.6</v>
      </c>
      <c r="O829" s="11">
        <v>1.3</v>
      </c>
      <c r="P829" s="11">
        <v>1.5</v>
      </c>
      <c r="Q829" s="11">
        <v>1.3</v>
      </c>
      <c r="R829" s="11">
        <v>1.5</v>
      </c>
      <c r="S829" s="11">
        <v>1.4</v>
      </c>
      <c r="T829" s="11">
        <v>1.4</v>
      </c>
      <c r="U829" s="11">
        <v>1.1000000000000001</v>
      </c>
      <c r="V829" s="11">
        <v>1.2</v>
      </c>
      <c r="W829" s="149">
        <v>1.6</v>
      </c>
      <c r="X829" s="155">
        <v>1.8217000000000001</v>
      </c>
      <c r="Y829" s="149">
        <v>0.9</v>
      </c>
      <c r="Z829" s="11">
        <v>1.2381263443443458</v>
      </c>
      <c r="AA829" s="11">
        <v>0.9</v>
      </c>
      <c r="AB829" s="15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1.4</v>
      </c>
      <c r="E830" s="11">
        <v>1.3</v>
      </c>
      <c r="F830" s="11">
        <v>1.2</v>
      </c>
      <c r="G830" s="11">
        <v>1.2</v>
      </c>
      <c r="H830" s="11">
        <v>1.2763650743353074</v>
      </c>
      <c r="I830" s="11">
        <v>1.3</v>
      </c>
      <c r="J830" s="11">
        <v>1.1000000000000001</v>
      </c>
      <c r="K830" s="11">
        <v>1.363</v>
      </c>
      <c r="L830" s="155">
        <v>1.37</v>
      </c>
      <c r="M830" s="149">
        <v>2</v>
      </c>
      <c r="N830" s="11">
        <v>1.6</v>
      </c>
      <c r="O830" s="11">
        <v>1.3</v>
      </c>
      <c r="P830" s="11">
        <v>1.4</v>
      </c>
      <c r="Q830" s="11">
        <v>1.4</v>
      </c>
      <c r="R830" s="11">
        <v>1.4</v>
      </c>
      <c r="S830" s="11">
        <v>1.3</v>
      </c>
      <c r="T830" s="11">
        <v>1.4</v>
      </c>
      <c r="U830" s="11">
        <v>1.1000000000000001</v>
      </c>
      <c r="V830" s="11">
        <v>1.2</v>
      </c>
      <c r="W830" s="149">
        <v>1.7</v>
      </c>
      <c r="X830" s="11">
        <v>1.5119</v>
      </c>
      <c r="Y830" s="149">
        <v>0.9</v>
      </c>
      <c r="Z830" s="11">
        <v>1.3010216418353557</v>
      </c>
      <c r="AA830" s="11">
        <v>1.1000000000000001</v>
      </c>
      <c r="AB830" s="15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1.2902807902933879</v>
      </c>
    </row>
    <row r="831" spans="1:65">
      <c r="A831" s="30"/>
      <c r="B831" s="19">
        <v>1</v>
      </c>
      <c r="C831" s="9">
        <v>5</v>
      </c>
      <c r="D831" s="11">
        <v>1.3</v>
      </c>
      <c r="E831" s="11">
        <v>1.3</v>
      </c>
      <c r="F831" s="11">
        <v>1.2</v>
      </c>
      <c r="G831" s="11">
        <v>1.2</v>
      </c>
      <c r="H831" s="11">
        <v>1.2549758565999309</v>
      </c>
      <c r="I831" s="11">
        <v>1.4</v>
      </c>
      <c r="J831" s="11">
        <v>1.2</v>
      </c>
      <c r="K831" s="11">
        <v>1.3277000000000001</v>
      </c>
      <c r="L831" s="11">
        <v>1.2</v>
      </c>
      <c r="M831" s="149">
        <v>2</v>
      </c>
      <c r="N831" s="11">
        <v>1.6</v>
      </c>
      <c r="O831" s="11">
        <v>1.3</v>
      </c>
      <c r="P831" s="11">
        <v>1.3</v>
      </c>
      <c r="Q831" s="11">
        <v>1.4</v>
      </c>
      <c r="R831" s="11">
        <v>1.5</v>
      </c>
      <c r="S831" s="11">
        <v>1.4</v>
      </c>
      <c r="T831" s="11">
        <v>1.4</v>
      </c>
      <c r="U831" s="11">
        <v>1.1000000000000001</v>
      </c>
      <c r="V831" s="11">
        <v>1.2</v>
      </c>
      <c r="W831" s="149">
        <v>1.6</v>
      </c>
      <c r="X831" s="11">
        <v>1.6386000000000001</v>
      </c>
      <c r="Y831" s="149">
        <v>0.9</v>
      </c>
      <c r="Z831" s="11">
        <v>1.1900896067339932</v>
      </c>
      <c r="AA831" s="11">
        <v>1.1000000000000001</v>
      </c>
      <c r="AB831" s="15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115</v>
      </c>
    </row>
    <row r="832" spans="1:65">
      <c r="A832" s="30"/>
      <c r="B832" s="19">
        <v>1</v>
      </c>
      <c r="C832" s="9">
        <v>6</v>
      </c>
      <c r="D832" s="11">
        <v>1.3</v>
      </c>
      <c r="E832" s="11">
        <v>1.3</v>
      </c>
      <c r="F832" s="11">
        <v>1.1000000000000001</v>
      </c>
      <c r="G832" s="11">
        <v>1.2</v>
      </c>
      <c r="H832" s="11">
        <v>1.2456127278179048</v>
      </c>
      <c r="I832" s="11">
        <v>1.4</v>
      </c>
      <c r="J832" s="11">
        <v>1.3</v>
      </c>
      <c r="K832" s="11">
        <v>1.3718999999999999</v>
      </c>
      <c r="L832" s="11">
        <v>1.2</v>
      </c>
      <c r="M832" s="149">
        <v>2</v>
      </c>
      <c r="N832" s="11">
        <v>1.6</v>
      </c>
      <c r="O832" s="11">
        <v>1.2</v>
      </c>
      <c r="P832" s="11">
        <v>1.4</v>
      </c>
      <c r="Q832" s="11">
        <v>1.4</v>
      </c>
      <c r="R832" s="11">
        <v>1.4</v>
      </c>
      <c r="S832" s="11">
        <v>1.4</v>
      </c>
      <c r="T832" s="11">
        <v>1.4</v>
      </c>
      <c r="U832" s="11">
        <v>1</v>
      </c>
      <c r="V832" s="11">
        <v>1.1000000000000001</v>
      </c>
      <c r="W832" s="149">
        <v>1.8</v>
      </c>
      <c r="X832" s="11">
        <v>1.623</v>
      </c>
      <c r="Y832" s="149">
        <v>1</v>
      </c>
      <c r="Z832" s="11">
        <v>1.1371120809345427</v>
      </c>
      <c r="AA832" s="11">
        <v>1</v>
      </c>
      <c r="AB832" s="15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274</v>
      </c>
      <c r="C833" s="12"/>
      <c r="D833" s="23">
        <v>1.3166666666666667</v>
      </c>
      <c r="E833" s="23">
        <v>1.2666666666666666</v>
      </c>
      <c r="F833" s="23">
        <v>1.1666666666666667</v>
      </c>
      <c r="G833" s="23">
        <v>1.1500000000000001</v>
      </c>
      <c r="H833" s="23">
        <v>1.2652923045422806</v>
      </c>
      <c r="I833" s="23">
        <v>1.3499999999999999</v>
      </c>
      <c r="J833" s="23">
        <v>1.1833333333333333</v>
      </c>
      <c r="K833" s="23">
        <v>1.3388166666666665</v>
      </c>
      <c r="L833" s="23">
        <v>1.2283333333333333</v>
      </c>
      <c r="M833" s="23">
        <v>2</v>
      </c>
      <c r="N833" s="23">
        <v>1.5999999999999999</v>
      </c>
      <c r="O833" s="23">
        <v>1.2666666666666666</v>
      </c>
      <c r="P833" s="23">
        <v>1.3999999999999997</v>
      </c>
      <c r="Q833" s="23">
        <v>1.3666666666666669</v>
      </c>
      <c r="R833" s="23">
        <v>1.4333333333333333</v>
      </c>
      <c r="S833" s="23">
        <v>1.3666666666666665</v>
      </c>
      <c r="T833" s="23">
        <v>1.3833333333333335</v>
      </c>
      <c r="U833" s="23">
        <v>1.0666666666666667</v>
      </c>
      <c r="V833" s="23">
        <v>1.1833333333333333</v>
      </c>
      <c r="W833" s="23">
        <v>1.7000000000000002</v>
      </c>
      <c r="X833" s="23">
        <v>1.5891833333333334</v>
      </c>
      <c r="Y833" s="23">
        <v>0.8833333333333333</v>
      </c>
      <c r="Z833" s="23">
        <v>1.2157742916188587</v>
      </c>
      <c r="AA833" s="23">
        <v>1.0333333333333332</v>
      </c>
      <c r="AB833" s="15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275</v>
      </c>
      <c r="C834" s="29"/>
      <c r="D834" s="11">
        <v>1.3</v>
      </c>
      <c r="E834" s="11">
        <v>1.3</v>
      </c>
      <c r="F834" s="11">
        <v>1.2</v>
      </c>
      <c r="G834" s="11">
        <v>1.1499999999999999</v>
      </c>
      <c r="H834" s="11">
        <v>1.2682841315189752</v>
      </c>
      <c r="I834" s="11">
        <v>1.35</v>
      </c>
      <c r="J834" s="11">
        <v>1.2</v>
      </c>
      <c r="K834" s="11">
        <v>1.3305</v>
      </c>
      <c r="L834" s="11">
        <v>1.2</v>
      </c>
      <c r="M834" s="11">
        <v>2</v>
      </c>
      <c r="N834" s="11">
        <v>1.6</v>
      </c>
      <c r="O834" s="11">
        <v>1.3</v>
      </c>
      <c r="P834" s="11">
        <v>1.4</v>
      </c>
      <c r="Q834" s="11">
        <v>1.4</v>
      </c>
      <c r="R834" s="11">
        <v>1.4</v>
      </c>
      <c r="S834" s="11">
        <v>1.4</v>
      </c>
      <c r="T834" s="11">
        <v>1.4</v>
      </c>
      <c r="U834" s="11">
        <v>1.1000000000000001</v>
      </c>
      <c r="V834" s="11">
        <v>1.2</v>
      </c>
      <c r="W834" s="11">
        <v>1.7</v>
      </c>
      <c r="X834" s="11">
        <v>1.585</v>
      </c>
      <c r="Y834" s="11">
        <v>0.9</v>
      </c>
      <c r="Z834" s="11">
        <v>1.2141079755391695</v>
      </c>
      <c r="AA834" s="11">
        <v>1.05</v>
      </c>
      <c r="AB834" s="15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276</v>
      </c>
      <c r="C835" s="29"/>
      <c r="D835" s="24">
        <v>7.527726527090807E-2</v>
      </c>
      <c r="E835" s="24">
        <v>8.1649658092772581E-2</v>
      </c>
      <c r="F835" s="24">
        <v>5.1639777949432156E-2</v>
      </c>
      <c r="G835" s="24">
        <v>5.477225575051653E-2</v>
      </c>
      <c r="H835" s="24">
        <v>1.295066194580202E-2</v>
      </c>
      <c r="I835" s="24">
        <v>5.477225575051653E-2</v>
      </c>
      <c r="J835" s="24">
        <v>7.527726527090807E-2</v>
      </c>
      <c r="K835" s="24">
        <v>2.3693072123864907E-2</v>
      </c>
      <c r="L835" s="24">
        <v>7.1949056051255289E-2</v>
      </c>
      <c r="M835" s="24">
        <v>0</v>
      </c>
      <c r="N835" s="24">
        <v>2.4323767777952469E-16</v>
      </c>
      <c r="O835" s="24">
        <v>5.1639777949432274E-2</v>
      </c>
      <c r="P835" s="24">
        <v>6.3245553203367569E-2</v>
      </c>
      <c r="Q835" s="24">
        <v>5.1639777949432163E-2</v>
      </c>
      <c r="R835" s="24">
        <v>5.1639777949432274E-2</v>
      </c>
      <c r="S835" s="24">
        <v>5.1639777949432163E-2</v>
      </c>
      <c r="T835" s="24">
        <v>4.0824829046386249E-2</v>
      </c>
      <c r="U835" s="24">
        <v>5.1639777949432274E-2</v>
      </c>
      <c r="V835" s="24">
        <v>4.0824829046386249E-2</v>
      </c>
      <c r="W835" s="24">
        <v>8.9442719099991574E-2</v>
      </c>
      <c r="X835" s="24">
        <v>0.14417272164548561</v>
      </c>
      <c r="Y835" s="24">
        <v>9.8319208025017965E-2</v>
      </c>
      <c r="Z835" s="24">
        <v>5.9648005028582383E-2</v>
      </c>
      <c r="AA835" s="24">
        <v>0.12110601416390106</v>
      </c>
      <c r="AB835" s="15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86</v>
      </c>
      <c r="C836" s="29"/>
      <c r="D836" s="13">
        <v>5.7172606534866888E-2</v>
      </c>
      <c r="E836" s="13">
        <v>6.4460256389030982E-2</v>
      </c>
      <c r="F836" s="13">
        <v>4.4262666813798986E-2</v>
      </c>
      <c r="G836" s="13">
        <v>4.7628048478710022E-2</v>
      </c>
      <c r="H836" s="13">
        <v>1.0235312345859024E-2</v>
      </c>
      <c r="I836" s="13">
        <v>4.0572041296678914E-2</v>
      </c>
      <c r="J836" s="13">
        <v>6.3614590369781468E-2</v>
      </c>
      <c r="K836" s="13">
        <v>1.7697025077268416E-2</v>
      </c>
      <c r="L836" s="13">
        <v>5.8574536812419503E-2</v>
      </c>
      <c r="M836" s="13">
        <v>0</v>
      </c>
      <c r="N836" s="13">
        <v>1.5202354861220294E-16</v>
      </c>
      <c r="O836" s="13">
        <v>4.0768245749551797E-2</v>
      </c>
      <c r="P836" s="13">
        <v>4.5175395145262559E-2</v>
      </c>
      <c r="Q836" s="13">
        <v>3.7785203377633282E-2</v>
      </c>
      <c r="R836" s="13">
        <v>3.6027752057743445E-2</v>
      </c>
      <c r="S836" s="13">
        <v>3.7785203377633296E-2</v>
      </c>
      <c r="T836" s="13">
        <v>2.9511924611845475E-2</v>
      </c>
      <c r="U836" s="13">
        <v>4.8412291827592754E-2</v>
      </c>
      <c r="V836" s="13">
        <v>3.449985553215739E-2</v>
      </c>
      <c r="W836" s="13">
        <v>5.261336417646563E-2</v>
      </c>
      <c r="X836" s="13">
        <v>9.0721264577499308E-2</v>
      </c>
      <c r="Y836" s="13">
        <v>0.11130476380190714</v>
      </c>
      <c r="Z836" s="13">
        <v>4.9061742331430902E-2</v>
      </c>
      <c r="AA836" s="13">
        <v>0.11719936854571071</v>
      </c>
      <c r="AB836" s="15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277</v>
      </c>
      <c r="C837" s="29"/>
      <c r="D837" s="13">
        <v>2.0449716504946869E-2</v>
      </c>
      <c r="E837" s="13">
        <v>-1.8301538552202956E-2</v>
      </c>
      <c r="F837" s="13">
        <v>-9.5804048666502606E-2</v>
      </c>
      <c r="G837" s="13">
        <v>-0.10872113368555258</v>
      </c>
      <c r="H837" s="13">
        <v>-1.936670369666238E-2</v>
      </c>
      <c r="I837" s="13">
        <v>4.6283886543046826E-2</v>
      </c>
      <c r="J837" s="13">
        <v>-8.2886963647452738E-2</v>
      </c>
      <c r="K837" s="13">
        <v>3.761652249526426E-2</v>
      </c>
      <c r="L837" s="13">
        <v>-4.8010834096017807E-2</v>
      </c>
      <c r="M837" s="13">
        <v>0.55005020228599544</v>
      </c>
      <c r="N837" s="13">
        <v>0.24004016182879617</v>
      </c>
      <c r="O837" s="13">
        <v>-1.8301538552202956E-2</v>
      </c>
      <c r="P837" s="13">
        <v>8.5035141600196651E-2</v>
      </c>
      <c r="Q837" s="13">
        <v>5.9200971562097138E-2</v>
      </c>
      <c r="R837" s="13">
        <v>0.11086931163829683</v>
      </c>
      <c r="S837" s="13">
        <v>5.9200971562096694E-2</v>
      </c>
      <c r="T837" s="13">
        <v>7.2118056581147005E-2</v>
      </c>
      <c r="U837" s="13">
        <v>-0.17330655878080248</v>
      </c>
      <c r="V837" s="13">
        <v>-8.2886963647452738E-2</v>
      </c>
      <c r="W837" s="13">
        <v>0.31754267194309627</v>
      </c>
      <c r="X837" s="13">
        <v>0.2316569736514329</v>
      </c>
      <c r="Y837" s="13">
        <v>-0.31539449399035202</v>
      </c>
      <c r="Z837" s="13">
        <v>-5.774440667103764E-2</v>
      </c>
      <c r="AA837" s="13">
        <v>-0.19914072881890243</v>
      </c>
      <c r="AB837" s="15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278</v>
      </c>
      <c r="C838" s="47"/>
      <c r="D838" s="45">
        <v>0.34</v>
      </c>
      <c r="E838" s="45">
        <v>0</v>
      </c>
      <c r="F838" s="45">
        <v>0.67</v>
      </c>
      <c r="G838" s="45">
        <v>0.79</v>
      </c>
      <c r="H838" s="45">
        <v>0.01</v>
      </c>
      <c r="I838" s="45">
        <v>0.56000000000000005</v>
      </c>
      <c r="J838" s="45">
        <v>0.56000000000000005</v>
      </c>
      <c r="K838" s="45">
        <v>0.49</v>
      </c>
      <c r="L838" s="45">
        <v>0.26</v>
      </c>
      <c r="M838" s="45" t="s">
        <v>279</v>
      </c>
      <c r="N838" s="45">
        <v>2.25</v>
      </c>
      <c r="O838" s="45">
        <v>0</v>
      </c>
      <c r="P838" s="45">
        <v>0.9</v>
      </c>
      <c r="Q838" s="45">
        <v>0.67</v>
      </c>
      <c r="R838" s="45">
        <v>1.1200000000000001</v>
      </c>
      <c r="S838" s="45">
        <v>0.67</v>
      </c>
      <c r="T838" s="45">
        <v>0.79</v>
      </c>
      <c r="U838" s="45">
        <v>1.35</v>
      </c>
      <c r="V838" s="45">
        <v>0.56000000000000005</v>
      </c>
      <c r="W838" s="45">
        <v>2.92</v>
      </c>
      <c r="X838" s="45">
        <v>2.17</v>
      </c>
      <c r="Y838" s="45">
        <v>2.58</v>
      </c>
      <c r="Z838" s="45">
        <v>0.34</v>
      </c>
      <c r="AA838" s="45">
        <v>1.57</v>
      </c>
      <c r="AB838" s="15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320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BM839" s="55"/>
    </row>
    <row r="840" spans="1:65">
      <c r="BM840" s="55"/>
    </row>
    <row r="841" spans="1:65" ht="15">
      <c r="B841" s="8" t="s">
        <v>580</v>
      </c>
      <c r="BM841" s="28" t="s">
        <v>66</v>
      </c>
    </row>
    <row r="842" spans="1:65" ht="15">
      <c r="A842" s="25" t="s">
        <v>61</v>
      </c>
      <c r="B842" s="18" t="s">
        <v>110</v>
      </c>
      <c r="C842" s="15" t="s">
        <v>111</v>
      </c>
      <c r="D842" s="16" t="s">
        <v>236</v>
      </c>
      <c r="E842" s="17" t="s">
        <v>236</v>
      </c>
      <c r="F842" s="17" t="s">
        <v>236</v>
      </c>
      <c r="G842" s="17" t="s">
        <v>236</v>
      </c>
      <c r="H842" s="17" t="s">
        <v>236</v>
      </c>
      <c r="I842" s="17" t="s">
        <v>236</v>
      </c>
      <c r="J842" s="17" t="s">
        <v>236</v>
      </c>
      <c r="K842" s="17" t="s">
        <v>236</v>
      </c>
      <c r="L842" s="17" t="s">
        <v>236</v>
      </c>
      <c r="M842" s="17" t="s">
        <v>236</v>
      </c>
      <c r="N842" s="17" t="s">
        <v>236</v>
      </c>
      <c r="O842" s="17" t="s">
        <v>236</v>
      </c>
      <c r="P842" s="17" t="s">
        <v>236</v>
      </c>
      <c r="Q842" s="17" t="s">
        <v>236</v>
      </c>
      <c r="R842" s="17" t="s">
        <v>236</v>
      </c>
      <c r="S842" s="17" t="s">
        <v>236</v>
      </c>
      <c r="T842" s="17" t="s">
        <v>236</v>
      </c>
      <c r="U842" s="17" t="s">
        <v>236</v>
      </c>
      <c r="V842" s="17" t="s">
        <v>236</v>
      </c>
      <c r="W842" s="17" t="s">
        <v>236</v>
      </c>
      <c r="X842" s="17" t="s">
        <v>236</v>
      </c>
      <c r="Y842" s="17" t="s">
        <v>236</v>
      </c>
      <c r="Z842" s="15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237</v>
      </c>
      <c r="C843" s="9" t="s">
        <v>237</v>
      </c>
      <c r="D843" s="151" t="s">
        <v>239</v>
      </c>
      <c r="E843" s="152" t="s">
        <v>241</v>
      </c>
      <c r="F843" s="152" t="s">
        <v>242</v>
      </c>
      <c r="G843" s="152" t="s">
        <v>243</v>
      </c>
      <c r="H843" s="152" t="s">
        <v>244</v>
      </c>
      <c r="I843" s="152" t="s">
        <v>245</v>
      </c>
      <c r="J843" s="152" t="s">
        <v>246</v>
      </c>
      <c r="K843" s="152" t="s">
        <v>249</v>
      </c>
      <c r="L843" s="152" t="s">
        <v>250</v>
      </c>
      <c r="M843" s="152" t="s">
        <v>251</v>
      </c>
      <c r="N843" s="152" t="s">
        <v>252</v>
      </c>
      <c r="O843" s="152" t="s">
        <v>253</v>
      </c>
      <c r="P843" s="152" t="s">
        <v>254</v>
      </c>
      <c r="Q843" s="152" t="s">
        <v>255</v>
      </c>
      <c r="R843" s="152" t="s">
        <v>256</v>
      </c>
      <c r="S843" s="152" t="s">
        <v>257</v>
      </c>
      <c r="T843" s="152" t="s">
        <v>258</v>
      </c>
      <c r="U843" s="152" t="s">
        <v>260</v>
      </c>
      <c r="V843" s="152" t="s">
        <v>263</v>
      </c>
      <c r="W843" s="152" t="s">
        <v>264</v>
      </c>
      <c r="X843" s="152" t="s">
        <v>265</v>
      </c>
      <c r="Y843" s="152" t="s">
        <v>266</v>
      </c>
      <c r="Z843" s="15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281</v>
      </c>
      <c r="E844" s="11" t="s">
        <v>281</v>
      </c>
      <c r="F844" s="11" t="s">
        <v>281</v>
      </c>
      <c r="G844" s="11" t="s">
        <v>281</v>
      </c>
      <c r="H844" s="11" t="s">
        <v>281</v>
      </c>
      <c r="I844" s="11" t="s">
        <v>306</v>
      </c>
      <c r="J844" s="11" t="s">
        <v>281</v>
      </c>
      <c r="K844" s="11" t="s">
        <v>306</v>
      </c>
      <c r="L844" s="11" t="s">
        <v>281</v>
      </c>
      <c r="M844" s="11" t="s">
        <v>281</v>
      </c>
      <c r="N844" s="11" t="s">
        <v>281</v>
      </c>
      <c r="O844" s="11" t="s">
        <v>281</v>
      </c>
      <c r="P844" s="11" t="s">
        <v>281</v>
      </c>
      <c r="Q844" s="11" t="s">
        <v>281</v>
      </c>
      <c r="R844" s="11" t="s">
        <v>306</v>
      </c>
      <c r="S844" s="11" t="s">
        <v>281</v>
      </c>
      <c r="T844" s="11" t="s">
        <v>281</v>
      </c>
      <c r="U844" s="11" t="s">
        <v>281</v>
      </c>
      <c r="V844" s="11" t="s">
        <v>281</v>
      </c>
      <c r="W844" s="11" t="s">
        <v>306</v>
      </c>
      <c r="X844" s="11" t="s">
        <v>282</v>
      </c>
      <c r="Y844" s="11" t="s">
        <v>281</v>
      </c>
      <c r="Z844" s="15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/>
      <c r="C845" s="9"/>
      <c r="D845" s="26" t="s">
        <v>307</v>
      </c>
      <c r="E845" s="26" t="s">
        <v>307</v>
      </c>
      <c r="F845" s="26" t="s">
        <v>273</v>
      </c>
      <c r="G845" s="26" t="s">
        <v>308</v>
      </c>
      <c r="H845" s="26" t="s">
        <v>309</v>
      </c>
      <c r="I845" s="26" t="s">
        <v>307</v>
      </c>
      <c r="J845" s="26" t="s">
        <v>307</v>
      </c>
      <c r="K845" s="26" t="s">
        <v>308</v>
      </c>
      <c r="L845" s="26" t="s">
        <v>308</v>
      </c>
      <c r="M845" s="26" t="s">
        <v>307</v>
      </c>
      <c r="N845" s="26" t="s">
        <v>307</v>
      </c>
      <c r="O845" s="26" t="s">
        <v>307</v>
      </c>
      <c r="P845" s="26" t="s">
        <v>307</v>
      </c>
      <c r="Q845" s="26" t="s">
        <v>307</v>
      </c>
      <c r="R845" s="26" t="s">
        <v>307</v>
      </c>
      <c r="S845" s="26" t="s">
        <v>311</v>
      </c>
      <c r="T845" s="26" t="s">
        <v>307</v>
      </c>
      <c r="U845" s="26" t="s">
        <v>309</v>
      </c>
      <c r="V845" s="26" t="s">
        <v>307</v>
      </c>
      <c r="W845" s="26" t="s">
        <v>308</v>
      </c>
      <c r="X845" s="26" t="s">
        <v>310</v>
      </c>
      <c r="Y845" s="26" t="s">
        <v>116</v>
      </c>
      <c r="Z845" s="15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8">
        <v>1</v>
      </c>
      <c r="C846" s="14">
        <v>1</v>
      </c>
      <c r="D846" s="214">
        <v>27</v>
      </c>
      <c r="E846" s="214">
        <v>25</v>
      </c>
      <c r="F846" s="214">
        <v>29</v>
      </c>
      <c r="G846" s="214">
        <v>30</v>
      </c>
      <c r="H846" s="214">
        <v>27.678724891818511</v>
      </c>
      <c r="I846" s="214">
        <v>27.9</v>
      </c>
      <c r="J846" s="214">
        <v>30.3</v>
      </c>
      <c r="K846" s="214">
        <v>25</v>
      </c>
      <c r="L846" s="214">
        <v>27</v>
      </c>
      <c r="M846" s="214">
        <v>29.7</v>
      </c>
      <c r="N846" s="214">
        <v>29.2</v>
      </c>
      <c r="O846" s="214">
        <v>30.1</v>
      </c>
      <c r="P846" s="214">
        <v>29.8</v>
      </c>
      <c r="Q846" s="214">
        <v>31.8</v>
      </c>
      <c r="R846" s="214">
        <v>28.76</v>
      </c>
      <c r="S846" s="214">
        <v>28</v>
      </c>
      <c r="T846" s="215">
        <v>9.1999999999999993</v>
      </c>
      <c r="U846" s="214">
        <v>27.7</v>
      </c>
      <c r="V846" s="214">
        <v>27.9</v>
      </c>
      <c r="W846" s="214">
        <v>27.115022056039599</v>
      </c>
      <c r="X846" s="214">
        <v>26.248000000000001</v>
      </c>
      <c r="Y846" s="214">
        <v>28.4</v>
      </c>
      <c r="Z846" s="216"/>
      <c r="AA846" s="217"/>
      <c r="AB846" s="217"/>
      <c r="AC846" s="217"/>
      <c r="AD846" s="217"/>
      <c r="AE846" s="217"/>
      <c r="AF846" s="217"/>
      <c r="AG846" s="217"/>
      <c r="AH846" s="217"/>
      <c r="AI846" s="217"/>
      <c r="AJ846" s="217"/>
      <c r="AK846" s="217"/>
      <c r="AL846" s="217"/>
      <c r="AM846" s="217"/>
      <c r="AN846" s="217"/>
      <c r="AO846" s="217"/>
      <c r="AP846" s="217"/>
      <c r="AQ846" s="217"/>
      <c r="AR846" s="217"/>
      <c r="AS846" s="217"/>
      <c r="AT846" s="217"/>
      <c r="AU846" s="217"/>
      <c r="AV846" s="217"/>
      <c r="AW846" s="217"/>
      <c r="AX846" s="217"/>
      <c r="AY846" s="217"/>
      <c r="AZ846" s="217"/>
      <c r="BA846" s="217"/>
      <c r="BB846" s="217"/>
      <c r="BC846" s="217"/>
      <c r="BD846" s="217"/>
      <c r="BE846" s="217"/>
      <c r="BF846" s="217"/>
      <c r="BG846" s="217"/>
      <c r="BH846" s="217"/>
      <c r="BI846" s="217"/>
      <c r="BJ846" s="217"/>
      <c r="BK846" s="217"/>
      <c r="BL846" s="217"/>
      <c r="BM846" s="218">
        <v>1</v>
      </c>
    </row>
    <row r="847" spans="1:65">
      <c r="A847" s="30"/>
      <c r="B847" s="19">
        <v>1</v>
      </c>
      <c r="C847" s="9">
        <v>2</v>
      </c>
      <c r="D847" s="219">
        <v>28</v>
      </c>
      <c r="E847" s="219">
        <v>24.2</v>
      </c>
      <c r="F847" s="219">
        <v>28.9</v>
      </c>
      <c r="G847" s="219">
        <v>30</v>
      </c>
      <c r="H847" s="219">
        <v>28.073036149688004</v>
      </c>
      <c r="I847" s="219">
        <v>28.4</v>
      </c>
      <c r="J847" s="219">
        <v>30</v>
      </c>
      <c r="K847" s="219">
        <v>24</v>
      </c>
      <c r="L847" s="219">
        <v>28</v>
      </c>
      <c r="M847" s="221">
        <v>27.9</v>
      </c>
      <c r="N847" s="219">
        <v>29.5</v>
      </c>
      <c r="O847" s="219">
        <v>29.1</v>
      </c>
      <c r="P847" s="219">
        <v>30.7</v>
      </c>
      <c r="Q847" s="219">
        <v>31.7</v>
      </c>
      <c r="R847" s="219">
        <v>31.45</v>
      </c>
      <c r="S847" s="219">
        <v>27</v>
      </c>
      <c r="T847" s="220">
        <v>9.1</v>
      </c>
      <c r="U847" s="219">
        <v>28.7</v>
      </c>
      <c r="V847" s="219">
        <v>27.6</v>
      </c>
      <c r="W847" s="219">
        <v>28.11202383129984</v>
      </c>
      <c r="X847" s="219">
        <v>24.995999999999999</v>
      </c>
      <c r="Y847" s="219">
        <v>26.5</v>
      </c>
      <c r="Z847" s="216"/>
      <c r="AA847" s="217"/>
      <c r="AB847" s="217"/>
      <c r="AC847" s="217"/>
      <c r="AD847" s="217"/>
      <c r="AE847" s="217"/>
      <c r="AF847" s="217"/>
      <c r="AG847" s="217"/>
      <c r="AH847" s="217"/>
      <c r="AI847" s="217"/>
      <c r="AJ847" s="217"/>
      <c r="AK847" s="217"/>
      <c r="AL847" s="217"/>
      <c r="AM847" s="217"/>
      <c r="AN847" s="217"/>
      <c r="AO847" s="217"/>
      <c r="AP847" s="217"/>
      <c r="AQ847" s="217"/>
      <c r="AR847" s="217"/>
      <c r="AS847" s="217"/>
      <c r="AT847" s="217"/>
      <c r="AU847" s="217"/>
      <c r="AV847" s="217"/>
      <c r="AW847" s="217"/>
      <c r="AX847" s="217"/>
      <c r="AY847" s="217"/>
      <c r="AZ847" s="217"/>
      <c r="BA847" s="217"/>
      <c r="BB847" s="217"/>
      <c r="BC847" s="217"/>
      <c r="BD847" s="217"/>
      <c r="BE847" s="217"/>
      <c r="BF847" s="217"/>
      <c r="BG847" s="217"/>
      <c r="BH847" s="217"/>
      <c r="BI847" s="217"/>
      <c r="BJ847" s="217"/>
      <c r="BK847" s="217"/>
      <c r="BL847" s="217"/>
      <c r="BM847" s="218">
        <v>39</v>
      </c>
    </row>
    <row r="848" spans="1:65">
      <c r="A848" s="30"/>
      <c r="B848" s="19">
        <v>1</v>
      </c>
      <c r="C848" s="9">
        <v>3</v>
      </c>
      <c r="D848" s="219">
        <v>27</v>
      </c>
      <c r="E848" s="219">
        <v>26</v>
      </c>
      <c r="F848" s="219">
        <v>28.9</v>
      </c>
      <c r="G848" s="219">
        <v>29</v>
      </c>
      <c r="H848" s="219">
        <v>27.875931543508916</v>
      </c>
      <c r="I848" s="219">
        <v>29</v>
      </c>
      <c r="J848" s="219">
        <v>29.8</v>
      </c>
      <c r="K848" s="219">
        <v>26</v>
      </c>
      <c r="L848" s="219">
        <v>28</v>
      </c>
      <c r="M848" s="219">
        <v>29.5</v>
      </c>
      <c r="N848" s="219">
        <v>30</v>
      </c>
      <c r="O848" s="219">
        <v>27.9</v>
      </c>
      <c r="P848" s="219">
        <v>32</v>
      </c>
      <c r="Q848" s="219">
        <v>32.200000000000003</v>
      </c>
      <c r="R848" s="219">
        <v>31.41</v>
      </c>
      <c r="S848" s="219">
        <v>27</v>
      </c>
      <c r="T848" s="220">
        <v>8.1999999999999993</v>
      </c>
      <c r="U848" s="219">
        <v>28.8</v>
      </c>
      <c r="V848" s="219">
        <v>28.6</v>
      </c>
      <c r="W848" s="219">
        <v>27.477962462691</v>
      </c>
      <c r="X848" s="219">
        <v>27.552</v>
      </c>
      <c r="Y848" s="219">
        <v>29.1</v>
      </c>
      <c r="Z848" s="216"/>
      <c r="AA848" s="217"/>
      <c r="AB848" s="217"/>
      <c r="AC848" s="217"/>
      <c r="AD848" s="217"/>
      <c r="AE848" s="217"/>
      <c r="AF848" s="217"/>
      <c r="AG848" s="217"/>
      <c r="AH848" s="217"/>
      <c r="AI848" s="217"/>
      <c r="AJ848" s="217"/>
      <c r="AK848" s="217"/>
      <c r="AL848" s="217"/>
      <c r="AM848" s="217"/>
      <c r="AN848" s="217"/>
      <c r="AO848" s="217"/>
      <c r="AP848" s="217"/>
      <c r="AQ848" s="217"/>
      <c r="AR848" s="217"/>
      <c r="AS848" s="217"/>
      <c r="AT848" s="217"/>
      <c r="AU848" s="217"/>
      <c r="AV848" s="217"/>
      <c r="AW848" s="217"/>
      <c r="AX848" s="217"/>
      <c r="AY848" s="217"/>
      <c r="AZ848" s="217"/>
      <c r="BA848" s="217"/>
      <c r="BB848" s="217"/>
      <c r="BC848" s="217"/>
      <c r="BD848" s="217"/>
      <c r="BE848" s="217"/>
      <c r="BF848" s="217"/>
      <c r="BG848" s="217"/>
      <c r="BH848" s="217"/>
      <c r="BI848" s="217"/>
      <c r="BJ848" s="217"/>
      <c r="BK848" s="217"/>
      <c r="BL848" s="217"/>
      <c r="BM848" s="218">
        <v>16</v>
      </c>
    </row>
    <row r="849" spans="1:65">
      <c r="A849" s="30"/>
      <c r="B849" s="19">
        <v>1</v>
      </c>
      <c r="C849" s="9">
        <v>4</v>
      </c>
      <c r="D849" s="219">
        <v>26</v>
      </c>
      <c r="E849" s="219">
        <v>25.1</v>
      </c>
      <c r="F849" s="219">
        <v>29.3</v>
      </c>
      <c r="G849" s="219">
        <v>31</v>
      </c>
      <c r="H849" s="219">
        <v>27.305361874157605</v>
      </c>
      <c r="I849" s="219">
        <v>30</v>
      </c>
      <c r="J849" s="219">
        <v>29.9</v>
      </c>
      <c r="K849" s="219">
        <v>25</v>
      </c>
      <c r="L849" s="219">
        <v>29</v>
      </c>
      <c r="M849" s="219">
        <v>30.4</v>
      </c>
      <c r="N849" s="219">
        <v>29.2</v>
      </c>
      <c r="O849" s="219">
        <v>29</v>
      </c>
      <c r="P849" s="219">
        <v>30.800000000000004</v>
      </c>
      <c r="Q849" s="219">
        <v>30.9</v>
      </c>
      <c r="R849" s="219">
        <v>28.73</v>
      </c>
      <c r="S849" s="219">
        <v>28</v>
      </c>
      <c r="T849" s="220">
        <v>8.9</v>
      </c>
      <c r="U849" s="219">
        <v>28.9</v>
      </c>
      <c r="V849" s="219">
        <v>28.5</v>
      </c>
      <c r="W849" s="219">
        <v>28.611509847579601</v>
      </c>
      <c r="X849" s="219">
        <v>24.408000000000001</v>
      </c>
      <c r="Y849" s="219">
        <v>27.8</v>
      </c>
      <c r="Z849" s="216"/>
      <c r="AA849" s="217"/>
      <c r="AB849" s="217"/>
      <c r="AC849" s="217"/>
      <c r="AD849" s="217"/>
      <c r="AE849" s="217"/>
      <c r="AF849" s="217"/>
      <c r="AG849" s="217"/>
      <c r="AH849" s="217"/>
      <c r="AI849" s="217"/>
      <c r="AJ849" s="217"/>
      <c r="AK849" s="217"/>
      <c r="AL849" s="217"/>
      <c r="AM849" s="217"/>
      <c r="AN849" s="217"/>
      <c r="AO849" s="217"/>
      <c r="AP849" s="217"/>
      <c r="AQ849" s="217"/>
      <c r="AR849" s="217"/>
      <c r="AS849" s="217"/>
      <c r="AT849" s="217"/>
      <c r="AU849" s="217"/>
      <c r="AV849" s="217"/>
      <c r="AW849" s="217"/>
      <c r="AX849" s="217"/>
      <c r="AY849" s="217"/>
      <c r="AZ849" s="217"/>
      <c r="BA849" s="217"/>
      <c r="BB849" s="217"/>
      <c r="BC849" s="217"/>
      <c r="BD849" s="217"/>
      <c r="BE849" s="217"/>
      <c r="BF849" s="217"/>
      <c r="BG849" s="217"/>
      <c r="BH849" s="217"/>
      <c r="BI849" s="217"/>
      <c r="BJ849" s="217"/>
      <c r="BK849" s="217"/>
      <c r="BL849" s="217"/>
      <c r="BM849" s="218">
        <v>28.539670616695503</v>
      </c>
    </row>
    <row r="850" spans="1:65">
      <c r="A850" s="30"/>
      <c r="B850" s="19">
        <v>1</v>
      </c>
      <c r="C850" s="9">
        <v>5</v>
      </c>
      <c r="D850" s="219">
        <v>28</v>
      </c>
      <c r="E850" s="219">
        <v>24.9</v>
      </c>
      <c r="F850" s="219">
        <v>29</v>
      </c>
      <c r="G850" s="219">
        <v>30</v>
      </c>
      <c r="H850" s="219">
        <v>27.735478076615863</v>
      </c>
      <c r="I850" s="219">
        <v>28.9</v>
      </c>
      <c r="J850" s="221">
        <v>31.899999999999995</v>
      </c>
      <c r="K850" s="219">
        <v>25</v>
      </c>
      <c r="L850" s="219">
        <v>28</v>
      </c>
      <c r="M850" s="219">
        <v>29.7</v>
      </c>
      <c r="N850" s="219">
        <v>29.2</v>
      </c>
      <c r="O850" s="219">
        <v>28.9</v>
      </c>
      <c r="P850" s="219">
        <v>30.800000000000004</v>
      </c>
      <c r="Q850" s="219">
        <v>32.5</v>
      </c>
      <c r="R850" s="219">
        <v>31.949999999999996</v>
      </c>
      <c r="S850" s="219">
        <v>29</v>
      </c>
      <c r="T850" s="220">
        <v>9.6</v>
      </c>
      <c r="U850" s="219">
        <v>27</v>
      </c>
      <c r="V850" s="219">
        <v>28.5</v>
      </c>
      <c r="W850" s="219">
        <v>28.960903017165482</v>
      </c>
      <c r="X850" s="219">
        <v>28.536999999999999</v>
      </c>
      <c r="Y850" s="219">
        <v>27</v>
      </c>
      <c r="Z850" s="216"/>
      <c r="AA850" s="217"/>
      <c r="AB850" s="217"/>
      <c r="AC850" s="217"/>
      <c r="AD850" s="217"/>
      <c r="AE850" s="217"/>
      <c r="AF850" s="217"/>
      <c r="AG850" s="217"/>
      <c r="AH850" s="217"/>
      <c r="AI850" s="217"/>
      <c r="AJ850" s="217"/>
      <c r="AK850" s="217"/>
      <c r="AL850" s="217"/>
      <c r="AM850" s="217"/>
      <c r="AN850" s="217"/>
      <c r="AO850" s="217"/>
      <c r="AP850" s="217"/>
      <c r="AQ850" s="217"/>
      <c r="AR850" s="217"/>
      <c r="AS850" s="217"/>
      <c r="AT850" s="217"/>
      <c r="AU850" s="217"/>
      <c r="AV850" s="217"/>
      <c r="AW850" s="217"/>
      <c r="AX850" s="217"/>
      <c r="AY850" s="217"/>
      <c r="AZ850" s="217"/>
      <c r="BA850" s="217"/>
      <c r="BB850" s="217"/>
      <c r="BC850" s="217"/>
      <c r="BD850" s="217"/>
      <c r="BE850" s="217"/>
      <c r="BF850" s="217"/>
      <c r="BG850" s="217"/>
      <c r="BH850" s="217"/>
      <c r="BI850" s="217"/>
      <c r="BJ850" s="217"/>
      <c r="BK850" s="217"/>
      <c r="BL850" s="217"/>
      <c r="BM850" s="218">
        <v>116</v>
      </c>
    </row>
    <row r="851" spans="1:65">
      <c r="A851" s="30"/>
      <c r="B851" s="19">
        <v>1</v>
      </c>
      <c r="C851" s="9">
        <v>6</v>
      </c>
      <c r="D851" s="219">
        <v>29</v>
      </c>
      <c r="E851" s="219">
        <v>25</v>
      </c>
      <c r="F851" s="219">
        <v>29.2</v>
      </c>
      <c r="G851" s="219">
        <v>31</v>
      </c>
      <c r="H851" s="221">
        <v>17.990611073621658</v>
      </c>
      <c r="I851" s="219">
        <v>28.3</v>
      </c>
      <c r="J851" s="219">
        <v>30.4</v>
      </c>
      <c r="K851" s="219">
        <v>27</v>
      </c>
      <c r="L851" s="219">
        <v>29</v>
      </c>
      <c r="M851" s="219">
        <v>29.3</v>
      </c>
      <c r="N851" s="219">
        <v>30.2</v>
      </c>
      <c r="O851" s="219">
        <v>28.4</v>
      </c>
      <c r="P851" s="219">
        <v>30.5</v>
      </c>
      <c r="Q851" s="219">
        <v>32.700000000000003</v>
      </c>
      <c r="R851" s="219">
        <v>29.27</v>
      </c>
      <c r="S851" s="219">
        <v>27</v>
      </c>
      <c r="T851" s="220">
        <v>8.1999999999999993</v>
      </c>
      <c r="U851" s="219">
        <v>29.3</v>
      </c>
      <c r="V851" s="219">
        <v>27.7</v>
      </c>
      <c r="W851" s="219">
        <v>28.131837445911362</v>
      </c>
      <c r="X851" s="219">
        <v>26.475999999999999</v>
      </c>
      <c r="Y851" s="219">
        <v>27.5</v>
      </c>
      <c r="Z851" s="216"/>
      <c r="AA851" s="217"/>
      <c r="AB851" s="217"/>
      <c r="AC851" s="217"/>
      <c r="AD851" s="217"/>
      <c r="AE851" s="217"/>
      <c r="AF851" s="217"/>
      <c r="AG851" s="217"/>
      <c r="AH851" s="217"/>
      <c r="AI851" s="217"/>
      <c r="AJ851" s="217"/>
      <c r="AK851" s="217"/>
      <c r="AL851" s="217"/>
      <c r="AM851" s="217"/>
      <c r="AN851" s="217"/>
      <c r="AO851" s="217"/>
      <c r="AP851" s="217"/>
      <c r="AQ851" s="217"/>
      <c r="AR851" s="217"/>
      <c r="AS851" s="217"/>
      <c r="AT851" s="217"/>
      <c r="AU851" s="217"/>
      <c r="AV851" s="217"/>
      <c r="AW851" s="217"/>
      <c r="AX851" s="217"/>
      <c r="AY851" s="217"/>
      <c r="AZ851" s="217"/>
      <c r="BA851" s="217"/>
      <c r="BB851" s="217"/>
      <c r="BC851" s="217"/>
      <c r="BD851" s="217"/>
      <c r="BE851" s="217"/>
      <c r="BF851" s="217"/>
      <c r="BG851" s="217"/>
      <c r="BH851" s="217"/>
      <c r="BI851" s="217"/>
      <c r="BJ851" s="217"/>
      <c r="BK851" s="217"/>
      <c r="BL851" s="217"/>
      <c r="BM851" s="222"/>
    </row>
    <row r="852" spans="1:65">
      <c r="A852" s="30"/>
      <c r="B852" s="20" t="s">
        <v>274</v>
      </c>
      <c r="C852" s="12"/>
      <c r="D852" s="223">
        <v>27.5</v>
      </c>
      <c r="E852" s="223">
        <v>25.033333333333335</v>
      </c>
      <c r="F852" s="223">
        <v>29.049999999999997</v>
      </c>
      <c r="G852" s="223">
        <v>30.166666666666668</v>
      </c>
      <c r="H852" s="223">
        <v>26.109857268235093</v>
      </c>
      <c r="I852" s="223">
        <v>28.75</v>
      </c>
      <c r="J852" s="223">
        <v>30.383333333333336</v>
      </c>
      <c r="K852" s="223">
        <v>25.333333333333332</v>
      </c>
      <c r="L852" s="223">
        <v>28.166666666666668</v>
      </c>
      <c r="M852" s="223">
        <v>29.416666666666668</v>
      </c>
      <c r="N852" s="223">
        <v>29.549999999999997</v>
      </c>
      <c r="O852" s="223">
        <v>28.900000000000002</v>
      </c>
      <c r="P852" s="223">
        <v>30.766666666666669</v>
      </c>
      <c r="Q852" s="223">
        <v>31.966666666666669</v>
      </c>
      <c r="R852" s="223">
        <v>30.26166666666667</v>
      </c>
      <c r="S852" s="223">
        <v>27.666666666666668</v>
      </c>
      <c r="T852" s="223">
        <v>8.8666666666666671</v>
      </c>
      <c r="U852" s="223">
        <v>28.400000000000002</v>
      </c>
      <c r="V852" s="223">
        <v>28.133333333333329</v>
      </c>
      <c r="W852" s="223">
        <v>28.068209776781149</v>
      </c>
      <c r="X852" s="223">
        <v>26.369499999999999</v>
      </c>
      <c r="Y852" s="223">
        <v>27.716666666666669</v>
      </c>
      <c r="Z852" s="216"/>
      <c r="AA852" s="217"/>
      <c r="AB852" s="217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222"/>
    </row>
    <row r="853" spans="1:65">
      <c r="A853" s="30"/>
      <c r="B853" s="3" t="s">
        <v>275</v>
      </c>
      <c r="C853" s="29"/>
      <c r="D853" s="219">
        <v>27.5</v>
      </c>
      <c r="E853" s="219">
        <v>25</v>
      </c>
      <c r="F853" s="219">
        <v>29</v>
      </c>
      <c r="G853" s="219">
        <v>30</v>
      </c>
      <c r="H853" s="219">
        <v>27.707101484217187</v>
      </c>
      <c r="I853" s="219">
        <v>28.65</v>
      </c>
      <c r="J853" s="219">
        <v>30.15</v>
      </c>
      <c r="K853" s="219">
        <v>25</v>
      </c>
      <c r="L853" s="219">
        <v>28</v>
      </c>
      <c r="M853" s="219">
        <v>29.6</v>
      </c>
      <c r="N853" s="219">
        <v>29.35</v>
      </c>
      <c r="O853" s="219">
        <v>28.95</v>
      </c>
      <c r="P853" s="219">
        <v>30.75</v>
      </c>
      <c r="Q853" s="219">
        <v>32</v>
      </c>
      <c r="R853" s="219">
        <v>30.34</v>
      </c>
      <c r="S853" s="219">
        <v>27.5</v>
      </c>
      <c r="T853" s="219">
        <v>9</v>
      </c>
      <c r="U853" s="219">
        <v>28.75</v>
      </c>
      <c r="V853" s="219">
        <v>28.2</v>
      </c>
      <c r="W853" s="219">
        <v>28.121930638605601</v>
      </c>
      <c r="X853" s="219">
        <v>26.362000000000002</v>
      </c>
      <c r="Y853" s="219">
        <v>27.65</v>
      </c>
      <c r="Z853" s="216"/>
      <c r="AA853" s="217"/>
      <c r="AB853" s="217"/>
      <c r="AC853" s="217"/>
      <c r="AD853" s="217"/>
      <c r="AE853" s="217"/>
      <c r="AF853" s="217"/>
      <c r="AG853" s="217"/>
      <c r="AH853" s="217"/>
      <c r="AI853" s="217"/>
      <c r="AJ853" s="217"/>
      <c r="AK853" s="217"/>
      <c r="AL853" s="217"/>
      <c r="AM853" s="217"/>
      <c r="AN853" s="217"/>
      <c r="AO853" s="217"/>
      <c r="AP853" s="217"/>
      <c r="AQ853" s="217"/>
      <c r="AR853" s="217"/>
      <c r="AS853" s="217"/>
      <c r="AT853" s="217"/>
      <c r="AU853" s="217"/>
      <c r="AV853" s="217"/>
      <c r="AW853" s="217"/>
      <c r="AX853" s="217"/>
      <c r="AY853" s="217"/>
      <c r="AZ853" s="217"/>
      <c r="BA853" s="217"/>
      <c r="BB853" s="217"/>
      <c r="BC853" s="217"/>
      <c r="BD853" s="217"/>
      <c r="BE853" s="217"/>
      <c r="BF853" s="217"/>
      <c r="BG853" s="217"/>
      <c r="BH853" s="217"/>
      <c r="BI853" s="217"/>
      <c r="BJ853" s="217"/>
      <c r="BK853" s="217"/>
      <c r="BL853" s="217"/>
      <c r="BM853" s="222"/>
    </row>
    <row r="854" spans="1:65">
      <c r="A854" s="30"/>
      <c r="B854" s="3" t="s">
        <v>276</v>
      </c>
      <c r="C854" s="29"/>
      <c r="D854" s="24">
        <v>1.0488088481701516</v>
      </c>
      <c r="E854" s="24">
        <v>0.5750362307426089</v>
      </c>
      <c r="F854" s="24">
        <v>0.16431676725155042</v>
      </c>
      <c r="G854" s="24">
        <v>0.752772652709081</v>
      </c>
      <c r="H854" s="24">
        <v>3.9856860972952073</v>
      </c>
      <c r="I854" s="24">
        <v>0.7341661937191063</v>
      </c>
      <c r="J854" s="24">
        <v>0.77824589087682539</v>
      </c>
      <c r="K854" s="24">
        <v>1.0327955589886444</v>
      </c>
      <c r="L854" s="24">
        <v>0.752772652709081</v>
      </c>
      <c r="M854" s="24">
        <v>0.83046171896521914</v>
      </c>
      <c r="N854" s="24">
        <v>0.44609416046390937</v>
      </c>
      <c r="O854" s="24">
        <v>0.74027022093287109</v>
      </c>
      <c r="P854" s="24">
        <v>0.71180521680208741</v>
      </c>
      <c r="Q854" s="24">
        <v>0.65012819248719589</v>
      </c>
      <c r="R854" s="24">
        <v>1.4943683169375153</v>
      </c>
      <c r="S854" s="24">
        <v>0.81649658092772603</v>
      </c>
      <c r="T854" s="24">
        <v>0.56450568346710805</v>
      </c>
      <c r="U854" s="24">
        <v>0.8671793355471521</v>
      </c>
      <c r="V854" s="24">
        <v>0.45018514709691038</v>
      </c>
      <c r="W854" s="24">
        <v>0.68629484374762695</v>
      </c>
      <c r="X854" s="24">
        <v>1.5398994447690404</v>
      </c>
      <c r="Y854" s="24">
        <v>0.94109864874340732</v>
      </c>
      <c r="Z854" s="15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86</v>
      </c>
      <c r="C855" s="29"/>
      <c r="D855" s="13">
        <v>3.8138503569823692E-2</v>
      </c>
      <c r="E855" s="13">
        <v>2.2970821467747357E-2</v>
      </c>
      <c r="F855" s="13">
        <v>5.6563431067659358E-3</v>
      </c>
      <c r="G855" s="13">
        <v>2.4953789592566219E-2</v>
      </c>
      <c r="H855" s="13">
        <v>0.15265062755222872</v>
      </c>
      <c r="I855" s="13">
        <v>2.5536215433708046E-2</v>
      </c>
      <c r="J855" s="13">
        <v>2.5614236671755084E-2</v>
      </c>
      <c r="K855" s="13">
        <v>4.0768245749551756E-2</v>
      </c>
      <c r="L855" s="13">
        <v>2.672565630919814E-2</v>
      </c>
      <c r="M855" s="13">
        <v>2.8230993279270904E-2</v>
      </c>
      <c r="N855" s="13">
        <v>1.5096249085073076E-2</v>
      </c>
      <c r="O855" s="13">
        <v>2.5614886537469586E-2</v>
      </c>
      <c r="P855" s="13">
        <v>2.3135597512527216E-2</v>
      </c>
      <c r="Q855" s="13">
        <v>2.0337691110131256E-2</v>
      </c>
      <c r="R855" s="13">
        <v>4.938156028873212E-2</v>
      </c>
      <c r="S855" s="13">
        <v>2.9511924611845517E-2</v>
      </c>
      <c r="T855" s="13">
        <v>6.3666054526365562E-2</v>
      </c>
      <c r="U855" s="13">
        <v>3.053448364602648E-2</v>
      </c>
      <c r="V855" s="13">
        <v>1.6001841721454163E-2</v>
      </c>
      <c r="W855" s="13">
        <v>2.4450966029025131E-2</v>
      </c>
      <c r="X855" s="13">
        <v>5.8396990643320518E-2</v>
      </c>
      <c r="Y855" s="13">
        <v>3.3954250706316559E-2</v>
      </c>
      <c r="Z855" s="15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277</v>
      </c>
      <c r="C856" s="29"/>
      <c r="D856" s="13">
        <v>-3.6428963412328375E-2</v>
      </c>
      <c r="E856" s="13">
        <v>-0.12285836548201035</v>
      </c>
      <c r="F856" s="13">
        <v>1.7881404104431287E-2</v>
      </c>
      <c r="G856" s="13">
        <v>5.70082280143549E-2</v>
      </c>
      <c r="H856" s="13">
        <v>-8.5138100614202128E-2</v>
      </c>
      <c r="I856" s="13">
        <v>7.3697200689295528E-3</v>
      </c>
      <c r="J856" s="13">
        <v>6.4599999817773091E-2</v>
      </c>
      <c r="K856" s="13">
        <v>-0.11234668144650861</v>
      </c>
      <c r="L856" s="13">
        <v>-1.3069665555657473E-2</v>
      </c>
      <c r="M856" s="13">
        <v>3.0729017925600344E-2</v>
      </c>
      <c r="N856" s="13">
        <v>3.5400877496934324E-2</v>
      </c>
      <c r="O856" s="13">
        <v>1.262556208668042E-2</v>
      </c>
      <c r="P856" s="13">
        <v>7.8031596085358812E-2</v>
      </c>
      <c r="Q856" s="13">
        <v>0.12007833222736619</v>
      </c>
      <c r="R856" s="13">
        <v>6.0336927958930753E-2</v>
      </c>
      <c r="S856" s="13">
        <v>-3.0589138948160621E-2</v>
      </c>
      <c r="T856" s="13">
        <v>-0.68932133850627797</v>
      </c>
      <c r="U856" s="13">
        <v>-4.893911305822618E-3</v>
      </c>
      <c r="V856" s="13">
        <v>-1.4237630448491245E-2</v>
      </c>
      <c r="W856" s="13">
        <v>-1.6519491280973408E-2</v>
      </c>
      <c r="X856" s="13">
        <v>-7.6040492752777911E-2</v>
      </c>
      <c r="Y856" s="13">
        <v>-2.8837191608910295E-2</v>
      </c>
      <c r="Z856" s="15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278</v>
      </c>
      <c r="C857" s="47"/>
      <c r="D857" s="45">
        <v>0.44</v>
      </c>
      <c r="E857" s="45">
        <v>1.83</v>
      </c>
      <c r="F857" s="45">
        <v>0.43</v>
      </c>
      <c r="G857" s="45">
        <v>1.06</v>
      </c>
      <c r="H857" s="45">
        <v>1.22</v>
      </c>
      <c r="I857" s="45">
        <v>0.26</v>
      </c>
      <c r="J857" s="45">
        <v>1.18</v>
      </c>
      <c r="K857" s="45">
        <v>1.66</v>
      </c>
      <c r="L857" s="45">
        <v>7.0000000000000007E-2</v>
      </c>
      <c r="M857" s="45">
        <v>0.64</v>
      </c>
      <c r="N857" s="45">
        <v>0.71</v>
      </c>
      <c r="O857" s="45">
        <v>0.35</v>
      </c>
      <c r="P857" s="45">
        <v>1.4</v>
      </c>
      <c r="Q857" s="45">
        <v>2.0699999999999998</v>
      </c>
      <c r="R857" s="45">
        <v>1.1100000000000001</v>
      </c>
      <c r="S857" s="45">
        <v>0.35</v>
      </c>
      <c r="T857" s="45">
        <v>10.91</v>
      </c>
      <c r="U857" s="45">
        <v>7.0000000000000007E-2</v>
      </c>
      <c r="V857" s="45">
        <v>0.08</v>
      </c>
      <c r="W857" s="45">
        <v>0.12</v>
      </c>
      <c r="X857" s="45">
        <v>1.08</v>
      </c>
      <c r="Y857" s="45">
        <v>0.32</v>
      </c>
      <c r="Z857" s="15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BM858" s="55"/>
    </row>
    <row r="859" spans="1:65" ht="15">
      <c r="B859" s="8" t="s">
        <v>581</v>
      </c>
      <c r="BM859" s="28" t="s">
        <v>66</v>
      </c>
    </row>
    <row r="860" spans="1:65" ht="15">
      <c r="A860" s="25" t="s">
        <v>12</v>
      </c>
      <c r="B860" s="18" t="s">
        <v>110</v>
      </c>
      <c r="C860" s="15" t="s">
        <v>111</v>
      </c>
      <c r="D860" s="16" t="s">
        <v>236</v>
      </c>
      <c r="E860" s="17" t="s">
        <v>236</v>
      </c>
      <c r="F860" s="17" t="s">
        <v>236</v>
      </c>
      <c r="G860" s="17" t="s">
        <v>236</v>
      </c>
      <c r="H860" s="17" t="s">
        <v>236</v>
      </c>
      <c r="I860" s="17" t="s">
        <v>236</v>
      </c>
      <c r="J860" s="17" t="s">
        <v>236</v>
      </c>
      <c r="K860" s="17" t="s">
        <v>236</v>
      </c>
      <c r="L860" s="17" t="s">
        <v>236</v>
      </c>
      <c r="M860" s="17" t="s">
        <v>236</v>
      </c>
      <c r="N860" s="15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237</v>
      </c>
      <c r="C861" s="9" t="s">
        <v>237</v>
      </c>
      <c r="D861" s="151" t="s">
        <v>241</v>
      </c>
      <c r="E861" s="152" t="s">
        <v>243</v>
      </c>
      <c r="F861" s="152" t="s">
        <v>244</v>
      </c>
      <c r="G861" s="152" t="s">
        <v>245</v>
      </c>
      <c r="H861" s="152" t="s">
        <v>247</v>
      </c>
      <c r="I861" s="152" t="s">
        <v>250</v>
      </c>
      <c r="J861" s="152" t="s">
        <v>257</v>
      </c>
      <c r="K861" s="152" t="s">
        <v>261</v>
      </c>
      <c r="L861" s="152" t="s">
        <v>263</v>
      </c>
      <c r="M861" s="152" t="s">
        <v>266</v>
      </c>
      <c r="N861" s="15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281</v>
      </c>
      <c r="E862" s="11" t="s">
        <v>281</v>
      </c>
      <c r="F862" s="11" t="s">
        <v>281</v>
      </c>
      <c r="G862" s="11" t="s">
        <v>306</v>
      </c>
      <c r="H862" s="11" t="s">
        <v>281</v>
      </c>
      <c r="I862" s="11" t="s">
        <v>281</v>
      </c>
      <c r="J862" s="11" t="s">
        <v>281</v>
      </c>
      <c r="K862" s="11" t="s">
        <v>281</v>
      </c>
      <c r="L862" s="11" t="s">
        <v>281</v>
      </c>
      <c r="M862" s="11" t="s">
        <v>281</v>
      </c>
      <c r="N862" s="15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307</v>
      </c>
      <c r="E863" s="26" t="s">
        <v>308</v>
      </c>
      <c r="F863" s="26" t="s">
        <v>309</v>
      </c>
      <c r="G863" s="26" t="s">
        <v>307</v>
      </c>
      <c r="H863" s="26" t="s">
        <v>310</v>
      </c>
      <c r="I863" s="26" t="s">
        <v>308</v>
      </c>
      <c r="J863" s="26" t="s">
        <v>311</v>
      </c>
      <c r="K863" s="26" t="s">
        <v>307</v>
      </c>
      <c r="L863" s="26" t="s">
        <v>307</v>
      </c>
      <c r="M863" s="26" t="s">
        <v>116</v>
      </c>
      <c r="N863" s="15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8">
        <v>1</v>
      </c>
      <c r="C864" s="14">
        <v>1</v>
      </c>
      <c r="D864" s="22">
        <v>3.14</v>
      </c>
      <c r="E864" s="22">
        <v>3.286</v>
      </c>
      <c r="F864" s="22">
        <v>3.235763129262383</v>
      </c>
      <c r="G864" s="22">
        <v>2.9</v>
      </c>
      <c r="H864" s="22">
        <v>3.3717999999999999</v>
      </c>
      <c r="I864" s="22">
        <v>3.89</v>
      </c>
      <c r="J864" s="22">
        <v>2.5499999999999998</v>
      </c>
      <c r="K864" s="22">
        <v>3.5430999999999999</v>
      </c>
      <c r="L864" s="154">
        <v>1.07</v>
      </c>
      <c r="M864" s="22">
        <v>3.23</v>
      </c>
      <c r="N864" s="15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55">
        <v>2.61</v>
      </c>
      <c r="E865" s="11">
        <v>3.415</v>
      </c>
      <c r="F865" s="11">
        <v>3.1032607795213547</v>
      </c>
      <c r="G865" s="11">
        <v>2.6</v>
      </c>
      <c r="H865" s="11">
        <v>3.4079000000000002</v>
      </c>
      <c r="I865" s="11">
        <v>3.9399999999999995</v>
      </c>
      <c r="J865" s="11">
        <v>2.54</v>
      </c>
      <c r="K865" s="11">
        <v>3.5425</v>
      </c>
      <c r="L865" s="11">
        <v>2.33</v>
      </c>
      <c r="M865" s="11">
        <v>2.56</v>
      </c>
      <c r="N865" s="15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23</v>
      </c>
    </row>
    <row r="866" spans="1:65">
      <c r="A866" s="30"/>
      <c r="B866" s="19">
        <v>1</v>
      </c>
      <c r="C866" s="9">
        <v>3</v>
      </c>
      <c r="D866" s="11">
        <v>3.01</v>
      </c>
      <c r="E866" s="11">
        <v>3.3119999999999998</v>
      </c>
      <c r="F866" s="11">
        <v>3.0603278818259678</v>
      </c>
      <c r="G866" s="11">
        <v>3.2</v>
      </c>
      <c r="H866" s="11">
        <v>3.4643999999999999</v>
      </c>
      <c r="I866" s="11">
        <v>4.07</v>
      </c>
      <c r="J866" s="11">
        <v>2.69</v>
      </c>
      <c r="K866" s="155">
        <v>4.3724999999999996</v>
      </c>
      <c r="L866" s="11">
        <v>2.34</v>
      </c>
      <c r="M866" s="11">
        <v>2.73</v>
      </c>
      <c r="N866" s="15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1">
        <v>3.04</v>
      </c>
      <c r="E867" s="11">
        <v>3.34</v>
      </c>
      <c r="F867" s="11">
        <v>3.119226401138504</v>
      </c>
      <c r="G867" s="11">
        <v>2.7</v>
      </c>
      <c r="H867" s="11">
        <v>3.4175</v>
      </c>
      <c r="I867" s="11">
        <v>3.98</v>
      </c>
      <c r="J867" s="11">
        <v>2.77</v>
      </c>
      <c r="K867" s="11">
        <v>3.5127999999999999</v>
      </c>
      <c r="L867" s="11">
        <v>2.2599999999999998</v>
      </c>
      <c r="M867" s="11">
        <v>2.81</v>
      </c>
      <c r="N867" s="15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3.1202215393244108</v>
      </c>
    </row>
    <row r="868" spans="1:65">
      <c r="A868" s="30"/>
      <c r="B868" s="19">
        <v>1</v>
      </c>
      <c r="C868" s="9">
        <v>5</v>
      </c>
      <c r="D868" s="11">
        <v>3.15</v>
      </c>
      <c r="E868" s="11">
        <v>3.2490000000000001</v>
      </c>
      <c r="F868" s="11">
        <v>3.0643844125011839</v>
      </c>
      <c r="G868" s="11">
        <v>2.9</v>
      </c>
      <c r="H868" s="11">
        <v>3.4582999999999999</v>
      </c>
      <c r="I868" s="11">
        <v>3.95</v>
      </c>
      <c r="J868" s="11">
        <v>2.65</v>
      </c>
      <c r="K868" s="11">
        <v>3.8906999999999998</v>
      </c>
      <c r="L868" s="11">
        <v>2.41</v>
      </c>
      <c r="M868" s="11">
        <v>2.9</v>
      </c>
      <c r="N868" s="15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117</v>
      </c>
    </row>
    <row r="869" spans="1:65">
      <c r="A869" s="30"/>
      <c r="B869" s="19">
        <v>1</v>
      </c>
      <c r="C869" s="9">
        <v>6</v>
      </c>
      <c r="D869" s="11">
        <v>3.15</v>
      </c>
      <c r="E869" s="11">
        <v>3.339</v>
      </c>
      <c r="F869" s="11">
        <v>3.2483697552152599</v>
      </c>
      <c r="G869" s="11">
        <v>2.6</v>
      </c>
      <c r="H869" s="11">
        <v>3.3675000000000002</v>
      </c>
      <c r="I869" s="11">
        <v>3.9600000000000004</v>
      </c>
      <c r="J869" s="11">
        <v>2.48</v>
      </c>
      <c r="K869" s="11">
        <v>3.7471999999999999</v>
      </c>
      <c r="L869" s="11">
        <v>2.67</v>
      </c>
      <c r="M869" s="11">
        <v>2.4700000000000002</v>
      </c>
      <c r="N869" s="15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274</v>
      </c>
      <c r="C870" s="12"/>
      <c r="D870" s="23">
        <v>3.0166666666666671</v>
      </c>
      <c r="E870" s="23">
        <v>3.3234999999999997</v>
      </c>
      <c r="F870" s="23">
        <v>3.138555393244109</v>
      </c>
      <c r="G870" s="23">
        <v>2.8166666666666664</v>
      </c>
      <c r="H870" s="23">
        <v>3.414566666666667</v>
      </c>
      <c r="I870" s="23">
        <v>3.9650000000000003</v>
      </c>
      <c r="J870" s="23">
        <v>2.6133333333333333</v>
      </c>
      <c r="K870" s="23">
        <v>3.7681333333333331</v>
      </c>
      <c r="L870" s="23">
        <v>2.1800000000000002</v>
      </c>
      <c r="M870" s="23">
        <v>2.7833333333333332</v>
      </c>
      <c r="N870" s="15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275</v>
      </c>
      <c r="C871" s="29"/>
      <c r="D871" s="11">
        <v>3.09</v>
      </c>
      <c r="E871" s="11">
        <v>3.3254999999999999</v>
      </c>
      <c r="F871" s="11">
        <v>3.1112435903299294</v>
      </c>
      <c r="G871" s="11">
        <v>2.8</v>
      </c>
      <c r="H871" s="11">
        <v>3.4127000000000001</v>
      </c>
      <c r="I871" s="11">
        <v>3.9550000000000001</v>
      </c>
      <c r="J871" s="11">
        <v>2.5999999999999996</v>
      </c>
      <c r="K871" s="11">
        <v>3.6451500000000001</v>
      </c>
      <c r="L871" s="11">
        <v>2.335</v>
      </c>
      <c r="M871" s="11">
        <v>2.77</v>
      </c>
      <c r="N871" s="15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276</v>
      </c>
      <c r="C872" s="29"/>
      <c r="D872" s="24">
        <v>0.2081986231142432</v>
      </c>
      <c r="E872" s="24">
        <v>5.6521677257491194E-2</v>
      </c>
      <c r="F872" s="24">
        <v>8.3365143384545509E-2</v>
      </c>
      <c r="G872" s="24">
        <v>0.23166067138525404</v>
      </c>
      <c r="H872" s="24">
        <v>4.1214738464130304E-2</v>
      </c>
      <c r="I872" s="24">
        <v>5.9581876439065012E-2</v>
      </c>
      <c r="J872" s="24">
        <v>0.10856641592438553</v>
      </c>
      <c r="K872" s="24">
        <v>0.33089737784797657</v>
      </c>
      <c r="L872" s="24">
        <v>0.56206761159134511</v>
      </c>
      <c r="M872" s="24">
        <v>0.27008640592718958</v>
      </c>
      <c r="N872" s="15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86</v>
      </c>
      <c r="C873" s="29"/>
      <c r="D873" s="13">
        <v>6.9016118159417619E-2</v>
      </c>
      <c r="E873" s="13">
        <v>1.7006672862190823E-2</v>
      </c>
      <c r="F873" s="13">
        <v>2.6561628819422138E-2</v>
      </c>
      <c r="G873" s="13">
        <v>8.2246392207782501E-2</v>
      </c>
      <c r="H873" s="13">
        <v>1.2070269081717631E-2</v>
      </c>
      <c r="I873" s="13">
        <v>1.5026954965716269E-2</v>
      </c>
      <c r="J873" s="13">
        <v>4.1543271399637316E-2</v>
      </c>
      <c r="K873" s="13">
        <v>8.7814668053495082E-2</v>
      </c>
      <c r="L873" s="13">
        <v>0.25782917962905738</v>
      </c>
      <c r="M873" s="13">
        <v>9.7037032069648949E-2</v>
      </c>
      <c r="N873" s="15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277</v>
      </c>
      <c r="C874" s="29"/>
      <c r="D874" s="13">
        <v>-3.3188307737970879E-2</v>
      </c>
      <c r="E874" s="13">
        <v>6.5148726817520375E-2</v>
      </c>
      <c r="F874" s="13">
        <v>5.8758180112006286E-3</v>
      </c>
      <c r="G874" s="13">
        <v>-9.7286320484624933E-2</v>
      </c>
      <c r="H874" s="13">
        <v>9.4334688621496854E-2</v>
      </c>
      <c r="I874" s="13">
        <v>0.27074310270241275</v>
      </c>
      <c r="J874" s="13">
        <v>-0.16245263344372296</v>
      </c>
      <c r="K874" s="13">
        <v>0.20764929215545624</v>
      </c>
      <c r="L874" s="13">
        <v>-0.30133166106147291</v>
      </c>
      <c r="M874" s="13">
        <v>-0.10796932260906722</v>
      </c>
      <c r="N874" s="15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278</v>
      </c>
      <c r="C875" s="47"/>
      <c r="D875" s="45">
        <v>0.13</v>
      </c>
      <c r="E875" s="45">
        <v>0.53</v>
      </c>
      <c r="F875" s="45">
        <v>0.13</v>
      </c>
      <c r="G875" s="45">
        <v>0.56000000000000005</v>
      </c>
      <c r="H875" s="45">
        <v>0.72</v>
      </c>
      <c r="I875" s="45">
        <v>1.9</v>
      </c>
      <c r="J875" s="45">
        <v>0.99</v>
      </c>
      <c r="K875" s="45">
        <v>1.48</v>
      </c>
      <c r="L875" s="45">
        <v>1.92</v>
      </c>
      <c r="M875" s="45">
        <v>0.63</v>
      </c>
      <c r="N875" s="15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BM876" s="55"/>
    </row>
    <row r="877" spans="1:65" ht="15">
      <c r="B877" s="8" t="s">
        <v>582</v>
      </c>
      <c r="BM877" s="28" t="s">
        <v>66</v>
      </c>
    </row>
    <row r="878" spans="1:65" ht="15">
      <c r="A878" s="25" t="s">
        <v>15</v>
      </c>
      <c r="B878" s="18" t="s">
        <v>110</v>
      </c>
      <c r="C878" s="15" t="s">
        <v>111</v>
      </c>
      <c r="D878" s="16" t="s">
        <v>236</v>
      </c>
      <c r="E878" s="17" t="s">
        <v>236</v>
      </c>
      <c r="F878" s="17" t="s">
        <v>236</v>
      </c>
      <c r="G878" s="17" t="s">
        <v>236</v>
      </c>
      <c r="H878" s="17" t="s">
        <v>236</v>
      </c>
      <c r="I878" s="17" t="s">
        <v>236</v>
      </c>
      <c r="J878" s="17" t="s">
        <v>236</v>
      </c>
      <c r="K878" s="17" t="s">
        <v>236</v>
      </c>
      <c r="L878" s="17" t="s">
        <v>236</v>
      </c>
      <c r="M878" s="17" t="s">
        <v>236</v>
      </c>
      <c r="N878" s="17" t="s">
        <v>236</v>
      </c>
      <c r="O878" s="17" t="s">
        <v>236</v>
      </c>
      <c r="P878" s="17" t="s">
        <v>236</v>
      </c>
      <c r="Q878" s="17" t="s">
        <v>236</v>
      </c>
      <c r="R878" s="17" t="s">
        <v>236</v>
      </c>
      <c r="S878" s="17" t="s">
        <v>236</v>
      </c>
      <c r="T878" s="17" t="s">
        <v>236</v>
      </c>
      <c r="U878" s="17" t="s">
        <v>236</v>
      </c>
      <c r="V878" s="17" t="s">
        <v>236</v>
      </c>
      <c r="W878" s="17" t="s">
        <v>236</v>
      </c>
      <c r="X878" s="17" t="s">
        <v>236</v>
      </c>
      <c r="Y878" s="17" t="s">
        <v>236</v>
      </c>
      <c r="Z878" s="15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237</v>
      </c>
      <c r="C879" s="9" t="s">
        <v>237</v>
      </c>
      <c r="D879" s="151" t="s">
        <v>239</v>
      </c>
      <c r="E879" s="152" t="s">
        <v>241</v>
      </c>
      <c r="F879" s="152" t="s">
        <v>243</v>
      </c>
      <c r="G879" s="152" t="s">
        <v>244</v>
      </c>
      <c r="H879" s="152" t="s">
        <v>245</v>
      </c>
      <c r="I879" s="152" t="s">
        <v>246</v>
      </c>
      <c r="J879" s="152" t="s">
        <v>248</v>
      </c>
      <c r="K879" s="152" t="s">
        <v>249</v>
      </c>
      <c r="L879" s="152" t="s">
        <v>250</v>
      </c>
      <c r="M879" s="152" t="s">
        <v>251</v>
      </c>
      <c r="N879" s="152" t="s">
        <v>252</v>
      </c>
      <c r="O879" s="152" t="s">
        <v>253</v>
      </c>
      <c r="P879" s="152" t="s">
        <v>254</v>
      </c>
      <c r="Q879" s="152" t="s">
        <v>255</v>
      </c>
      <c r="R879" s="152" t="s">
        <v>257</v>
      </c>
      <c r="S879" s="152" t="s">
        <v>258</v>
      </c>
      <c r="T879" s="152" t="s">
        <v>259</v>
      </c>
      <c r="U879" s="152" t="s">
        <v>260</v>
      </c>
      <c r="V879" s="152" t="s">
        <v>263</v>
      </c>
      <c r="W879" s="152" t="s">
        <v>264</v>
      </c>
      <c r="X879" s="152" t="s">
        <v>265</v>
      </c>
      <c r="Y879" s="152" t="s">
        <v>266</v>
      </c>
      <c r="Z879" s="15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281</v>
      </c>
      <c r="E880" s="11" t="s">
        <v>281</v>
      </c>
      <c r="F880" s="11" t="s">
        <v>281</v>
      </c>
      <c r="G880" s="11" t="s">
        <v>281</v>
      </c>
      <c r="H880" s="11" t="s">
        <v>306</v>
      </c>
      <c r="I880" s="11" t="s">
        <v>281</v>
      </c>
      <c r="J880" s="11" t="s">
        <v>306</v>
      </c>
      <c r="K880" s="11" t="s">
        <v>306</v>
      </c>
      <c r="L880" s="11" t="s">
        <v>281</v>
      </c>
      <c r="M880" s="11" t="s">
        <v>281</v>
      </c>
      <c r="N880" s="11" t="s">
        <v>281</v>
      </c>
      <c r="O880" s="11" t="s">
        <v>281</v>
      </c>
      <c r="P880" s="11" t="s">
        <v>281</v>
      </c>
      <c r="Q880" s="11" t="s">
        <v>281</v>
      </c>
      <c r="R880" s="11" t="s">
        <v>281</v>
      </c>
      <c r="S880" s="11" t="s">
        <v>281</v>
      </c>
      <c r="T880" s="11" t="s">
        <v>282</v>
      </c>
      <c r="U880" s="11" t="s">
        <v>281</v>
      </c>
      <c r="V880" s="11" t="s">
        <v>281</v>
      </c>
      <c r="W880" s="11" t="s">
        <v>306</v>
      </c>
      <c r="X880" s="11" t="s">
        <v>282</v>
      </c>
      <c r="Y880" s="11" t="s">
        <v>281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/>
      <c r="C881" s="9"/>
      <c r="D881" s="26" t="s">
        <v>307</v>
      </c>
      <c r="E881" s="26" t="s">
        <v>307</v>
      </c>
      <c r="F881" s="26" t="s">
        <v>308</v>
      </c>
      <c r="G881" s="26" t="s">
        <v>309</v>
      </c>
      <c r="H881" s="26" t="s">
        <v>307</v>
      </c>
      <c r="I881" s="26" t="s">
        <v>307</v>
      </c>
      <c r="J881" s="26" t="s">
        <v>309</v>
      </c>
      <c r="K881" s="26" t="s">
        <v>308</v>
      </c>
      <c r="L881" s="26" t="s">
        <v>308</v>
      </c>
      <c r="M881" s="26" t="s">
        <v>307</v>
      </c>
      <c r="N881" s="26" t="s">
        <v>307</v>
      </c>
      <c r="O881" s="26" t="s">
        <v>307</v>
      </c>
      <c r="P881" s="26" t="s">
        <v>307</v>
      </c>
      <c r="Q881" s="26" t="s">
        <v>307</v>
      </c>
      <c r="R881" s="26" t="s">
        <v>311</v>
      </c>
      <c r="S881" s="26" t="s">
        <v>307</v>
      </c>
      <c r="T881" s="26" t="s">
        <v>308</v>
      </c>
      <c r="U881" s="26" t="s">
        <v>309</v>
      </c>
      <c r="V881" s="26" t="s">
        <v>307</v>
      </c>
      <c r="W881" s="26" t="s">
        <v>308</v>
      </c>
      <c r="X881" s="26" t="s">
        <v>310</v>
      </c>
      <c r="Y881" s="26" t="s">
        <v>116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</v>
      </c>
    </row>
    <row r="882" spans="1:65">
      <c r="A882" s="30"/>
      <c r="B882" s="18">
        <v>1</v>
      </c>
      <c r="C882" s="14">
        <v>1</v>
      </c>
      <c r="D882" s="214">
        <v>18.2</v>
      </c>
      <c r="E882" s="214">
        <v>19.7</v>
      </c>
      <c r="F882" s="214">
        <v>17.420000000000002</v>
      </c>
      <c r="G882" s="214">
        <v>17.380992696598309</v>
      </c>
      <c r="H882" s="214">
        <v>16.3</v>
      </c>
      <c r="I882" s="214">
        <v>16.899999999999999</v>
      </c>
      <c r="J882" s="214">
        <v>17.5</v>
      </c>
      <c r="K882" s="214">
        <v>17.8</v>
      </c>
      <c r="L882" s="214">
        <v>17.760000000000002</v>
      </c>
      <c r="M882" s="214">
        <v>18.3</v>
      </c>
      <c r="N882" s="214">
        <v>19</v>
      </c>
      <c r="O882" s="214">
        <v>17.8</v>
      </c>
      <c r="P882" s="214">
        <v>17.899999999999999</v>
      </c>
      <c r="Q882" s="214">
        <v>18.7</v>
      </c>
      <c r="R882" s="214">
        <v>17.5</v>
      </c>
      <c r="S882" s="215">
        <v>12.8</v>
      </c>
      <c r="T882" s="215">
        <v>13.9</v>
      </c>
      <c r="U882" s="214">
        <v>18.399999999999999</v>
      </c>
      <c r="V882" s="238">
        <v>21.8</v>
      </c>
      <c r="W882" s="214">
        <v>18.435777301431305</v>
      </c>
      <c r="X882" s="214">
        <v>21</v>
      </c>
      <c r="Y882" s="214">
        <v>17.53</v>
      </c>
      <c r="Z882" s="216"/>
      <c r="AA882" s="217"/>
      <c r="AB882" s="217"/>
      <c r="AC882" s="217"/>
      <c r="AD882" s="217"/>
      <c r="AE882" s="217"/>
      <c r="AF882" s="217"/>
      <c r="AG882" s="217"/>
      <c r="AH882" s="217"/>
      <c r="AI882" s="217"/>
      <c r="AJ882" s="217"/>
      <c r="AK882" s="217"/>
      <c r="AL882" s="217"/>
      <c r="AM882" s="217"/>
      <c r="AN882" s="217"/>
      <c r="AO882" s="217"/>
      <c r="AP882" s="217"/>
      <c r="AQ882" s="217"/>
      <c r="AR882" s="217"/>
      <c r="AS882" s="217"/>
      <c r="AT882" s="217"/>
      <c r="AU882" s="217"/>
      <c r="AV882" s="217"/>
      <c r="AW882" s="217"/>
      <c r="AX882" s="217"/>
      <c r="AY882" s="217"/>
      <c r="AZ882" s="217"/>
      <c r="BA882" s="217"/>
      <c r="BB882" s="217"/>
      <c r="BC882" s="217"/>
      <c r="BD882" s="217"/>
      <c r="BE882" s="217"/>
      <c r="BF882" s="217"/>
      <c r="BG882" s="217"/>
      <c r="BH882" s="217"/>
      <c r="BI882" s="217"/>
      <c r="BJ882" s="217"/>
      <c r="BK882" s="217"/>
      <c r="BL882" s="217"/>
      <c r="BM882" s="218">
        <v>1</v>
      </c>
    </row>
    <row r="883" spans="1:65">
      <c r="A883" s="30"/>
      <c r="B883" s="19">
        <v>1</v>
      </c>
      <c r="C883" s="9">
        <v>2</v>
      </c>
      <c r="D883" s="219">
        <v>17.8</v>
      </c>
      <c r="E883" s="221">
        <v>17.3</v>
      </c>
      <c r="F883" s="219">
        <v>18.32</v>
      </c>
      <c r="G883" s="219">
        <v>17.597143039593497</v>
      </c>
      <c r="H883" s="219">
        <v>16.399999999999999</v>
      </c>
      <c r="I883" s="219">
        <v>16.5</v>
      </c>
      <c r="J883" s="219">
        <v>17.2</v>
      </c>
      <c r="K883" s="219">
        <v>17.2</v>
      </c>
      <c r="L883" s="219">
        <v>17.84</v>
      </c>
      <c r="M883" s="219">
        <v>18</v>
      </c>
      <c r="N883" s="219">
        <v>19.2</v>
      </c>
      <c r="O883" s="219">
        <v>17.5</v>
      </c>
      <c r="P883" s="219">
        <v>18.399999999999999</v>
      </c>
      <c r="Q883" s="219">
        <v>18.399999999999999</v>
      </c>
      <c r="R883" s="219">
        <v>17.600000000000001</v>
      </c>
      <c r="S883" s="220">
        <v>12.4</v>
      </c>
      <c r="T883" s="220">
        <v>13.9</v>
      </c>
      <c r="U883" s="219">
        <v>19.3</v>
      </c>
      <c r="V883" s="219">
        <v>15.5</v>
      </c>
      <c r="W883" s="219">
        <v>17.951940076924846</v>
      </c>
      <c r="X883" s="219">
        <v>18.32</v>
      </c>
      <c r="Y883" s="219">
        <v>16.420000000000002</v>
      </c>
      <c r="Z883" s="216"/>
      <c r="AA883" s="217"/>
      <c r="AB883" s="217"/>
      <c r="AC883" s="217"/>
      <c r="AD883" s="217"/>
      <c r="AE883" s="217"/>
      <c r="AF883" s="217"/>
      <c r="AG883" s="217"/>
      <c r="AH883" s="217"/>
      <c r="AI883" s="217"/>
      <c r="AJ883" s="217"/>
      <c r="AK883" s="217"/>
      <c r="AL883" s="217"/>
      <c r="AM883" s="217"/>
      <c r="AN883" s="217"/>
      <c r="AO883" s="217"/>
      <c r="AP883" s="217"/>
      <c r="AQ883" s="217"/>
      <c r="AR883" s="217"/>
      <c r="AS883" s="217"/>
      <c r="AT883" s="217"/>
      <c r="AU883" s="217"/>
      <c r="AV883" s="217"/>
      <c r="AW883" s="217"/>
      <c r="AX883" s="217"/>
      <c r="AY883" s="217"/>
      <c r="AZ883" s="217"/>
      <c r="BA883" s="217"/>
      <c r="BB883" s="217"/>
      <c r="BC883" s="217"/>
      <c r="BD883" s="217"/>
      <c r="BE883" s="217"/>
      <c r="BF883" s="217"/>
      <c r="BG883" s="217"/>
      <c r="BH883" s="217"/>
      <c r="BI883" s="217"/>
      <c r="BJ883" s="217"/>
      <c r="BK883" s="217"/>
      <c r="BL883" s="217"/>
      <c r="BM883" s="218">
        <v>14</v>
      </c>
    </row>
    <row r="884" spans="1:65">
      <c r="A884" s="30"/>
      <c r="B884" s="19">
        <v>1</v>
      </c>
      <c r="C884" s="9">
        <v>3</v>
      </c>
      <c r="D884" s="219">
        <v>18.7</v>
      </c>
      <c r="E884" s="219">
        <v>19.5</v>
      </c>
      <c r="F884" s="219">
        <v>17.940000000000001</v>
      </c>
      <c r="G884" s="219">
        <v>17.343544348008997</v>
      </c>
      <c r="H884" s="219">
        <v>16.5</v>
      </c>
      <c r="I884" s="219">
        <v>16.5</v>
      </c>
      <c r="J884" s="219">
        <v>17.2</v>
      </c>
      <c r="K884" s="219">
        <v>17.5</v>
      </c>
      <c r="L884" s="219">
        <v>17.809999999999999</v>
      </c>
      <c r="M884" s="219">
        <v>17.8</v>
      </c>
      <c r="N884" s="219">
        <v>19.8</v>
      </c>
      <c r="O884" s="219">
        <v>17.100000000000001</v>
      </c>
      <c r="P884" s="219">
        <v>19.2</v>
      </c>
      <c r="Q884" s="219">
        <v>18.7</v>
      </c>
      <c r="R884" s="219">
        <v>17.7</v>
      </c>
      <c r="S884" s="220">
        <v>12.6</v>
      </c>
      <c r="T884" s="220">
        <v>13.6</v>
      </c>
      <c r="U884" s="219">
        <v>19.2</v>
      </c>
      <c r="V884" s="219">
        <v>15.9</v>
      </c>
      <c r="W884" s="219">
        <v>18.234484425406958</v>
      </c>
      <c r="X884" s="219">
        <v>20.82</v>
      </c>
      <c r="Y884" s="219">
        <v>17.510000000000002</v>
      </c>
      <c r="Z884" s="216"/>
      <c r="AA884" s="217"/>
      <c r="AB884" s="217"/>
      <c r="AC884" s="217"/>
      <c r="AD884" s="217"/>
      <c r="AE884" s="217"/>
      <c r="AF884" s="217"/>
      <c r="AG884" s="217"/>
      <c r="AH884" s="217"/>
      <c r="AI884" s="217"/>
      <c r="AJ884" s="217"/>
      <c r="AK884" s="217"/>
      <c r="AL884" s="217"/>
      <c r="AM884" s="217"/>
      <c r="AN884" s="217"/>
      <c r="AO884" s="217"/>
      <c r="AP884" s="217"/>
      <c r="AQ884" s="217"/>
      <c r="AR884" s="217"/>
      <c r="AS884" s="217"/>
      <c r="AT884" s="217"/>
      <c r="AU884" s="217"/>
      <c r="AV884" s="217"/>
      <c r="AW884" s="217"/>
      <c r="AX884" s="217"/>
      <c r="AY884" s="217"/>
      <c r="AZ884" s="217"/>
      <c r="BA884" s="217"/>
      <c r="BB884" s="217"/>
      <c r="BC884" s="217"/>
      <c r="BD884" s="217"/>
      <c r="BE884" s="217"/>
      <c r="BF884" s="217"/>
      <c r="BG884" s="217"/>
      <c r="BH884" s="217"/>
      <c r="BI884" s="217"/>
      <c r="BJ884" s="217"/>
      <c r="BK884" s="217"/>
      <c r="BL884" s="217"/>
      <c r="BM884" s="218">
        <v>16</v>
      </c>
    </row>
    <row r="885" spans="1:65">
      <c r="A885" s="30"/>
      <c r="B885" s="19">
        <v>1</v>
      </c>
      <c r="C885" s="9">
        <v>4</v>
      </c>
      <c r="D885" s="219">
        <v>17.7</v>
      </c>
      <c r="E885" s="219">
        <v>19.399999999999999</v>
      </c>
      <c r="F885" s="219">
        <v>18.12</v>
      </c>
      <c r="G885" s="219">
        <v>17.41636451826588</v>
      </c>
      <c r="H885" s="219">
        <v>16.8</v>
      </c>
      <c r="I885" s="219">
        <v>16.8</v>
      </c>
      <c r="J885" s="219">
        <v>17.399999999999999</v>
      </c>
      <c r="K885" s="219">
        <v>17.7</v>
      </c>
      <c r="L885" s="219">
        <v>18.28</v>
      </c>
      <c r="M885" s="219">
        <v>18</v>
      </c>
      <c r="N885" s="219">
        <v>19.600000000000001</v>
      </c>
      <c r="O885" s="219">
        <v>17.3</v>
      </c>
      <c r="P885" s="219">
        <v>19</v>
      </c>
      <c r="Q885" s="219">
        <v>18</v>
      </c>
      <c r="R885" s="219">
        <v>17.8</v>
      </c>
      <c r="S885" s="220">
        <v>12.5</v>
      </c>
      <c r="T885" s="220">
        <v>13.7</v>
      </c>
      <c r="U885" s="219">
        <v>19.5</v>
      </c>
      <c r="V885" s="219">
        <v>15.8</v>
      </c>
      <c r="W885" s="219">
        <v>18.344457055539429</v>
      </c>
      <c r="X885" s="219">
        <v>16.2</v>
      </c>
      <c r="Y885" s="219">
        <v>16.95</v>
      </c>
      <c r="Z885" s="216"/>
      <c r="AA885" s="217"/>
      <c r="AB885" s="217"/>
      <c r="AC885" s="217"/>
      <c r="AD885" s="217"/>
      <c r="AE885" s="217"/>
      <c r="AF885" s="217"/>
      <c r="AG885" s="217"/>
      <c r="AH885" s="217"/>
      <c r="AI885" s="217"/>
      <c r="AJ885" s="217"/>
      <c r="AK885" s="217"/>
      <c r="AL885" s="217"/>
      <c r="AM885" s="217"/>
      <c r="AN885" s="217"/>
      <c r="AO885" s="217"/>
      <c r="AP885" s="217"/>
      <c r="AQ885" s="217"/>
      <c r="AR885" s="217"/>
      <c r="AS885" s="217"/>
      <c r="AT885" s="217"/>
      <c r="AU885" s="217"/>
      <c r="AV885" s="217"/>
      <c r="AW885" s="217"/>
      <c r="AX885" s="217"/>
      <c r="AY885" s="217"/>
      <c r="AZ885" s="217"/>
      <c r="BA885" s="217"/>
      <c r="BB885" s="217"/>
      <c r="BC885" s="217"/>
      <c r="BD885" s="217"/>
      <c r="BE885" s="217"/>
      <c r="BF885" s="217"/>
      <c r="BG885" s="217"/>
      <c r="BH885" s="217"/>
      <c r="BI885" s="217"/>
      <c r="BJ885" s="217"/>
      <c r="BK885" s="217"/>
      <c r="BL885" s="217"/>
      <c r="BM885" s="218">
        <v>17.85635741857666</v>
      </c>
    </row>
    <row r="886" spans="1:65">
      <c r="A886" s="30"/>
      <c r="B886" s="19">
        <v>1</v>
      </c>
      <c r="C886" s="9">
        <v>5</v>
      </c>
      <c r="D886" s="219">
        <v>17.600000000000001</v>
      </c>
      <c r="E886" s="221">
        <v>21.3</v>
      </c>
      <c r="F886" s="219">
        <v>17.78</v>
      </c>
      <c r="G886" s="219">
        <v>17.170640792616823</v>
      </c>
      <c r="H886" s="219">
        <v>16.600000000000001</v>
      </c>
      <c r="I886" s="219">
        <v>17.100000000000001</v>
      </c>
      <c r="J886" s="219">
        <v>17.43</v>
      </c>
      <c r="K886" s="219">
        <v>17.5</v>
      </c>
      <c r="L886" s="219">
        <v>18.079999999999998</v>
      </c>
      <c r="M886" s="219">
        <v>17.899999999999999</v>
      </c>
      <c r="N886" s="219">
        <v>18.8</v>
      </c>
      <c r="O886" s="219">
        <v>17.5</v>
      </c>
      <c r="P886" s="219">
        <v>18.600000000000001</v>
      </c>
      <c r="Q886" s="219">
        <v>18.399999999999999</v>
      </c>
      <c r="R886" s="219">
        <v>17.899999999999999</v>
      </c>
      <c r="S886" s="220">
        <v>12.9</v>
      </c>
      <c r="T886" s="220">
        <v>14.2</v>
      </c>
      <c r="U886" s="219">
        <v>18.600000000000001</v>
      </c>
      <c r="V886" s="219">
        <v>16.100000000000001</v>
      </c>
      <c r="W886" s="219">
        <v>18.358872413261853</v>
      </c>
      <c r="X886" s="219">
        <v>17.5</v>
      </c>
      <c r="Y886" s="219">
        <v>16.66</v>
      </c>
      <c r="Z886" s="216"/>
      <c r="AA886" s="217"/>
      <c r="AB886" s="217"/>
      <c r="AC886" s="217"/>
      <c r="AD886" s="217"/>
      <c r="AE886" s="217"/>
      <c r="AF886" s="217"/>
      <c r="AG886" s="217"/>
      <c r="AH886" s="217"/>
      <c r="AI886" s="217"/>
      <c r="AJ886" s="217"/>
      <c r="AK886" s="217"/>
      <c r="AL886" s="217"/>
      <c r="AM886" s="217"/>
      <c r="AN886" s="217"/>
      <c r="AO886" s="217"/>
      <c r="AP886" s="217"/>
      <c r="AQ886" s="217"/>
      <c r="AR886" s="217"/>
      <c r="AS886" s="217"/>
      <c r="AT886" s="217"/>
      <c r="AU886" s="217"/>
      <c r="AV886" s="217"/>
      <c r="AW886" s="217"/>
      <c r="AX886" s="217"/>
      <c r="AY886" s="217"/>
      <c r="AZ886" s="217"/>
      <c r="BA886" s="217"/>
      <c r="BB886" s="217"/>
      <c r="BC886" s="217"/>
      <c r="BD886" s="217"/>
      <c r="BE886" s="217"/>
      <c r="BF886" s="217"/>
      <c r="BG886" s="217"/>
      <c r="BH886" s="217"/>
      <c r="BI886" s="217"/>
      <c r="BJ886" s="217"/>
      <c r="BK886" s="217"/>
      <c r="BL886" s="217"/>
      <c r="BM886" s="218">
        <v>118</v>
      </c>
    </row>
    <row r="887" spans="1:65">
      <c r="A887" s="30"/>
      <c r="B887" s="19">
        <v>1</v>
      </c>
      <c r="C887" s="9">
        <v>6</v>
      </c>
      <c r="D887" s="219">
        <v>17.5</v>
      </c>
      <c r="E887" s="219">
        <v>19.5</v>
      </c>
      <c r="F887" s="219">
        <v>18.27</v>
      </c>
      <c r="G887" s="221">
        <v>12.953059887988664</v>
      </c>
      <c r="H887" s="219">
        <v>16.2</v>
      </c>
      <c r="I887" s="219">
        <v>16.7</v>
      </c>
      <c r="J887" s="219">
        <v>17.2</v>
      </c>
      <c r="K887" s="219">
        <v>17.399999999999999</v>
      </c>
      <c r="L887" s="219">
        <v>17.55</v>
      </c>
      <c r="M887" s="219">
        <v>17.8</v>
      </c>
      <c r="N887" s="219">
        <v>19.8</v>
      </c>
      <c r="O887" s="219">
        <v>17.399999999999999</v>
      </c>
      <c r="P887" s="219">
        <v>18.100000000000001</v>
      </c>
      <c r="Q887" s="219">
        <v>18.399999999999999</v>
      </c>
      <c r="R887" s="219">
        <v>17.899999999999999</v>
      </c>
      <c r="S887" s="220">
        <v>12.9</v>
      </c>
      <c r="T887" s="220">
        <v>14.2</v>
      </c>
      <c r="U887" s="219">
        <v>19.600000000000001</v>
      </c>
      <c r="V887" s="219">
        <v>16.100000000000001</v>
      </c>
      <c r="W887" s="219">
        <v>18.006936482534812</v>
      </c>
      <c r="X887" s="219">
        <v>18.47</v>
      </c>
      <c r="Y887" s="219">
        <v>16.93</v>
      </c>
      <c r="Z887" s="216"/>
      <c r="AA887" s="217"/>
      <c r="AB887" s="217"/>
      <c r="AC887" s="217"/>
      <c r="AD887" s="217"/>
      <c r="AE887" s="217"/>
      <c r="AF887" s="217"/>
      <c r="AG887" s="217"/>
      <c r="AH887" s="217"/>
      <c r="AI887" s="217"/>
      <c r="AJ887" s="217"/>
      <c r="AK887" s="217"/>
      <c r="AL887" s="217"/>
      <c r="AM887" s="217"/>
      <c r="AN887" s="217"/>
      <c r="AO887" s="217"/>
      <c r="AP887" s="217"/>
      <c r="AQ887" s="217"/>
      <c r="AR887" s="217"/>
      <c r="AS887" s="217"/>
      <c r="AT887" s="217"/>
      <c r="AU887" s="217"/>
      <c r="AV887" s="217"/>
      <c r="AW887" s="217"/>
      <c r="AX887" s="217"/>
      <c r="AY887" s="217"/>
      <c r="AZ887" s="217"/>
      <c r="BA887" s="217"/>
      <c r="BB887" s="217"/>
      <c r="BC887" s="217"/>
      <c r="BD887" s="217"/>
      <c r="BE887" s="217"/>
      <c r="BF887" s="217"/>
      <c r="BG887" s="217"/>
      <c r="BH887" s="217"/>
      <c r="BI887" s="217"/>
      <c r="BJ887" s="217"/>
      <c r="BK887" s="217"/>
      <c r="BL887" s="217"/>
      <c r="BM887" s="222"/>
    </row>
    <row r="888" spans="1:65">
      <c r="A888" s="30"/>
      <c r="B888" s="20" t="s">
        <v>274</v>
      </c>
      <c r="C888" s="12"/>
      <c r="D888" s="223">
        <v>17.916666666666668</v>
      </c>
      <c r="E888" s="223">
        <v>19.45</v>
      </c>
      <c r="F888" s="223">
        <v>17.975000000000001</v>
      </c>
      <c r="G888" s="223">
        <v>16.64362421384536</v>
      </c>
      <c r="H888" s="223">
        <v>16.466666666666665</v>
      </c>
      <c r="I888" s="223">
        <v>16.750000000000004</v>
      </c>
      <c r="J888" s="223">
        <v>17.321666666666669</v>
      </c>
      <c r="K888" s="223">
        <v>17.516666666666666</v>
      </c>
      <c r="L888" s="223">
        <v>17.886666666666667</v>
      </c>
      <c r="M888" s="223">
        <v>17.966666666666665</v>
      </c>
      <c r="N888" s="223">
        <v>19.366666666666664</v>
      </c>
      <c r="O888" s="223">
        <v>17.433333333333334</v>
      </c>
      <c r="P888" s="223">
        <v>18.533333333333331</v>
      </c>
      <c r="Q888" s="223">
        <v>18.433333333333334</v>
      </c>
      <c r="R888" s="223">
        <v>17.733333333333334</v>
      </c>
      <c r="S888" s="223">
        <v>12.683333333333335</v>
      </c>
      <c r="T888" s="223">
        <v>13.916666666666666</v>
      </c>
      <c r="U888" s="223">
        <v>19.099999999999998</v>
      </c>
      <c r="V888" s="223">
        <v>16.866666666666664</v>
      </c>
      <c r="W888" s="223">
        <v>18.222077959183199</v>
      </c>
      <c r="X888" s="223">
        <v>18.718333333333334</v>
      </c>
      <c r="Y888" s="223">
        <v>17</v>
      </c>
      <c r="Z888" s="216"/>
      <c r="AA888" s="217"/>
      <c r="AB888" s="217"/>
      <c r="AC888" s="217"/>
      <c r="AD888" s="217"/>
      <c r="AE888" s="217"/>
      <c r="AF888" s="217"/>
      <c r="AG888" s="217"/>
      <c r="AH888" s="217"/>
      <c r="AI888" s="217"/>
      <c r="AJ888" s="217"/>
      <c r="AK888" s="217"/>
      <c r="AL888" s="217"/>
      <c r="AM888" s="217"/>
      <c r="AN888" s="217"/>
      <c r="AO888" s="217"/>
      <c r="AP888" s="217"/>
      <c r="AQ888" s="217"/>
      <c r="AR888" s="217"/>
      <c r="AS888" s="217"/>
      <c r="AT888" s="217"/>
      <c r="AU888" s="217"/>
      <c r="AV888" s="217"/>
      <c r="AW888" s="217"/>
      <c r="AX888" s="217"/>
      <c r="AY888" s="217"/>
      <c r="AZ888" s="217"/>
      <c r="BA888" s="217"/>
      <c r="BB888" s="217"/>
      <c r="BC888" s="217"/>
      <c r="BD888" s="217"/>
      <c r="BE888" s="217"/>
      <c r="BF888" s="217"/>
      <c r="BG888" s="217"/>
      <c r="BH888" s="217"/>
      <c r="BI888" s="217"/>
      <c r="BJ888" s="217"/>
      <c r="BK888" s="217"/>
      <c r="BL888" s="217"/>
      <c r="BM888" s="222"/>
    </row>
    <row r="889" spans="1:65">
      <c r="A889" s="30"/>
      <c r="B889" s="3" t="s">
        <v>275</v>
      </c>
      <c r="C889" s="29"/>
      <c r="D889" s="219">
        <v>17.75</v>
      </c>
      <c r="E889" s="219">
        <v>19.5</v>
      </c>
      <c r="F889" s="219">
        <v>18.03</v>
      </c>
      <c r="G889" s="219">
        <v>17.362268522303651</v>
      </c>
      <c r="H889" s="219">
        <v>16.45</v>
      </c>
      <c r="I889" s="219">
        <v>16.75</v>
      </c>
      <c r="J889" s="219">
        <v>17.299999999999997</v>
      </c>
      <c r="K889" s="219">
        <v>17.5</v>
      </c>
      <c r="L889" s="219">
        <v>17.824999999999999</v>
      </c>
      <c r="M889" s="219">
        <v>17.95</v>
      </c>
      <c r="N889" s="219">
        <v>19.399999999999999</v>
      </c>
      <c r="O889" s="219">
        <v>17.45</v>
      </c>
      <c r="P889" s="219">
        <v>18.5</v>
      </c>
      <c r="Q889" s="219">
        <v>18.399999999999999</v>
      </c>
      <c r="R889" s="219">
        <v>17.75</v>
      </c>
      <c r="S889" s="219">
        <v>12.7</v>
      </c>
      <c r="T889" s="219">
        <v>13.9</v>
      </c>
      <c r="U889" s="219">
        <v>19.25</v>
      </c>
      <c r="V889" s="219">
        <v>16</v>
      </c>
      <c r="W889" s="219">
        <v>18.289470740473192</v>
      </c>
      <c r="X889" s="219">
        <v>18.395</v>
      </c>
      <c r="Y889" s="219">
        <v>16.939999999999998</v>
      </c>
      <c r="Z889" s="216"/>
      <c r="AA889" s="217"/>
      <c r="AB889" s="217"/>
      <c r="AC889" s="217"/>
      <c r="AD889" s="217"/>
      <c r="AE889" s="217"/>
      <c r="AF889" s="217"/>
      <c r="AG889" s="217"/>
      <c r="AH889" s="217"/>
      <c r="AI889" s="217"/>
      <c r="AJ889" s="217"/>
      <c r="AK889" s="217"/>
      <c r="AL889" s="217"/>
      <c r="AM889" s="217"/>
      <c r="AN889" s="217"/>
      <c r="AO889" s="217"/>
      <c r="AP889" s="217"/>
      <c r="AQ889" s="217"/>
      <c r="AR889" s="217"/>
      <c r="AS889" s="217"/>
      <c r="AT889" s="217"/>
      <c r="AU889" s="217"/>
      <c r="AV889" s="217"/>
      <c r="AW889" s="217"/>
      <c r="AX889" s="217"/>
      <c r="AY889" s="217"/>
      <c r="AZ889" s="217"/>
      <c r="BA889" s="217"/>
      <c r="BB889" s="217"/>
      <c r="BC889" s="217"/>
      <c r="BD889" s="217"/>
      <c r="BE889" s="217"/>
      <c r="BF889" s="217"/>
      <c r="BG889" s="217"/>
      <c r="BH889" s="217"/>
      <c r="BI889" s="217"/>
      <c r="BJ889" s="217"/>
      <c r="BK889" s="217"/>
      <c r="BL889" s="217"/>
      <c r="BM889" s="222"/>
    </row>
    <row r="890" spans="1:65">
      <c r="A890" s="30"/>
      <c r="B890" s="3" t="s">
        <v>276</v>
      </c>
      <c r="C890" s="29"/>
      <c r="D890" s="24">
        <v>0.45350486950711583</v>
      </c>
      <c r="E890" s="24">
        <v>1.2739701723352868</v>
      </c>
      <c r="F890" s="24">
        <v>0.33892477041372993</v>
      </c>
      <c r="G890" s="24">
        <v>1.8131705777605771</v>
      </c>
      <c r="H890" s="24">
        <v>0.21602468994692925</v>
      </c>
      <c r="I890" s="24">
        <v>0.23452078799117179</v>
      </c>
      <c r="J890" s="24">
        <v>0.13717385562368184</v>
      </c>
      <c r="K890" s="24">
        <v>0.21369760566432852</v>
      </c>
      <c r="L890" s="24">
        <v>0.2567229375546069</v>
      </c>
      <c r="M890" s="24">
        <v>0.18618986725025266</v>
      </c>
      <c r="N890" s="24">
        <v>0.42739521132865649</v>
      </c>
      <c r="O890" s="24">
        <v>0.23380903889000221</v>
      </c>
      <c r="P890" s="24">
        <v>0.50464508980734835</v>
      </c>
      <c r="Q890" s="24">
        <v>0.25819888974716093</v>
      </c>
      <c r="R890" s="24">
        <v>0.16329931618554447</v>
      </c>
      <c r="S890" s="24">
        <v>0.21369760566432824</v>
      </c>
      <c r="T890" s="24">
        <v>0.2483277404291889</v>
      </c>
      <c r="U890" s="24">
        <v>0.48989794855663599</v>
      </c>
      <c r="V890" s="24">
        <v>2.4270695636233444</v>
      </c>
      <c r="W890" s="24">
        <v>0.19938456589142267</v>
      </c>
      <c r="X890" s="24">
        <v>1.8798767690108487</v>
      </c>
      <c r="Y890" s="24">
        <v>0.44730302927657462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86</v>
      </c>
      <c r="C891" s="29"/>
      <c r="D891" s="13">
        <v>2.5311899693420417E-2</v>
      </c>
      <c r="E891" s="13">
        <v>6.5499751791017316E-2</v>
      </c>
      <c r="F891" s="13">
        <v>1.8855341886716545E-2</v>
      </c>
      <c r="G891" s="13">
        <v>0.10894085053015387</v>
      </c>
      <c r="H891" s="13">
        <v>1.3118908296372222E-2</v>
      </c>
      <c r="I891" s="13">
        <v>1.4001241074099805E-2</v>
      </c>
      <c r="J891" s="13">
        <v>7.9192065211401031E-3</v>
      </c>
      <c r="K891" s="13">
        <v>1.2199673016041591E-2</v>
      </c>
      <c r="L891" s="13">
        <v>1.4352754615427147E-2</v>
      </c>
      <c r="M891" s="13">
        <v>1.036307238869681E-2</v>
      </c>
      <c r="N891" s="13">
        <v>2.2068599552254212E-2</v>
      </c>
      <c r="O891" s="13">
        <v>1.341160834933091E-2</v>
      </c>
      <c r="P891" s="13">
        <v>2.7229051608310167E-2</v>
      </c>
      <c r="Q891" s="13">
        <v>1.4007173042341461E-2</v>
      </c>
      <c r="R891" s="13">
        <v>9.2086080555758149E-3</v>
      </c>
      <c r="S891" s="13">
        <v>1.6848694270512079E-2</v>
      </c>
      <c r="T891" s="13">
        <v>1.7843909491917765E-2</v>
      </c>
      <c r="U891" s="13">
        <v>2.5649107254274137E-2</v>
      </c>
      <c r="V891" s="13">
        <v>0.14389740495790582</v>
      </c>
      <c r="W891" s="13">
        <v>1.094192255888911E-2</v>
      </c>
      <c r="X891" s="13">
        <v>0.10042970896683369</v>
      </c>
      <c r="Y891" s="13">
        <v>2.6311942898622036E-2</v>
      </c>
      <c r="Z891" s="15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277</v>
      </c>
      <c r="C892" s="29"/>
      <c r="D892" s="13">
        <v>3.3774664494150564E-3</v>
      </c>
      <c r="E892" s="13">
        <v>8.9247910089736981E-2</v>
      </c>
      <c r="F892" s="13">
        <v>6.6442768052970003E-3</v>
      </c>
      <c r="G892" s="13">
        <v>-6.7916046722364953E-2</v>
      </c>
      <c r="H892" s="13">
        <v>-7.7826105253933076E-2</v>
      </c>
      <c r="I892" s="13">
        <v>-6.1958740668221046E-2</v>
      </c>
      <c r="J892" s="13">
        <v>-2.9943999180579328E-2</v>
      </c>
      <c r="K892" s="13">
        <v>-1.9023518848060306E-2</v>
      </c>
      <c r="L892" s="13">
        <v>1.6973925521044375E-3</v>
      </c>
      <c r="M892" s="13">
        <v>6.1775896115994211E-3</v>
      </c>
      <c r="N892" s="13">
        <v>8.4581038152762966E-2</v>
      </c>
      <c r="O892" s="13">
        <v>-2.3690390785034321E-2</v>
      </c>
      <c r="P892" s="13">
        <v>3.7912318783022814E-2</v>
      </c>
      <c r="Q892" s="13">
        <v>3.2312072458654084E-2</v>
      </c>
      <c r="R892" s="13">
        <v>-6.8896518119277994E-3</v>
      </c>
      <c r="S892" s="13">
        <v>-0.28970209119255352</v>
      </c>
      <c r="T892" s="13">
        <v>-0.22063238652533812</v>
      </c>
      <c r="U892" s="13">
        <v>6.9647047954445984E-2</v>
      </c>
      <c r="V892" s="13">
        <v>-5.5425119956457825E-2</v>
      </c>
      <c r="W892" s="13">
        <v>2.0481251132779432E-2</v>
      </c>
      <c r="X892" s="13">
        <v>4.8272774483105074E-2</v>
      </c>
      <c r="Y892" s="13">
        <v>-4.7958124857299222E-2</v>
      </c>
      <c r="Z892" s="15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278</v>
      </c>
      <c r="C893" s="47"/>
      <c r="D893" s="45">
        <v>0.09</v>
      </c>
      <c r="E893" s="45">
        <v>1.44</v>
      </c>
      <c r="F893" s="45">
        <v>0.15</v>
      </c>
      <c r="G893" s="45">
        <v>1.03</v>
      </c>
      <c r="H893" s="45">
        <v>1.18</v>
      </c>
      <c r="I893" s="45">
        <v>0.93</v>
      </c>
      <c r="J893" s="45">
        <v>0.43</v>
      </c>
      <c r="K893" s="45">
        <v>0.26</v>
      </c>
      <c r="L893" s="45">
        <v>7.0000000000000007E-2</v>
      </c>
      <c r="M893" s="45">
        <v>0.14000000000000001</v>
      </c>
      <c r="N893" s="45">
        <v>1.37</v>
      </c>
      <c r="O893" s="45">
        <v>0.33</v>
      </c>
      <c r="P893" s="45">
        <v>0.64</v>
      </c>
      <c r="Q893" s="45">
        <v>0.55000000000000004</v>
      </c>
      <c r="R893" s="45">
        <v>7.0000000000000007E-2</v>
      </c>
      <c r="S893" s="45">
        <v>4.51</v>
      </c>
      <c r="T893" s="45">
        <v>3.42</v>
      </c>
      <c r="U893" s="45">
        <v>1.1299999999999999</v>
      </c>
      <c r="V893" s="45">
        <v>0.83</v>
      </c>
      <c r="W893" s="45">
        <v>0.36</v>
      </c>
      <c r="X893" s="45">
        <v>0.8</v>
      </c>
      <c r="Y893" s="45">
        <v>0.71</v>
      </c>
      <c r="Z893" s="15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BM894" s="55"/>
    </row>
    <row r="895" spans="1:65" ht="15">
      <c r="B895" s="8" t="s">
        <v>583</v>
      </c>
      <c r="BM895" s="28" t="s">
        <v>66</v>
      </c>
    </row>
    <row r="896" spans="1:65" ht="15">
      <c r="A896" s="25" t="s">
        <v>18</v>
      </c>
      <c r="B896" s="18" t="s">
        <v>110</v>
      </c>
      <c r="C896" s="15" t="s">
        <v>111</v>
      </c>
      <c r="D896" s="16" t="s">
        <v>236</v>
      </c>
      <c r="E896" s="17" t="s">
        <v>236</v>
      </c>
      <c r="F896" s="17" t="s">
        <v>236</v>
      </c>
      <c r="G896" s="17" t="s">
        <v>236</v>
      </c>
      <c r="H896" s="17" t="s">
        <v>236</v>
      </c>
      <c r="I896" s="17" t="s">
        <v>236</v>
      </c>
      <c r="J896" s="17" t="s">
        <v>236</v>
      </c>
      <c r="K896" s="17" t="s">
        <v>236</v>
      </c>
      <c r="L896" s="17" t="s">
        <v>236</v>
      </c>
      <c r="M896" s="17" t="s">
        <v>236</v>
      </c>
      <c r="N896" s="17" t="s">
        <v>236</v>
      </c>
      <c r="O896" s="17" t="s">
        <v>236</v>
      </c>
      <c r="P896" s="17" t="s">
        <v>236</v>
      </c>
      <c r="Q896" s="17" t="s">
        <v>236</v>
      </c>
      <c r="R896" s="17" t="s">
        <v>236</v>
      </c>
      <c r="S896" s="17" t="s">
        <v>236</v>
      </c>
      <c r="T896" s="17" t="s">
        <v>236</v>
      </c>
      <c r="U896" s="17" t="s">
        <v>236</v>
      </c>
      <c r="V896" s="17" t="s">
        <v>236</v>
      </c>
      <c r="W896" s="17" t="s">
        <v>236</v>
      </c>
      <c r="X896" s="17" t="s">
        <v>236</v>
      </c>
      <c r="Y896" s="17" t="s">
        <v>236</v>
      </c>
      <c r="Z896" s="17" t="s">
        <v>236</v>
      </c>
      <c r="AA896" s="17" t="s">
        <v>236</v>
      </c>
      <c r="AB896" s="15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237</v>
      </c>
      <c r="C897" s="9" t="s">
        <v>237</v>
      </c>
      <c r="D897" s="151" t="s">
        <v>239</v>
      </c>
      <c r="E897" s="152" t="s">
        <v>241</v>
      </c>
      <c r="F897" s="152" t="s">
        <v>242</v>
      </c>
      <c r="G897" s="152" t="s">
        <v>243</v>
      </c>
      <c r="H897" s="152" t="s">
        <v>244</v>
      </c>
      <c r="I897" s="152" t="s">
        <v>245</v>
      </c>
      <c r="J897" s="152" t="s">
        <v>246</v>
      </c>
      <c r="K897" s="152" t="s">
        <v>248</v>
      </c>
      <c r="L897" s="152" t="s">
        <v>249</v>
      </c>
      <c r="M897" s="152" t="s">
        <v>250</v>
      </c>
      <c r="N897" s="152" t="s">
        <v>251</v>
      </c>
      <c r="O897" s="152" t="s">
        <v>252</v>
      </c>
      <c r="P897" s="152" t="s">
        <v>253</v>
      </c>
      <c r="Q897" s="152" t="s">
        <v>254</v>
      </c>
      <c r="R897" s="152" t="s">
        <v>255</v>
      </c>
      <c r="S897" s="152" t="s">
        <v>257</v>
      </c>
      <c r="T897" s="152" t="s">
        <v>258</v>
      </c>
      <c r="U897" s="152" t="s">
        <v>259</v>
      </c>
      <c r="V897" s="152" t="s">
        <v>260</v>
      </c>
      <c r="W897" s="152" t="s">
        <v>261</v>
      </c>
      <c r="X897" s="152" t="s">
        <v>263</v>
      </c>
      <c r="Y897" s="152" t="s">
        <v>264</v>
      </c>
      <c r="Z897" s="152" t="s">
        <v>265</v>
      </c>
      <c r="AA897" s="152" t="s">
        <v>266</v>
      </c>
      <c r="AB897" s="15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281</v>
      </c>
      <c r="E898" s="11" t="s">
        <v>281</v>
      </c>
      <c r="F898" s="11" t="s">
        <v>281</v>
      </c>
      <c r="G898" s="11" t="s">
        <v>281</v>
      </c>
      <c r="H898" s="11" t="s">
        <v>281</v>
      </c>
      <c r="I898" s="11" t="s">
        <v>306</v>
      </c>
      <c r="J898" s="11" t="s">
        <v>281</v>
      </c>
      <c r="K898" s="11" t="s">
        <v>306</v>
      </c>
      <c r="L898" s="11" t="s">
        <v>306</v>
      </c>
      <c r="M898" s="11" t="s">
        <v>281</v>
      </c>
      <c r="N898" s="11" t="s">
        <v>281</v>
      </c>
      <c r="O898" s="11" t="s">
        <v>281</v>
      </c>
      <c r="P898" s="11" t="s">
        <v>281</v>
      </c>
      <c r="Q898" s="11" t="s">
        <v>281</v>
      </c>
      <c r="R898" s="11" t="s">
        <v>281</v>
      </c>
      <c r="S898" s="11" t="s">
        <v>282</v>
      </c>
      <c r="T898" s="11" t="s">
        <v>281</v>
      </c>
      <c r="U898" s="11" t="s">
        <v>282</v>
      </c>
      <c r="V898" s="11" t="s">
        <v>281</v>
      </c>
      <c r="W898" s="11" t="s">
        <v>282</v>
      </c>
      <c r="X898" s="11" t="s">
        <v>282</v>
      </c>
      <c r="Y898" s="11" t="s">
        <v>306</v>
      </c>
      <c r="Z898" s="11" t="s">
        <v>282</v>
      </c>
      <c r="AA898" s="11" t="s">
        <v>281</v>
      </c>
      <c r="AB898" s="15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/>
      <c r="C899" s="9"/>
      <c r="D899" s="26" t="s">
        <v>307</v>
      </c>
      <c r="E899" s="26" t="s">
        <v>307</v>
      </c>
      <c r="F899" s="26" t="s">
        <v>273</v>
      </c>
      <c r="G899" s="26" t="s">
        <v>308</v>
      </c>
      <c r="H899" s="26" t="s">
        <v>309</v>
      </c>
      <c r="I899" s="26" t="s">
        <v>307</v>
      </c>
      <c r="J899" s="26" t="s">
        <v>307</v>
      </c>
      <c r="K899" s="26" t="s">
        <v>309</v>
      </c>
      <c r="L899" s="26" t="s">
        <v>308</v>
      </c>
      <c r="M899" s="26" t="s">
        <v>308</v>
      </c>
      <c r="N899" s="26" t="s">
        <v>307</v>
      </c>
      <c r="O899" s="26" t="s">
        <v>307</v>
      </c>
      <c r="P899" s="26" t="s">
        <v>307</v>
      </c>
      <c r="Q899" s="26" t="s">
        <v>307</v>
      </c>
      <c r="R899" s="26" t="s">
        <v>307</v>
      </c>
      <c r="S899" s="26" t="s">
        <v>311</v>
      </c>
      <c r="T899" s="26" t="s">
        <v>307</v>
      </c>
      <c r="U899" s="26" t="s">
        <v>308</v>
      </c>
      <c r="V899" s="26" t="s">
        <v>309</v>
      </c>
      <c r="W899" s="26" t="s">
        <v>307</v>
      </c>
      <c r="X899" s="26" t="s">
        <v>307</v>
      </c>
      <c r="Y899" s="26" t="s">
        <v>308</v>
      </c>
      <c r="Z899" s="26" t="s">
        <v>310</v>
      </c>
      <c r="AA899" s="26" t="s">
        <v>116</v>
      </c>
      <c r="AB899" s="15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8">
        <v>1</v>
      </c>
      <c r="C900" s="14">
        <v>1</v>
      </c>
      <c r="D900" s="214">
        <v>28.4</v>
      </c>
      <c r="E900" s="214">
        <v>28.2</v>
      </c>
      <c r="F900" s="214">
        <v>27</v>
      </c>
      <c r="G900" s="214">
        <v>28.61</v>
      </c>
      <c r="H900" s="214">
        <v>29.626410284600535</v>
      </c>
      <c r="I900" s="214">
        <v>26.9</v>
      </c>
      <c r="J900" s="214">
        <v>27.9</v>
      </c>
      <c r="K900" s="214">
        <v>28.9</v>
      </c>
      <c r="L900" s="215">
        <v>39.299999999999997</v>
      </c>
      <c r="M900" s="215">
        <v>38.92</v>
      </c>
      <c r="N900" s="214">
        <v>30.1</v>
      </c>
      <c r="O900" s="214">
        <v>30.1</v>
      </c>
      <c r="P900" s="214">
        <v>30</v>
      </c>
      <c r="Q900" s="214">
        <v>33.4</v>
      </c>
      <c r="R900" s="214">
        <v>30.9</v>
      </c>
      <c r="S900" s="214">
        <v>25.9</v>
      </c>
      <c r="T900" s="238">
        <v>31.4</v>
      </c>
      <c r="U900" s="214">
        <v>33.799999999999997</v>
      </c>
      <c r="V900" s="214">
        <v>35.799999999999997</v>
      </c>
      <c r="W900" s="215">
        <v>43.229500000000002</v>
      </c>
      <c r="X900" s="238">
        <v>20</v>
      </c>
      <c r="Y900" s="214">
        <v>30.084772172832121</v>
      </c>
      <c r="Z900" s="214">
        <v>36.26</v>
      </c>
      <c r="AA900" s="238">
        <v>27.1</v>
      </c>
      <c r="AB900" s="216"/>
      <c r="AC900" s="217"/>
      <c r="AD900" s="217"/>
      <c r="AE900" s="217"/>
      <c r="AF900" s="217"/>
      <c r="AG900" s="217"/>
      <c r="AH900" s="217"/>
      <c r="AI900" s="217"/>
      <c r="AJ900" s="217"/>
      <c r="AK900" s="217"/>
      <c r="AL900" s="217"/>
      <c r="AM900" s="217"/>
      <c r="AN900" s="217"/>
      <c r="AO900" s="217"/>
      <c r="AP900" s="217"/>
      <c r="AQ900" s="217"/>
      <c r="AR900" s="217"/>
      <c r="AS900" s="217"/>
      <c r="AT900" s="217"/>
      <c r="AU900" s="217"/>
      <c r="AV900" s="217"/>
      <c r="AW900" s="217"/>
      <c r="AX900" s="217"/>
      <c r="AY900" s="217"/>
      <c r="AZ900" s="217"/>
      <c r="BA900" s="217"/>
      <c r="BB900" s="217"/>
      <c r="BC900" s="217"/>
      <c r="BD900" s="217"/>
      <c r="BE900" s="217"/>
      <c r="BF900" s="217"/>
      <c r="BG900" s="217"/>
      <c r="BH900" s="217"/>
      <c r="BI900" s="217"/>
      <c r="BJ900" s="217"/>
      <c r="BK900" s="217"/>
      <c r="BL900" s="217"/>
      <c r="BM900" s="218">
        <v>1</v>
      </c>
    </row>
    <row r="901" spans="1:65">
      <c r="A901" s="30"/>
      <c r="B901" s="19">
        <v>1</v>
      </c>
      <c r="C901" s="9">
        <v>2</v>
      </c>
      <c r="D901" s="219">
        <v>26.2</v>
      </c>
      <c r="E901" s="219">
        <v>26.4</v>
      </c>
      <c r="F901" s="219">
        <v>27</v>
      </c>
      <c r="G901" s="219">
        <v>28.81</v>
      </c>
      <c r="H901" s="219">
        <v>29.346426259627439</v>
      </c>
      <c r="I901" s="219">
        <v>27</v>
      </c>
      <c r="J901" s="219">
        <v>26.7</v>
      </c>
      <c r="K901" s="219">
        <v>28.7</v>
      </c>
      <c r="L901" s="220">
        <v>37</v>
      </c>
      <c r="M901" s="220">
        <v>41.79</v>
      </c>
      <c r="N901" s="219">
        <v>28.7</v>
      </c>
      <c r="O901" s="219">
        <v>30.7</v>
      </c>
      <c r="P901" s="219">
        <v>29.7</v>
      </c>
      <c r="Q901" s="219">
        <v>33.6</v>
      </c>
      <c r="R901" s="219">
        <v>31</v>
      </c>
      <c r="S901" s="219">
        <v>25.8</v>
      </c>
      <c r="T901" s="219">
        <v>27.1</v>
      </c>
      <c r="U901" s="219">
        <v>33.6</v>
      </c>
      <c r="V901" s="219">
        <v>36.700000000000003</v>
      </c>
      <c r="W901" s="220">
        <v>48.380699999999997</v>
      </c>
      <c r="X901" s="220">
        <v>17</v>
      </c>
      <c r="Y901" s="219">
        <v>28.720894095983482</v>
      </c>
      <c r="Z901" s="219">
        <v>35.869999999999997</v>
      </c>
      <c r="AA901" s="219">
        <v>23.4</v>
      </c>
      <c r="AB901" s="216"/>
      <c r="AC901" s="217"/>
      <c r="AD901" s="217"/>
      <c r="AE901" s="217"/>
      <c r="AF901" s="217"/>
      <c r="AG901" s="217"/>
      <c r="AH901" s="217"/>
      <c r="AI901" s="217"/>
      <c r="AJ901" s="217"/>
      <c r="AK901" s="217"/>
      <c r="AL901" s="217"/>
      <c r="AM901" s="217"/>
      <c r="AN901" s="217"/>
      <c r="AO901" s="217"/>
      <c r="AP901" s="217"/>
      <c r="AQ901" s="217"/>
      <c r="AR901" s="217"/>
      <c r="AS901" s="217"/>
      <c r="AT901" s="217"/>
      <c r="AU901" s="217"/>
      <c r="AV901" s="217"/>
      <c r="AW901" s="217"/>
      <c r="AX901" s="217"/>
      <c r="AY901" s="217"/>
      <c r="AZ901" s="217"/>
      <c r="BA901" s="217"/>
      <c r="BB901" s="217"/>
      <c r="BC901" s="217"/>
      <c r="BD901" s="217"/>
      <c r="BE901" s="217"/>
      <c r="BF901" s="217"/>
      <c r="BG901" s="217"/>
      <c r="BH901" s="217"/>
      <c r="BI901" s="217"/>
      <c r="BJ901" s="217"/>
      <c r="BK901" s="217"/>
      <c r="BL901" s="217"/>
      <c r="BM901" s="218">
        <v>15</v>
      </c>
    </row>
    <row r="902" spans="1:65">
      <c r="A902" s="30"/>
      <c r="B902" s="19">
        <v>1</v>
      </c>
      <c r="C902" s="9">
        <v>3</v>
      </c>
      <c r="D902" s="219">
        <v>29.5</v>
      </c>
      <c r="E902" s="219">
        <v>28.9</v>
      </c>
      <c r="F902" s="219">
        <v>27</v>
      </c>
      <c r="G902" s="219">
        <v>29.16</v>
      </c>
      <c r="H902" s="219">
        <v>30.547464096580423</v>
      </c>
      <c r="I902" s="219">
        <v>28</v>
      </c>
      <c r="J902" s="219">
        <v>26.6</v>
      </c>
      <c r="K902" s="219">
        <v>28.6</v>
      </c>
      <c r="L902" s="220">
        <v>36.6</v>
      </c>
      <c r="M902" s="220">
        <v>39.39</v>
      </c>
      <c r="N902" s="219">
        <v>29.2</v>
      </c>
      <c r="O902" s="219">
        <v>31.7</v>
      </c>
      <c r="P902" s="219">
        <v>29.4</v>
      </c>
      <c r="Q902" s="219">
        <v>35</v>
      </c>
      <c r="R902" s="219">
        <v>31.8</v>
      </c>
      <c r="S902" s="219">
        <v>26.8</v>
      </c>
      <c r="T902" s="219">
        <v>27.6</v>
      </c>
      <c r="U902" s="219">
        <v>33.200000000000003</v>
      </c>
      <c r="V902" s="219">
        <v>36.6</v>
      </c>
      <c r="W902" s="220">
        <v>44.471600000000002</v>
      </c>
      <c r="X902" s="220">
        <v>17</v>
      </c>
      <c r="Y902" s="219">
        <v>29.643941173297275</v>
      </c>
      <c r="Z902" s="219">
        <v>36.1</v>
      </c>
      <c r="AA902" s="219">
        <v>22.8</v>
      </c>
      <c r="AB902" s="216"/>
      <c r="AC902" s="217"/>
      <c r="AD902" s="217"/>
      <c r="AE902" s="217"/>
      <c r="AF902" s="217"/>
      <c r="AG902" s="217"/>
      <c r="AH902" s="217"/>
      <c r="AI902" s="217"/>
      <c r="AJ902" s="217"/>
      <c r="AK902" s="217"/>
      <c r="AL902" s="217"/>
      <c r="AM902" s="217"/>
      <c r="AN902" s="217"/>
      <c r="AO902" s="217"/>
      <c r="AP902" s="217"/>
      <c r="AQ902" s="217"/>
      <c r="AR902" s="217"/>
      <c r="AS902" s="217"/>
      <c r="AT902" s="217"/>
      <c r="AU902" s="217"/>
      <c r="AV902" s="217"/>
      <c r="AW902" s="217"/>
      <c r="AX902" s="217"/>
      <c r="AY902" s="217"/>
      <c r="AZ902" s="217"/>
      <c r="BA902" s="217"/>
      <c r="BB902" s="217"/>
      <c r="BC902" s="217"/>
      <c r="BD902" s="217"/>
      <c r="BE902" s="217"/>
      <c r="BF902" s="217"/>
      <c r="BG902" s="217"/>
      <c r="BH902" s="217"/>
      <c r="BI902" s="217"/>
      <c r="BJ902" s="217"/>
      <c r="BK902" s="217"/>
      <c r="BL902" s="217"/>
      <c r="BM902" s="218">
        <v>16</v>
      </c>
    </row>
    <row r="903" spans="1:65">
      <c r="A903" s="30"/>
      <c r="B903" s="19">
        <v>1</v>
      </c>
      <c r="C903" s="9">
        <v>4</v>
      </c>
      <c r="D903" s="219">
        <v>26.9</v>
      </c>
      <c r="E903" s="219">
        <v>28.7</v>
      </c>
      <c r="F903" s="219">
        <v>28</v>
      </c>
      <c r="G903" s="219">
        <v>28.98</v>
      </c>
      <c r="H903" s="219">
        <v>30.066175663288472</v>
      </c>
      <c r="I903" s="219">
        <v>29.8</v>
      </c>
      <c r="J903" s="219">
        <v>27</v>
      </c>
      <c r="K903" s="219">
        <v>28.9</v>
      </c>
      <c r="L903" s="220">
        <v>38.4</v>
      </c>
      <c r="M903" s="220">
        <v>40.1</v>
      </c>
      <c r="N903" s="219">
        <v>30.1</v>
      </c>
      <c r="O903" s="219">
        <v>30.3</v>
      </c>
      <c r="P903" s="219">
        <v>29.7</v>
      </c>
      <c r="Q903" s="219">
        <v>34.700000000000003</v>
      </c>
      <c r="R903" s="221">
        <v>29.4</v>
      </c>
      <c r="S903" s="219">
        <v>27.4</v>
      </c>
      <c r="T903" s="219">
        <v>28.4</v>
      </c>
      <c r="U903" s="219">
        <v>33.5</v>
      </c>
      <c r="V903" s="219">
        <v>35.700000000000003</v>
      </c>
      <c r="W903" s="220">
        <v>41.941299999999998</v>
      </c>
      <c r="X903" s="220">
        <v>16</v>
      </c>
      <c r="Y903" s="219">
        <v>30.179122437160061</v>
      </c>
      <c r="Z903" s="219">
        <v>36.39</v>
      </c>
      <c r="AA903" s="219">
        <v>24.6</v>
      </c>
      <c r="AB903" s="216"/>
      <c r="AC903" s="217"/>
      <c r="AD903" s="217"/>
      <c r="AE903" s="217"/>
      <c r="AF903" s="217"/>
      <c r="AG903" s="217"/>
      <c r="AH903" s="217"/>
      <c r="AI903" s="217"/>
      <c r="AJ903" s="217"/>
      <c r="AK903" s="217"/>
      <c r="AL903" s="217"/>
      <c r="AM903" s="217"/>
      <c r="AN903" s="217"/>
      <c r="AO903" s="217"/>
      <c r="AP903" s="217"/>
      <c r="AQ903" s="217"/>
      <c r="AR903" s="217"/>
      <c r="AS903" s="217"/>
      <c r="AT903" s="217"/>
      <c r="AU903" s="217"/>
      <c r="AV903" s="217"/>
      <c r="AW903" s="217"/>
      <c r="AX903" s="217"/>
      <c r="AY903" s="217"/>
      <c r="AZ903" s="217"/>
      <c r="BA903" s="217"/>
      <c r="BB903" s="217"/>
      <c r="BC903" s="217"/>
      <c r="BD903" s="217"/>
      <c r="BE903" s="217"/>
      <c r="BF903" s="217"/>
      <c r="BG903" s="217"/>
      <c r="BH903" s="217"/>
      <c r="BI903" s="217"/>
      <c r="BJ903" s="217"/>
      <c r="BK903" s="217"/>
      <c r="BL903" s="217"/>
      <c r="BM903" s="218">
        <v>29.598464723491993</v>
      </c>
    </row>
    <row r="904" spans="1:65">
      <c r="A904" s="30"/>
      <c r="B904" s="19">
        <v>1</v>
      </c>
      <c r="C904" s="9">
        <v>5</v>
      </c>
      <c r="D904" s="219">
        <v>26.8</v>
      </c>
      <c r="E904" s="219">
        <v>26.8</v>
      </c>
      <c r="F904" s="219">
        <v>27</v>
      </c>
      <c r="G904" s="219">
        <v>28.96</v>
      </c>
      <c r="H904" s="219">
        <v>29.257038377428884</v>
      </c>
      <c r="I904" s="219">
        <v>28.5</v>
      </c>
      <c r="J904" s="219">
        <v>27.6</v>
      </c>
      <c r="K904" s="219">
        <v>28.8</v>
      </c>
      <c r="L904" s="220">
        <v>38.5</v>
      </c>
      <c r="M904" s="220">
        <v>39.590000000000003</v>
      </c>
      <c r="N904" s="219">
        <v>29</v>
      </c>
      <c r="O904" s="219">
        <v>29.3</v>
      </c>
      <c r="P904" s="219">
        <v>30.4</v>
      </c>
      <c r="Q904" s="219">
        <v>35.1</v>
      </c>
      <c r="R904" s="219">
        <v>31.3</v>
      </c>
      <c r="S904" s="219">
        <v>26.4</v>
      </c>
      <c r="T904" s="219">
        <v>28.2</v>
      </c>
      <c r="U904" s="219">
        <v>32.9</v>
      </c>
      <c r="V904" s="219">
        <v>35.5</v>
      </c>
      <c r="W904" s="220">
        <v>39.189599999999999</v>
      </c>
      <c r="X904" s="220">
        <v>17</v>
      </c>
      <c r="Y904" s="219">
        <v>29.134978909417466</v>
      </c>
      <c r="Z904" s="219">
        <v>36.07</v>
      </c>
      <c r="AA904" s="219">
        <v>23.6</v>
      </c>
      <c r="AB904" s="216"/>
      <c r="AC904" s="217"/>
      <c r="AD904" s="217"/>
      <c r="AE904" s="217"/>
      <c r="AF904" s="217"/>
      <c r="AG904" s="217"/>
      <c r="AH904" s="217"/>
      <c r="AI904" s="217"/>
      <c r="AJ904" s="217"/>
      <c r="AK904" s="217"/>
      <c r="AL904" s="217"/>
      <c r="AM904" s="217"/>
      <c r="AN904" s="217"/>
      <c r="AO904" s="217"/>
      <c r="AP904" s="217"/>
      <c r="AQ904" s="217"/>
      <c r="AR904" s="217"/>
      <c r="AS904" s="217"/>
      <c r="AT904" s="217"/>
      <c r="AU904" s="217"/>
      <c r="AV904" s="217"/>
      <c r="AW904" s="217"/>
      <c r="AX904" s="217"/>
      <c r="AY904" s="217"/>
      <c r="AZ904" s="217"/>
      <c r="BA904" s="217"/>
      <c r="BB904" s="217"/>
      <c r="BC904" s="217"/>
      <c r="BD904" s="217"/>
      <c r="BE904" s="217"/>
      <c r="BF904" s="217"/>
      <c r="BG904" s="217"/>
      <c r="BH904" s="217"/>
      <c r="BI904" s="217"/>
      <c r="BJ904" s="217"/>
      <c r="BK904" s="217"/>
      <c r="BL904" s="217"/>
      <c r="BM904" s="218">
        <v>119</v>
      </c>
    </row>
    <row r="905" spans="1:65">
      <c r="A905" s="30"/>
      <c r="B905" s="19">
        <v>1</v>
      </c>
      <c r="C905" s="9">
        <v>6</v>
      </c>
      <c r="D905" s="219">
        <v>25.8</v>
      </c>
      <c r="E905" s="219">
        <v>28.5</v>
      </c>
      <c r="F905" s="219">
        <v>26</v>
      </c>
      <c r="G905" s="219">
        <v>29.28</v>
      </c>
      <c r="H905" s="221">
        <v>26.157988066431891</v>
      </c>
      <c r="I905" s="219">
        <v>27.4</v>
      </c>
      <c r="J905" s="219">
        <v>27.1</v>
      </c>
      <c r="K905" s="219">
        <v>28.5</v>
      </c>
      <c r="L905" s="220">
        <v>36.9</v>
      </c>
      <c r="M905" s="220">
        <v>41.73</v>
      </c>
      <c r="N905" s="219">
        <v>28.3</v>
      </c>
      <c r="O905" s="219">
        <v>30.7</v>
      </c>
      <c r="P905" s="219">
        <v>30.3</v>
      </c>
      <c r="Q905" s="219">
        <v>34</v>
      </c>
      <c r="R905" s="219">
        <v>31</v>
      </c>
      <c r="S905" s="219">
        <v>25.8</v>
      </c>
      <c r="T905" s="219">
        <v>26.7</v>
      </c>
      <c r="U905" s="219">
        <v>32.9</v>
      </c>
      <c r="V905" s="219">
        <v>36.1</v>
      </c>
      <c r="W905" s="220">
        <v>41.066699999999997</v>
      </c>
      <c r="X905" s="220">
        <v>16</v>
      </c>
      <c r="Y905" s="219">
        <v>28.659840412517624</v>
      </c>
      <c r="Z905" s="219">
        <v>35.909999999999997</v>
      </c>
      <c r="AA905" s="219">
        <v>22</v>
      </c>
      <c r="AB905" s="216"/>
      <c r="AC905" s="217"/>
      <c r="AD905" s="217"/>
      <c r="AE905" s="217"/>
      <c r="AF905" s="217"/>
      <c r="AG905" s="217"/>
      <c r="AH905" s="217"/>
      <c r="AI905" s="217"/>
      <c r="AJ905" s="217"/>
      <c r="AK905" s="217"/>
      <c r="AL905" s="217"/>
      <c r="AM905" s="217"/>
      <c r="AN905" s="217"/>
      <c r="AO905" s="217"/>
      <c r="AP905" s="217"/>
      <c r="AQ905" s="217"/>
      <c r="AR905" s="217"/>
      <c r="AS905" s="217"/>
      <c r="AT905" s="217"/>
      <c r="AU905" s="217"/>
      <c r="AV905" s="217"/>
      <c r="AW905" s="217"/>
      <c r="AX905" s="217"/>
      <c r="AY905" s="217"/>
      <c r="AZ905" s="217"/>
      <c r="BA905" s="217"/>
      <c r="BB905" s="217"/>
      <c r="BC905" s="217"/>
      <c r="BD905" s="217"/>
      <c r="BE905" s="217"/>
      <c r="BF905" s="217"/>
      <c r="BG905" s="217"/>
      <c r="BH905" s="217"/>
      <c r="BI905" s="217"/>
      <c r="BJ905" s="217"/>
      <c r="BK905" s="217"/>
      <c r="BL905" s="217"/>
      <c r="BM905" s="222"/>
    </row>
    <row r="906" spans="1:65">
      <c r="A906" s="30"/>
      <c r="B906" s="20" t="s">
        <v>274</v>
      </c>
      <c r="C906" s="12"/>
      <c r="D906" s="223">
        <v>27.266666666666669</v>
      </c>
      <c r="E906" s="223">
        <v>27.916666666666668</v>
      </c>
      <c r="F906" s="223">
        <v>27</v>
      </c>
      <c r="G906" s="223">
        <v>28.966666666666669</v>
      </c>
      <c r="H906" s="223">
        <v>29.166917124659609</v>
      </c>
      <c r="I906" s="223">
        <v>27.933333333333334</v>
      </c>
      <c r="J906" s="223">
        <v>27.149999999999995</v>
      </c>
      <c r="K906" s="223">
        <v>28.733333333333334</v>
      </c>
      <c r="L906" s="223">
        <v>37.783333333333339</v>
      </c>
      <c r="M906" s="223">
        <v>40.253333333333337</v>
      </c>
      <c r="N906" s="223">
        <v>29.233333333333334</v>
      </c>
      <c r="O906" s="223">
        <v>30.466666666666665</v>
      </c>
      <c r="P906" s="223">
        <v>29.916666666666668</v>
      </c>
      <c r="Q906" s="223">
        <v>34.299999999999997</v>
      </c>
      <c r="R906" s="223">
        <v>30.900000000000002</v>
      </c>
      <c r="S906" s="223">
        <v>26.350000000000005</v>
      </c>
      <c r="T906" s="223">
        <v>28.233333333333331</v>
      </c>
      <c r="U906" s="223">
        <v>33.31666666666667</v>
      </c>
      <c r="V906" s="223">
        <v>36.06666666666667</v>
      </c>
      <c r="W906" s="223">
        <v>43.046566666666671</v>
      </c>
      <c r="X906" s="223">
        <v>17.166666666666668</v>
      </c>
      <c r="Y906" s="223">
        <v>29.403924866868</v>
      </c>
      <c r="Z906" s="223">
        <v>36.1</v>
      </c>
      <c r="AA906" s="223">
        <v>23.916666666666668</v>
      </c>
      <c r="AB906" s="216"/>
      <c r="AC906" s="217"/>
      <c r="AD906" s="217"/>
      <c r="AE906" s="217"/>
      <c r="AF906" s="217"/>
      <c r="AG906" s="217"/>
      <c r="AH906" s="217"/>
      <c r="AI906" s="217"/>
      <c r="AJ906" s="217"/>
      <c r="AK906" s="217"/>
      <c r="AL906" s="217"/>
      <c r="AM906" s="217"/>
      <c r="AN906" s="217"/>
      <c r="AO906" s="217"/>
      <c r="AP906" s="217"/>
      <c r="AQ906" s="217"/>
      <c r="AR906" s="217"/>
      <c r="AS906" s="217"/>
      <c r="AT906" s="217"/>
      <c r="AU906" s="217"/>
      <c r="AV906" s="217"/>
      <c r="AW906" s="217"/>
      <c r="AX906" s="217"/>
      <c r="AY906" s="217"/>
      <c r="AZ906" s="217"/>
      <c r="BA906" s="217"/>
      <c r="BB906" s="217"/>
      <c r="BC906" s="217"/>
      <c r="BD906" s="217"/>
      <c r="BE906" s="217"/>
      <c r="BF906" s="217"/>
      <c r="BG906" s="217"/>
      <c r="BH906" s="217"/>
      <c r="BI906" s="217"/>
      <c r="BJ906" s="217"/>
      <c r="BK906" s="217"/>
      <c r="BL906" s="217"/>
      <c r="BM906" s="222"/>
    </row>
    <row r="907" spans="1:65">
      <c r="A907" s="30"/>
      <c r="B907" s="3" t="s">
        <v>275</v>
      </c>
      <c r="C907" s="29"/>
      <c r="D907" s="219">
        <v>26.85</v>
      </c>
      <c r="E907" s="219">
        <v>28.35</v>
      </c>
      <c r="F907" s="219">
        <v>27</v>
      </c>
      <c r="G907" s="219">
        <v>28.97</v>
      </c>
      <c r="H907" s="219">
        <v>29.486418272113987</v>
      </c>
      <c r="I907" s="219">
        <v>27.7</v>
      </c>
      <c r="J907" s="219">
        <v>27.05</v>
      </c>
      <c r="K907" s="219">
        <v>28.75</v>
      </c>
      <c r="L907" s="219">
        <v>37.700000000000003</v>
      </c>
      <c r="M907" s="219">
        <v>39.844999999999999</v>
      </c>
      <c r="N907" s="219">
        <v>29.1</v>
      </c>
      <c r="O907" s="219">
        <v>30.5</v>
      </c>
      <c r="P907" s="219">
        <v>29.85</v>
      </c>
      <c r="Q907" s="219">
        <v>34.35</v>
      </c>
      <c r="R907" s="219">
        <v>31</v>
      </c>
      <c r="S907" s="219">
        <v>26.15</v>
      </c>
      <c r="T907" s="219">
        <v>27.9</v>
      </c>
      <c r="U907" s="219">
        <v>33.35</v>
      </c>
      <c r="V907" s="219">
        <v>35.950000000000003</v>
      </c>
      <c r="W907" s="219">
        <v>42.5854</v>
      </c>
      <c r="X907" s="219">
        <v>17</v>
      </c>
      <c r="Y907" s="219">
        <v>29.389460041357371</v>
      </c>
      <c r="Z907" s="219">
        <v>36.085000000000001</v>
      </c>
      <c r="AA907" s="219">
        <v>23.5</v>
      </c>
      <c r="AB907" s="216"/>
      <c r="AC907" s="217"/>
      <c r="AD907" s="217"/>
      <c r="AE907" s="217"/>
      <c r="AF907" s="217"/>
      <c r="AG907" s="217"/>
      <c r="AH907" s="217"/>
      <c r="AI907" s="217"/>
      <c r="AJ907" s="217"/>
      <c r="AK907" s="217"/>
      <c r="AL907" s="217"/>
      <c r="AM907" s="217"/>
      <c r="AN907" s="217"/>
      <c r="AO907" s="217"/>
      <c r="AP907" s="217"/>
      <c r="AQ907" s="217"/>
      <c r="AR907" s="217"/>
      <c r="AS907" s="217"/>
      <c r="AT907" s="217"/>
      <c r="AU907" s="217"/>
      <c r="AV907" s="217"/>
      <c r="AW907" s="217"/>
      <c r="AX907" s="217"/>
      <c r="AY907" s="217"/>
      <c r="AZ907" s="217"/>
      <c r="BA907" s="217"/>
      <c r="BB907" s="217"/>
      <c r="BC907" s="217"/>
      <c r="BD907" s="217"/>
      <c r="BE907" s="217"/>
      <c r="BF907" s="217"/>
      <c r="BG907" s="217"/>
      <c r="BH907" s="217"/>
      <c r="BI907" s="217"/>
      <c r="BJ907" s="217"/>
      <c r="BK907" s="217"/>
      <c r="BL907" s="217"/>
      <c r="BM907" s="222"/>
    </row>
    <row r="908" spans="1:65">
      <c r="A908" s="30"/>
      <c r="B908" s="3" t="s">
        <v>276</v>
      </c>
      <c r="C908" s="29"/>
      <c r="D908" s="219">
        <v>1.4080719678577036</v>
      </c>
      <c r="E908" s="219">
        <v>1.0534071704078467</v>
      </c>
      <c r="F908" s="219">
        <v>0.63245553203367588</v>
      </c>
      <c r="G908" s="219">
        <v>0.23980547672367072</v>
      </c>
      <c r="H908" s="219">
        <v>1.5504650445717176</v>
      </c>
      <c r="I908" s="219">
        <v>1.0984838035522728</v>
      </c>
      <c r="J908" s="219">
        <v>0.50892042599997844</v>
      </c>
      <c r="K908" s="219">
        <v>0.1632993161855445</v>
      </c>
      <c r="L908" s="219">
        <v>1.0943795807061938</v>
      </c>
      <c r="M908" s="219">
        <v>1.2270723966688608</v>
      </c>
      <c r="N908" s="219">
        <v>0.73665912514993492</v>
      </c>
      <c r="O908" s="219">
        <v>0.79414524280301879</v>
      </c>
      <c r="P908" s="219">
        <v>0.3868677637987778</v>
      </c>
      <c r="Q908" s="219">
        <v>0.7321202087089258</v>
      </c>
      <c r="R908" s="219">
        <v>0.80498447189992506</v>
      </c>
      <c r="S908" s="219">
        <v>0.65038450166036355</v>
      </c>
      <c r="T908" s="219">
        <v>1.6788885212147542</v>
      </c>
      <c r="U908" s="219">
        <v>0.37638632635454045</v>
      </c>
      <c r="V908" s="219">
        <v>0.49261208538429874</v>
      </c>
      <c r="W908" s="219">
        <v>3.1791458385337825</v>
      </c>
      <c r="X908" s="219">
        <v>1.4719601443879746</v>
      </c>
      <c r="Y908" s="219">
        <v>0.66552487430407092</v>
      </c>
      <c r="Z908" s="219">
        <v>0.1997998998998759</v>
      </c>
      <c r="AA908" s="219">
        <v>1.782601095777367</v>
      </c>
      <c r="AB908" s="216"/>
      <c r="AC908" s="217"/>
      <c r="AD908" s="217"/>
      <c r="AE908" s="217"/>
      <c r="AF908" s="217"/>
      <c r="AG908" s="217"/>
      <c r="AH908" s="217"/>
      <c r="AI908" s="217"/>
      <c r="AJ908" s="217"/>
      <c r="AK908" s="217"/>
      <c r="AL908" s="217"/>
      <c r="AM908" s="217"/>
      <c r="AN908" s="217"/>
      <c r="AO908" s="217"/>
      <c r="AP908" s="217"/>
      <c r="AQ908" s="217"/>
      <c r="AR908" s="217"/>
      <c r="AS908" s="217"/>
      <c r="AT908" s="217"/>
      <c r="AU908" s="217"/>
      <c r="AV908" s="217"/>
      <c r="AW908" s="217"/>
      <c r="AX908" s="217"/>
      <c r="AY908" s="217"/>
      <c r="AZ908" s="217"/>
      <c r="BA908" s="217"/>
      <c r="BB908" s="217"/>
      <c r="BC908" s="217"/>
      <c r="BD908" s="217"/>
      <c r="BE908" s="217"/>
      <c r="BF908" s="217"/>
      <c r="BG908" s="217"/>
      <c r="BH908" s="217"/>
      <c r="BI908" s="217"/>
      <c r="BJ908" s="217"/>
      <c r="BK908" s="217"/>
      <c r="BL908" s="217"/>
      <c r="BM908" s="222"/>
    </row>
    <row r="909" spans="1:65">
      <c r="A909" s="30"/>
      <c r="B909" s="3" t="s">
        <v>86</v>
      </c>
      <c r="C909" s="29"/>
      <c r="D909" s="13">
        <v>5.1640781217275188E-2</v>
      </c>
      <c r="E909" s="13">
        <v>3.7733988193713909E-2</v>
      </c>
      <c r="F909" s="13">
        <v>2.3424278964210218E-2</v>
      </c>
      <c r="G909" s="13">
        <v>8.2786700825202772E-3</v>
      </c>
      <c r="H909" s="13">
        <v>5.3158345050490566E-2</v>
      </c>
      <c r="I909" s="13">
        <v>3.9325195831226949E-2</v>
      </c>
      <c r="J909" s="13">
        <v>1.8744767071822415E-2</v>
      </c>
      <c r="K909" s="13">
        <v>5.6832708649261427E-3</v>
      </c>
      <c r="L909" s="13">
        <v>2.8964611752259204E-2</v>
      </c>
      <c r="M909" s="13">
        <v>3.0483746190846157E-2</v>
      </c>
      <c r="N909" s="13">
        <v>2.5199285923030841E-2</v>
      </c>
      <c r="O909" s="13">
        <v>2.6066036415854008E-2</v>
      </c>
      <c r="P909" s="13">
        <v>1.2931512996059425E-2</v>
      </c>
      <c r="Q909" s="13">
        <v>2.1344612498802502E-2</v>
      </c>
      <c r="R909" s="13">
        <v>2.6051277407764563E-2</v>
      </c>
      <c r="S909" s="13">
        <v>2.4682523782176981E-2</v>
      </c>
      <c r="T909" s="13">
        <v>5.9464764623899206E-2</v>
      </c>
      <c r="U909" s="13">
        <v>1.1297238409841133E-2</v>
      </c>
      <c r="V909" s="13">
        <v>1.3658375750026767E-2</v>
      </c>
      <c r="W909" s="13">
        <v>7.385364466234122E-2</v>
      </c>
      <c r="X909" s="13">
        <v>8.5745251129396571E-2</v>
      </c>
      <c r="Y909" s="13">
        <v>2.2633878889208311E-2</v>
      </c>
      <c r="Z909" s="13">
        <v>5.53462326592454E-3</v>
      </c>
      <c r="AA909" s="13">
        <v>7.4533843725882939E-2</v>
      </c>
      <c r="AB909" s="15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277</v>
      </c>
      <c r="C910" s="29"/>
      <c r="D910" s="13">
        <v>-7.8781047551246819E-2</v>
      </c>
      <c r="E910" s="13">
        <v>-5.6820449051551591E-2</v>
      </c>
      <c r="F910" s="13">
        <v>-8.779052385881414E-2</v>
      </c>
      <c r="G910" s="13">
        <v>-2.1345636090505549E-2</v>
      </c>
      <c r="H910" s="13">
        <v>-1.4580067002254671E-2</v>
      </c>
      <c r="I910" s="13">
        <v>-5.6257356782328682E-2</v>
      </c>
      <c r="J910" s="13">
        <v>-8.2722693435807737E-2</v>
      </c>
      <c r="K910" s="13">
        <v>-2.9228927859626941E-2</v>
      </c>
      <c r="L910" s="13">
        <v>0.27653017432843741</v>
      </c>
      <c r="M910" s="13">
        <v>0.35998044862727907</v>
      </c>
      <c r="N910" s="13">
        <v>-1.2336159782938227E-2</v>
      </c>
      <c r="O910" s="13">
        <v>2.9332668139560258E-2</v>
      </c>
      <c r="P910" s="13">
        <v>1.0750623255202818E-2</v>
      </c>
      <c r="Q910" s="13">
        <v>0.15884389006083977</v>
      </c>
      <c r="R910" s="13">
        <v>4.3973067139357225E-2</v>
      </c>
      <c r="S910" s="13">
        <v>-0.10975112235850926</v>
      </c>
      <c r="T910" s="13">
        <v>-4.6121695936315654E-2</v>
      </c>
      <c r="U910" s="13">
        <v>0.12562144617668558</v>
      </c>
      <c r="V910" s="13">
        <v>0.218531670598473</v>
      </c>
      <c r="W910" s="13">
        <v>0.45435133439543085</v>
      </c>
      <c r="X910" s="13">
        <v>-0.4200149627003571</v>
      </c>
      <c r="Y910" s="13">
        <v>-6.5726333592427411E-3</v>
      </c>
      <c r="Z910" s="13">
        <v>0.21965785513691882</v>
      </c>
      <c r="AA910" s="13">
        <v>-0.19196259366506063</v>
      </c>
      <c r="AB910" s="15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278</v>
      </c>
      <c r="C911" s="47"/>
      <c r="D911" s="45">
        <v>0.65</v>
      </c>
      <c r="E911" s="45">
        <v>0.43</v>
      </c>
      <c r="F911" s="45">
        <v>0.74</v>
      </c>
      <c r="G911" s="45">
        <v>0.08</v>
      </c>
      <c r="H911" s="45">
        <v>0.01</v>
      </c>
      <c r="I911" s="45">
        <v>0.43</v>
      </c>
      <c r="J911" s="45">
        <v>0.69</v>
      </c>
      <c r="K911" s="45">
        <v>0.16</v>
      </c>
      <c r="L911" s="45">
        <v>2.91</v>
      </c>
      <c r="M911" s="45">
        <v>3.74</v>
      </c>
      <c r="N911" s="45">
        <v>0.01</v>
      </c>
      <c r="O911" s="45">
        <v>0.43</v>
      </c>
      <c r="P911" s="45">
        <v>0.24</v>
      </c>
      <c r="Q911" s="45">
        <v>1.73</v>
      </c>
      <c r="R911" s="45">
        <v>0.57999999999999996</v>
      </c>
      <c r="S911" s="45">
        <v>0.96</v>
      </c>
      <c r="T911" s="45">
        <v>0.33</v>
      </c>
      <c r="U911" s="45">
        <v>1.39</v>
      </c>
      <c r="V911" s="45">
        <v>2.3199999999999998</v>
      </c>
      <c r="W911" s="45">
        <v>4.6900000000000004</v>
      </c>
      <c r="X911" s="45">
        <v>4.07</v>
      </c>
      <c r="Y911" s="45">
        <v>7.0000000000000007E-2</v>
      </c>
      <c r="Z911" s="45">
        <v>2.34</v>
      </c>
      <c r="AA911" s="45">
        <v>1.79</v>
      </c>
      <c r="AB911" s="15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BM912" s="55"/>
    </row>
    <row r="913" spans="1:65" ht="15">
      <c r="B913" s="8" t="s">
        <v>584</v>
      </c>
      <c r="BM913" s="28" t="s">
        <v>66</v>
      </c>
    </row>
    <row r="914" spans="1:65" ht="15">
      <c r="A914" s="25" t="s">
        <v>21</v>
      </c>
      <c r="B914" s="18" t="s">
        <v>110</v>
      </c>
      <c r="C914" s="15" t="s">
        <v>111</v>
      </c>
      <c r="D914" s="16" t="s">
        <v>236</v>
      </c>
      <c r="E914" s="17" t="s">
        <v>236</v>
      </c>
      <c r="F914" s="17" t="s">
        <v>236</v>
      </c>
      <c r="G914" s="17" t="s">
        <v>236</v>
      </c>
      <c r="H914" s="17" t="s">
        <v>236</v>
      </c>
      <c r="I914" s="17" t="s">
        <v>236</v>
      </c>
      <c r="J914" s="17" t="s">
        <v>236</v>
      </c>
      <c r="K914" s="17" t="s">
        <v>236</v>
      </c>
      <c r="L914" s="17" t="s">
        <v>236</v>
      </c>
      <c r="M914" s="17" t="s">
        <v>236</v>
      </c>
      <c r="N914" s="17" t="s">
        <v>236</v>
      </c>
      <c r="O914" s="17" t="s">
        <v>236</v>
      </c>
      <c r="P914" s="17" t="s">
        <v>236</v>
      </c>
      <c r="Q914" s="17" t="s">
        <v>236</v>
      </c>
      <c r="R914" s="17" t="s">
        <v>236</v>
      </c>
      <c r="S914" s="17" t="s">
        <v>236</v>
      </c>
      <c r="T914" s="17" t="s">
        <v>236</v>
      </c>
      <c r="U914" s="15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237</v>
      </c>
      <c r="C915" s="9" t="s">
        <v>237</v>
      </c>
      <c r="D915" s="151" t="s">
        <v>239</v>
      </c>
      <c r="E915" s="152" t="s">
        <v>241</v>
      </c>
      <c r="F915" s="152" t="s">
        <v>244</v>
      </c>
      <c r="G915" s="152" t="s">
        <v>245</v>
      </c>
      <c r="H915" s="152" t="s">
        <v>246</v>
      </c>
      <c r="I915" s="152" t="s">
        <v>249</v>
      </c>
      <c r="J915" s="152" t="s">
        <v>251</v>
      </c>
      <c r="K915" s="152" t="s">
        <v>252</v>
      </c>
      <c r="L915" s="152" t="s">
        <v>253</v>
      </c>
      <c r="M915" s="152" t="s">
        <v>254</v>
      </c>
      <c r="N915" s="152" t="s">
        <v>255</v>
      </c>
      <c r="O915" s="152" t="s">
        <v>257</v>
      </c>
      <c r="P915" s="152" t="s">
        <v>258</v>
      </c>
      <c r="Q915" s="152" t="s">
        <v>260</v>
      </c>
      <c r="R915" s="152" t="s">
        <v>263</v>
      </c>
      <c r="S915" s="152" t="s">
        <v>264</v>
      </c>
      <c r="T915" s="152" t="s">
        <v>266</v>
      </c>
      <c r="U915" s="15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281</v>
      </c>
      <c r="E916" s="11" t="s">
        <v>281</v>
      </c>
      <c r="F916" s="11" t="s">
        <v>281</v>
      </c>
      <c r="G916" s="11" t="s">
        <v>306</v>
      </c>
      <c r="H916" s="11" t="s">
        <v>281</v>
      </c>
      <c r="I916" s="11" t="s">
        <v>306</v>
      </c>
      <c r="J916" s="11" t="s">
        <v>281</v>
      </c>
      <c r="K916" s="11" t="s">
        <v>281</v>
      </c>
      <c r="L916" s="11" t="s">
        <v>281</v>
      </c>
      <c r="M916" s="11" t="s">
        <v>281</v>
      </c>
      <c r="N916" s="11" t="s">
        <v>281</v>
      </c>
      <c r="O916" s="11" t="s">
        <v>281</v>
      </c>
      <c r="P916" s="11" t="s">
        <v>281</v>
      </c>
      <c r="Q916" s="11" t="s">
        <v>281</v>
      </c>
      <c r="R916" s="11" t="s">
        <v>281</v>
      </c>
      <c r="S916" s="11" t="s">
        <v>306</v>
      </c>
      <c r="T916" s="11" t="s">
        <v>281</v>
      </c>
      <c r="U916" s="15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9"/>
      <c r="C917" s="9"/>
      <c r="D917" s="26" t="s">
        <v>307</v>
      </c>
      <c r="E917" s="26" t="s">
        <v>307</v>
      </c>
      <c r="F917" s="26" t="s">
        <v>309</v>
      </c>
      <c r="G917" s="26" t="s">
        <v>307</v>
      </c>
      <c r="H917" s="26" t="s">
        <v>307</v>
      </c>
      <c r="I917" s="26" t="s">
        <v>308</v>
      </c>
      <c r="J917" s="26" t="s">
        <v>307</v>
      </c>
      <c r="K917" s="26" t="s">
        <v>307</v>
      </c>
      <c r="L917" s="26" t="s">
        <v>307</v>
      </c>
      <c r="M917" s="26" t="s">
        <v>307</v>
      </c>
      <c r="N917" s="26" t="s">
        <v>307</v>
      </c>
      <c r="O917" s="26" t="s">
        <v>311</v>
      </c>
      <c r="P917" s="26" t="s">
        <v>307</v>
      </c>
      <c r="Q917" s="26" t="s">
        <v>309</v>
      </c>
      <c r="R917" s="26" t="s">
        <v>307</v>
      </c>
      <c r="S917" s="26" t="s">
        <v>308</v>
      </c>
      <c r="T917" s="26" t="s">
        <v>116</v>
      </c>
      <c r="U917" s="15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8">
        <v>1</v>
      </c>
      <c r="C918" s="14">
        <v>1</v>
      </c>
      <c r="D918" s="211" t="s">
        <v>105</v>
      </c>
      <c r="E918" s="211" t="s">
        <v>301</v>
      </c>
      <c r="F918" s="211" t="s">
        <v>105</v>
      </c>
      <c r="G918" s="211" t="s">
        <v>301</v>
      </c>
      <c r="H918" s="211" t="s">
        <v>105</v>
      </c>
      <c r="I918" s="211" t="s">
        <v>301</v>
      </c>
      <c r="J918" s="211" t="s">
        <v>105</v>
      </c>
      <c r="K918" s="211" t="s">
        <v>105</v>
      </c>
      <c r="L918" s="211" t="s">
        <v>105</v>
      </c>
      <c r="M918" s="211" t="s">
        <v>105</v>
      </c>
      <c r="N918" s="211" t="s">
        <v>105</v>
      </c>
      <c r="O918" s="211" t="s">
        <v>105</v>
      </c>
      <c r="P918" s="211" t="s">
        <v>105</v>
      </c>
      <c r="Q918" s="211" t="s">
        <v>105</v>
      </c>
      <c r="R918" s="211" t="s">
        <v>105</v>
      </c>
      <c r="S918" s="211" t="s">
        <v>301</v>
      </c>
      <c r="T918" s="211" t="s">
        <v>105</v>
      </c>
      <c r="U918" s="209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  <c r="AH918" s="210"/>
      <c r="AI918" s="210"/>
      <c r="AJ918" s="210"/>
      <c r="AK918" s="210"/>
      <c r="AL918" s="210"/>
      <c r="AM918" s="210"/>
      <c r="AN918" s="210"/>
      <c r="AO918" s="210"/>
      <c r="AP918" s="210"/>
      <c r="AQ918" s="210"/>
      <c r="AR918" s="210"/>
      <c r="AS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F918" s="210"/>
      <c r="BG918" s="210"/>
      <c r="BH918" s="210"/>
      <c r="BI918" s="210"/>
      <c r="BJ918" s="210"/>
      <c r="BK918" s="210"/>
      <c r="BL918" s="210"/>
      <c r="BM918" s="212">
        <v>1</v>
      </c>
    </row>
    <row r="919" spans="1:65">
      <c r="A919" s="30"/>
      <c r="B919" s="19">
        <v>1</v>
      </c>
      <c r="C919" s="9">
        <v>2</v>
      </c>
      <c r="D919" s="236">
        <v>7.0000000000000007E-2</v>
      </c>
      <c r="E919" s="24" t="s">
        <v>301</v>
      </c>
      <c r="F919" s="24" t="s">
        <v>105</v>
      </c>
      <c r="G919" s="24" t="s">
        <v>301</v>
      </c>
      <c r="H919" s="24" t="s">
        <v>105</v>
      </c>
      <c r="I919" s="24" t="s">
        <v>301</v>
      </c>
      <c r="J919" s="24" t="s">
        <v>105</v>
      </c>
      <c r="K919" s="24" t="s">
        <v>105</v>
      </c>
      <c r="L919" s="24" t="s">
        <v>105</v>
      </c>
      <c r="M919" s="24" t="s">
        <v>105</v>
      </c>
      <c r="N919" s="24" t="s">
        <v>105</v>
      </c>
      <c r="O919" s="24" t="s">
        <v>105</v>
      </c>
      <c r="P919" s="24" t="s">
        <v>105</v>
      </c>
      <c r="Q919" s="24" t="s">
        <v>105</v>
      </c>
      <c r="R919" s="24" t="s">
        <v>105</v>
      </c>
      <c r="S919" s="24" t="s">
        <v>301</v>
      </c>
      <c r="T919" s="24" t="s">
        <v>105</v>
      </c>
      <c r="U919" s="209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  <c r="AH919" s="210"/>
      <c r="AI919" s="210"/>
      <c r="AJ919" s="210"/>
      <c r="AK919" s="210"/>
      <c r="AL919" s="210"/>
      <c r="AM919" s="210"/>
      <c r="AN919" s="210"/>
      <c r="AO919" s="210"/>
      <c r="AP919" s="210"/>
      <c r="AQ919" s="210"/>
      <c r="AR919" s="210"/>
      <c r="AS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F919" s="210"/>
      <c r="BG919" s="210"/>
      <c r="BH919" s="210"/>
      <c r="BI919" s="210"/>
      <c r="BJ919" s="210"/>
      <c r="BK919" s="210"/>
      <c r="BL919" s="210"/>
      <c r="BM919" s="212">
        <v>26</v>
      </c>
    </row>
    <row r="920" spans="1:65">
      <c r="A920" s="30"/>
      <c r="B920" s="19">
        <v>1</v>
      </c>
      <c r="C920" s="9">
        <v>3</v>
      </c>
      <c r="D920" s="24" t="s">
        <v>105</v>
      </c>
      <c r="E920" s="24" t="s">
        <v>301</v>
      </c>
      <c r="F920" s="24" t="s">
        <v>105</v>
      </c>
      <c r="G920" s="24" t="s">
        <v>301</v>
      </c>
      <c r="H920" s="24" t="s">
        <v>105</v>
      </c>
      <c r="I920" s="24" t="s">
        <v>301</v>
      </c>
      <c r="J920" s="24" t="s">
        <v>105</v>
      </c>
      <c r="K920" s="24" t="s">
        <v>105</v>
      </c>
      <c r="L920" s="24" t="s">
        <v>105</v>
      </c>
      <c r="M920" s="24" t="s">
        <v>105</v>
      </c>
      <c r="N920" s="24" t="s">
        <v>105</v>
      </c>
      <c r="O920" s="24" t="s">
        <v>105</v>
      </c>
      <c r="P920" s="24" t="s">
        <v>105</v>
      </c>
      <c r="Q920" s="24" t="s">
        <v>105</v>
      </c>
      <c r="R920" s="24" t="s">
        <v>105</v>
      </c>
      <c r="S920" s="24" t="s">
        <v>301</v>
      </c>
      <c r="T920" s="24" t="s">
        <v>105</v>
      </c>
      <c r="U920" s="209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  <c r="AH920" s="210"/>
      <c r="AI920" s="210"/>
      <c r="AJ920" s="210"/>
      <c r="AK920" s="210"/>
      <c r="AL920" s="210"/>
      <c r="AM920" s="210"/>
      <c r="AN920" s="210"/>
      <c r="AO920" s="210"/>
      <c r="AP920" s="210"/>
      <c r="AQ920" s="210"/>
      <c r="AR920" s="210"/>
      <c r="AS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F920" s="210"/>
      <c r="BG920" s="210"/>
      <c r="BH920" s="210"/>
      <c r="BI920" s="210"/>
      <c r="BJ920" s="210"/>
      <c r="BK920" s="210"/>
      <c r="BL920" s="210"/>
      <c r="BM920" s="212">
        <v>16</v>
      </c>
    </row>
    <row r="921" spans="1:65">
      <c r="A921" s="30"/>
      <c r="B921" s="19">
        <v>1</v>
      </c>
      <c r="C921" s="9">
        <v>4</v>
      </c>
      <c r="D921" s="236">
        <v>0.08</v>
      </c>
      <c r="E921" s="24" t="s">
        <v>301</v>
      </c>
      <c r="F921" s="24" t="s">
        <v>105</v>
      </c>
      <c r="G921" s="24" t="s">
        <v>301</v>
      </c>
      <c r="H921" s="24" t="s">
        <v>105</v>
      </c>
      <c r="I921" s="24" t="s">
        <v>301</v>
      </c>
      <c r="J921" s="24" t="s">
        <v>105</v>
      </c>
      <c r="K921" s="24" t="s">
        <v>105</v>
      </c>
      <c r="L921" s="24" t="s">
        <v>105</v>
      </c>
      <c r="M921" s="24" t="s">
        <v>105</v>
      </c>
      <c r="N921" s="24" t="s">
        <v>105</v>
      </c>
      <c r="O921" s="24" t="s">
        <v>105</v>
      </c>
      <c r="P921" s="24" t="s">
        <v>105</v>
      </c>
      <c r="Q921" s="24" t="s">
        <v>105</v>
      </c>
      <c r="R921" s="24" t="s">
        <v>105</v>
      </c>
      <c r="S921" s="24" t="s">
        <v>301</v>
      </c>
      <c r="T921" s="24">
        <v>0.01</v>
      </c>
      <c r="U921" s="209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  <c r="AH921" s="210"/>
      <c r="AI921" s="210"/>
      <c r="AJ921" s="210"/>
      <c r="AK921" s="210"/>
      <c r="AL921" s="210"/>
      <c r="AM921" s="210"/>
      <c r="AN921" s="210"/>
      <c r="AO921" s="210"/>
      <c r="AP921" s="210"/>
      <c r="AQ921" s="210"/>
      <c r="AR921" s="210"/>
      <c r="AS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F921" s="210"/>
      <c r="BG921" s="210"/>
      <c r="BH921" s="210"/>
      <c r="BI921" s="210"/>
      <c r="BJ921" s="210"/>
      <c r="BK921" s="210"/>
      <c r="BL921" s="210"/>
      <c r="BM921" s="212" t="s">
        <v>105</v>
      </c>
    </row>
    <row r="922" spans="1:65">
      <c r="A922" s="30"/>
      <c r="B922" s="19">
        <v>1</v>
      </c>
      <c r="C922" s="9">
        <v>5</v>
      </c>
      <c r="D922" s="236">
        <v>0.13</v>
      </c>
      <c r="E922" s="24" t="s">
        <v>301</v>
      </c>
      <c r="F922" s="24" t="s">
        <v>105</v>
      </c>
      <c r="G922" s="24" t="s">
        <v>301</v>
      </c>
      <c r="H922" s="24" t="s">
        <v>105</v>
      </c>
      <c r="I922" s="24" t="s">
        <v>301</v>
      </c>
      <c r="J922" s="24" t="s">
        <v>105</v>
      </c>
      <c r="K922" s="24" t="s">
        <v>105</v>
      </c>
      <c r="L922" s="24" t="s">
        <v>105</v>
      </c>
      <c r="M922" s="24" t="s">
        <v>105</v>
      </c>
      <c r="N922" s="24">
        <v>0.01</v>
      </c>
      <c r="O922" s="24" t="s">
        <v>105</v>
      </c>
      <c r="P922" s="24" t="s">
        <v>105</v>
      </c>
      <c r="Q922" s="24" t="s">
        <v>105</v>
      </c>
      <c r="R922" s="24" t="s">
        <v>105</v>
      </c>
      <c r="S922" s="24" t="s">
        <v>301</v>
      </c>
      <c r="T922" s="24" t="s">
        <v>105</v>
      </c>
      <c r="U922" s="209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  <c r="AH922" s="210"/>
      <c r="AI922" s="210"/>
      <c r="AJ922" s="210"/>
      <c r="AK922" s="210"/>
      <c r="AL922" s="210"/>
      <c r="AM922" s="210"/>
      <c r="AN922" s="210"/>
      <c r="AO922" s="210"/>
      <c r="AP922" s="210"/>
      <c r="AQ922" s="210"/>
      <c r="AR922" s="210"/>
      <c r="AS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F922" s="210"/>
      <c r="BG922" s="210"/>
      <c r="BH922" s="210"/>
      <c r="BI922" s="210"/>
      <c r="BJ922" s="210"/>
      <c r="BK922" s="210"/>
      <c r="BL922" s="210"/>
      <c r="BM922" s="212">
        <v>120</v>
      </c>
    </row>
    <row r="923" spans="1:65">
      <c r="A923" s="30"/>
      <c r="B923" s="19">
        <v>1</v>
      </c>
      <c r="C923" s="9">
        <v>6</v>
      </c>
      <c r="D923" s="24">
        <v>0.06</v>
      </c>
      <c r="E923" s="24" t="s">
        <v>301</v>
      </c>
      <c r="F923" s="24" t="s">
        <v>105</v>
      </c>
      <c r="G923" s="24" t="s">
        <v>301</v>
      </c>
      <c r="H923" s="24" t="s">
        <v>105</v>
      </c>
      <c r="I923" s="24" t="s">
        <v>301</v>
      </c>
      <c r="J923" s="24" t="s">
        <v>105</v>
      </c>
      <c r="K923" s="24" t="s">
        <v>105</v>
      </c>
      <c r="L923" s="24" t="s">
        <v>105</v>
      </c>
      <c r="M923" s="24" t="s">
        <v>105</v>
      </c>
      <c r="N923" s="24" t="s">
        <v>105</v>
      </c>
      <c r="O923" s="24" t="s">
        <v>105</v>
      </c>
      <c r="P923" s="24" t="s">
        <v>105</v>
      </c>
      <c r="Q923" s="24" t="s">
        <v>105</v>
      </c>
      <c r="R923" s="24" t="s">
        <v>105</v>
      </c>
      <c r="S923" s="24" t="s">
        <v>301</v>
      </c>
      <c r="T923" s="24" t="s">
        <v>105</v>
      </c>
      <c r="U923" s="209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  <c r="AH923" s="210"/>
      <c r="AI923" s="210"/>
      <c r="AJ923" s="210"/>
      <c r="AK923" s="210"/>
      <c r="AL923" s="210"/>
      <c r="AM923" s="210"/>
      <c r="AN923" s="210"/>
      <c r="AO923" s="210"/>
      <c r="AP923" s="210"/>
      <c r="AQ923" s="210"/>
      <c r="AR923" s="210"/>
      <c r="AS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F923" s="210"/>
      <c r="BG923" s="210"/>
      <c r="BH923" s="210"/>
      <c r="BI923" s="210"/>
      <c r="BJ923" s="210"/>
      <c r="BK923" s="210"/>
      <c r="BL923" s="210"/>
      <c r="BM923" s="56"/>
    </row>
    <row r="924" spans="1:65">
      <c r="A924" s="30"/>
      <c r="B924" s="20" t="s">
        <v>274</v>
      </c>
      <c r="C924" s="12"/>
      <c r="D924" s="213">
        <v>8.5000000000000006E-2</v>
      </c>
      <c r="E924" s="213" t="s">
        <v>725</v>
      </c>
      <c r="F924" s="213" t="s">
        <v>725</v>
      </c>
      <c r="G924" s="213" t="s">
        <v>725</v>
      </c>
      <c r="H924" s="213" t="s">
        <v>725</v>
      </c>
      <c r="I924" s="213" t="s">
        <v>725</v>
      </c>
      <c r="J924" s="213" t="s">
        <v>725</v>
      </c>
      <c r="K924" s="213" t="s">
        <v>725</v>
      </c>
      <c r="L924" s="213" t="s">
        <v>725</v>
      </c>
      <c r="M924" s="213" t="s">
        <v>725</v>
      </c>
      <c r="N924" s="213">
        <v>0.01</v>
      </c>
      <c r="O924" s="213" t="s">
        <v>725</v>
      </c>
      <c r="P924" s="213" t="s">
        <v>725</v>
      </c>
      <c r="Q924" s="213" t="s">
        <v>725</v>
      </c>
      <c r="R924" s="213" t="s">
        <v>725</v>
      </c>
      <c r="S924" s="213" t="s">
        <v>725</v>
      </c>
      <c r="T924" s="213">
        <v>0.01</v>
      </c>
      <c r="U924" s="209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  <c r="AH924" s="210"/>
      <c r="AI924" s="210"/>
      <c r="AJ924" s="210"/>
      <c r="AK924" s="210"/>
      <c r="AL924" s="210"/>
      <c r="AM924" s="210"/>
      <c r="AN924" s="210"/>
      <c r="AO924" s="210"/>
      <c r="AP924" s="210"/>
      <c r="AQ924" s="210"/>
      <c r="AR924" s="210"/>
      <c r="AS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F924" s="210"/>
      <c r="BG924" s="210"/>
      <c r="BH924" s="210"/>
      <c r="BI924" s="210"/>
      <c r="BJ924" s="210"/>
      <c r="BK924" s="210"/>
      <c r="BL924" s="210"/>
      <c r="BM924" s="56"/>
    </row>
    <row r="925" spans="1:65">
      <c r="A925" s="30"/>
      <c r="B925" s="3" t="s">
        <v>275</v>
      </c>
      <c r="C925" s="29"/>
      <c r="D925" s="24">
        <v>7.5000000000000011E-2</v>
      </c>
      <c r="E925" s="24" t="s">
        <v>725</v>
      </c>
      <c r="F925" s="24" t="s">
        <v>725</v>
      </c>
      <c r="G925" s="24" t="s">
        <v>725</v>
      </c>
      <c r="H925" s="24" t="s">
        <v>725</v>
      </c>
      <c r="I925" s="24" t="s">
        <v>725</v>
      </c>
      <c r="J925" s="24" t="s">
        <v>725</v>
      </c>
      <c r="K925" s="24" t="s">
        <v>725</v>
      </c>
      <c r="L925" s="24" t="s">
        <v>725</v>
      </c>
      <c r="M925" s="24" t="s">
        <v>725</v>
      </c>
      <c r="N925" s="24">
        <v>0.01</v>
      </c>
      <c r="O925" s="24" t="s">
        <v>725</v>
      </c>
      <c r="P925" s="24" t="s">
        <v>725</v>
      </c>
      <c r="Q925" s="24" t="s">
        <v>725</v>
      </c>
      <c r="R925" s="24" t="s">
        <v>725</v>
      </c>
      <c r="S925" s="24" t="s">
        <v>725</v>
      </c>
      <c r="T925" s="24">
        <v>0.01</v>
      </c>
      <c r="U925" s="209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  <c r="AH925" s="210"/>
      <c r="AI925" s="210"/>
      <c r="AJ925" s="210"/>
      <c r="AK925" s="210"/>
      <c r="AL925" s="210"/>
      <c r="AM925" s="210"/>
      <c r="AN925" s="210"/>
      <c r="AO925" s="210"/>
      <c r="AP925" s="210"/>
      <c r="AQ925" s="210"/>
      <c r="AR925" s="210"/>
      <c r="AS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F925" s="210"/>
      <c r="BG925" s="210"/>
      <c r="BH925" s="210"/>
      <c r="BI925" s="210"/>
      <c r="BJ925" s="210"/>
      <c r="BK925" s="210"/>
      <c r="BL925" s="210"/>
      <c r="BM925" s="56"/>
    </row>
    <row r="926" spans="1:65">
      <c r="A926" s="30"/>
      <c r="B926" s="3" t="s">
        <v>276</v>
      </c>
      <c r="C926" s="29"/>
      <c r="D926" s="24">
        <v>3.1091263510296032E-2</v>
      </c>
      <c r="E926" s="24" t="s">
        <v>725</v>
      </c>
      <c r="F926" s="24" t="s">
        <v>725</v>
      </c>
      <c r="G926" s="24" t="s">
        <v>725</v>
      </c>
      <c r="H926" s="24" t="s">
        <v>725</v>
      </c>
      <c r="I926" s="24" t="s">
        <v>725</v>
      </c>
      <c r="J926" s="24" t="s">
        <v>725</v>
      </c>
      <c r="K926" s="24" t="s">
        <v>725</v>
      </c>
      <c r="L926" s="24" t="s">
        <v>725</v>
      </c>
      <c r="M926" s="24" t="s">
        <v>725</v>
      </c>
      <c r="N926" s="24" t="s">
        <v>725</v>
      </c>
      <c r="O926" s="24" t="s">
        <v>725</v>
      </c>
      <c r="P926" s="24" t="s">
        <v>725</v>
      </c>
      <c r="Q926" s="24" t="s">
        <v>725</v>
      </c>
      <c r="R926" s="24" t="s">
        <v>725</v>
      </c>
      <c r="S926" s="24" t="s">
        <v>725</v>
      </c>
      <c r="T926" s="24" t="s">
        <v>725</v>
      </c>
      <c r="U926" s="209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  <c r="AH926" s="210"/>
      <c r="AI926" s="210"/>
      <c r="AJ926" s="210"/>
      <c r="AK926" s="210"/>
      <c r="AL926" s="210"/>
      <c r="AM926" s="210"/>
      <c r="AN926" s="210"/>
      <c r="AO926" s="210"/>
      <c r="AP926" s="210"/>
      <c r="AQ926" s="210"/>
      <c r="AR926" s="210"/>
      <c r="AS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F926" s="210"/>
      <c r="BG926" s="210"/>
      <c r="BH926" s="210"/>
      <c r="BI926" s="210"/>
      <c r="BJ926" s="210"/>
      <c r="BK926" s="210"/>
      <c r="BL926" s="210"/>
      <c r="BM926" s="56"/>
    </row>
    <row r="927" spans="1:65">
      <c r="A927" s="30"/>
      <c r="B927" s="3" t="s">
        <v>86</v>
      </c>
      <c r="C927" s="29"/>
      <c r="D927" s="13">
        <v>0.36577957070936507</v>
      </c>
      <c r="E927" s="13" t="s">
        <v>725</v>
      </c>
      <c r="F927" s="13" t="s">
        <v>725</v>
      </c>
      <c r="G927" s="13" t="s">
        <v>725</v>
      </c>
      <c r="H927" s="13" t="s">
        <v>725</v>
      </c>
      <c r="I927" s="13" t="s">
        <v>725</v>
      </c>
      <c r="J927" s="13" t="s">
        <v>725</v>
      </c>
      <c r="K927" s="13" t="s">
        <v>725</v>
      </c>
      <c r="L927" s="13" t="s">
        <v>725</v>
      </c>
      <c r="M927" s="13" t="s">
        <v>725</v>
      </c>
      <c r="N927" s="13" t="s">
        <v>725</v>
      </c>
      <c r="O927" s="13" t="s">
        <v>725</v>
      </c>
      <c r="P927" s="13" t="s">
        <v>725</v>
      </c>
      <c r="Q927" s="13" t="s">
        <v>725</v>
      </c>
      <c r="R927" s="13" t="s">
        <v>725</v>
      </c>
      <c r="S927" s="13" t="s">
        <v>725</v>
      </c>
      <c r="T927" s="13" t="s">
        <v>725</v>
      </c>
      <c r="U927" s="15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277</v>
      </c>
      <c r="C928" s="29"/>
      <c r="D928" s="13" t="s">
        <v>725</v>
      </c>
      <c r="E928" s="13" t="s">
        <v>725</v>
      </c>
      <c r="F928" s="13" t="s">
        <v>725</v>
      </c>
      <c r="G928" s="13" t="s">
        <v>725</v>
      </c>
      <c r="H928" s="13" t="s">
        <v>725</v>
      </c>
      <c r="I928" s="13" t="s">
        <v>725</v>
      </c>
      <c r="J928" s="13" t="s">
        <v>725</v>
      </c>
      <c r="K928" s="13" t="s">
        <v>725</v>
      </c>
      <c r="L928" s="13" t="s">
        <v>725</v>
      </c>
      <c r="M928" s="13" t="s">
        <v>725</v>
      </c>
      <c r="N928" s="13" t="s">
        <v>725</v>
      </c>
      <c r="O928" s="13" t="s">
        <v>725</v>
      </c>
      <c r="P928" s="13" t="s">
        <v>725</v>
      </c>
      <c r="Q928" s="13" t="s">
        <v>725</v>
      </c>
      <c r="R928" s="13" t="s">
        <v>725</v>
      </c>
      <c r="S928" s="13" t="s">
        <v>725</v>
      </c>
      <c r="T928" s="13" t="s">
        <v>725</v>
      </c>
      <c r="U928" s="15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278</v>
      </c>
      <c r="C929" s="47"/>
      <c r="D929" s="45" t="s">
        <v>279</v>
      </c>
      <c r="E929" s="45" t="s">
        <v>279</v>
      </c>
      <c r="F929" s="45" t="s">
        <v>279</v>
      </c>
      <c r="G929" s="45" t="s">
        <v>279</v>
      </c>
      <c r="H929" s="45" t="s">
        <v>279</v>
      </c>
      <c r="I929" s="45" t="s">
        <v>279</v>
      </c>
      <c r="J929" s="45" t="s">
        <v>279</v>
      </c>
      <c r="K929" s="45" t="s">
        <v>279</v>
      </c>
      <c r="L929" s="45" t="s">
        <v>279</v>
      </c>
      <c r="M929" s="45" t="s">
        <v>279</v>
      </c>
      <c r="N929" s="45" t="s">
        <v>279</v>
      </c>
      <c r="O929" s="45" t="s">
        <v>279</v>
      </c>
      <c r="P929" s="45" t="s">
        <v>279</v>
      </c>
      <c r="Q929" s="45" t="s">
        <v>279</v>
      </c>
      <c r="R929" s="45" t="s">
        <v>279</v>
      </c>
      <c r="S929" s="45" t="s">
        <v>279</v>
      </c>
      <c r="T929" s="45" t="s">
        <v>279</v>
      </c>
      <c r="U929" s="15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BM930" s="55"/>
    </row>
    <row r="931" spans="1:65" ht="15">
      <c r="B931" s="8" t="s">
        <v>585</v>
      </c>
      <c r="BM931" s="28" t="s">
        <v>66</v>
      </c>
    </row>
    <row r="932" spans="1:65" ht="15">
      <c r="A932" s="25" t="s">
        <v>24</v>
      </c>
      <c r="B932" s="18" t="s">
        <v>110</v>
      </c>
      <c r="C932" s="15" t="s">
        <v>111</v>
      </c>
      <c r="D932" s="16" t="s">
        <v>236</v>
      </c>
      <c r="E932" s="17" t="s">
        <v>236</v>
      </c>
      <c r="F932" s="17" t="s">
        <v>236</v>
      </c>
      <c r="G932" s="17" t="s">
        <v>236</v>
      </c>
      <c r="H932" s="17" t="s">
        <v>236</v>
      </c>
      <c r="I932" s="17" t="s">
        <v>236</v>
      </c>
      <c r="J932" s="17" t="s">
        <v>236</v>
      </c>
      <c r="K932" s="17" t="s">
        <v>236</v>
      </c>
      <c r="L932" s="17" t="s">
        <v>236</v>
      </c>
      <c r="M932" s="17" t="s">
        <v>236</v>
      </c>
      <c r="N932" s="15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237</v>
      </c>
      <c r="C933" s="9" t="s">
        <v>237</v>
      </c>
      <c r="D933" s="151" t="s">
        <v>241</v>
      </c>
      <c r="E933" s="152" t="s">
        <v>243</v>
      </c>
      <c r="F933" s="152" t="s">
        <v>244</v>
      </c>
      <c r="G933" s="152" t="s">
        <v>245</v>
      </c>
      <c r="H933" s="152" t="s">
        <v>247</v>
      </c>
      <c r="I933" s="152" t="s">
        <v>250</v>
      </c>
      <c r="J933" s="152" t="s">
        <v>257</v>
      </c>
      <c r="K933" s="152" t="s">
        <v>261</v>
      </c>
      <c r="L933" s="152" t="s">
        <v>263</v>
      </c>
      <c r="M933" s="152" t="s">
        <v>266</v>
      </c>
      <c r="N933" s="15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281</v>
      </c>
      <c r="E934" s="11" t="s">
        <v>281</v>
      </c>
      <c r="F934" s="11" t="s">
        <v>281</v>
      </c>
      <c r="G934" s="11" t="s">
        <v>306</v>
      </c>
      <c r="H934" s="11" t="s">
        <v>281</v>
      </c>
      <c r="I934" s="11" t="s">
        <v>281</v>
      </c>
      <c r="J934" s="11" t="s">
        <v>281</v>
      </c>
      <c r="K934" s="11" t="s">
        <v>281</v>
      </c>
      <c r="L934" s="11" t="s">
        <v>281</v>
      </c>
      <c r="M934" s="11" t="s">
        <v>281</v>
      </c>
      <c r="N934" s="15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9"/>
      <c r="C935" s="9"/>
      <c r="D935" s="26" t="s">
        <v>307</v>
      </c>
      <c r="E935" s="26" t="s">
        <v>308</v>
      </c>
      <c r="F935" s="26" t="s">
        <v>309</v>
      </c>
      <c r="G935" s="26" t="s">
        <v>307</v>
      </c>
      <c r="H935" s="26" t="s">
        <v>310</v>
      </c>
      <c r="I935" s="26" t="s">
        <v>308</v>
      </c>
      <c r="J935" s="26" t="s">
        <v>311</v>
      </c>
      <c r="K935" s="26" t="s">
        <v>307</v>
      </c>
      <c r="L935" s="26" t="s">
        <v>307</v>
      </c>
      <c r="M935" s="26" t="s">
        <v>116</v>
      </c>
      <c r="N935" s="15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8">
        <v>1</v>
      </c>
      <c r="C936" s="14">
        <v>1</v>
      </c>
      <c r="D936" s="22">
        <v>0.32</v>
      </c>
      <c r="E936" s="22">
        <v>0.32800000000000001</v>
      </c>
      <c r="F936" s="22">
        <v>0.31681367091266788</v>
      </c>
      <c r="G936" s="148">
        <v>0.3</v>
      </c>
      <c r="H936" s="22">
        <v>0.41370000000000001</v>
      </c>
      <c r="I936" s="22">
        <v>0.37</v>
      </c>
      <c r="J936" s="22">
        <v>0.31</v>
      </c>
      <c r="K936" s="22">
        <v>0.3528</v>
      </c>
      <c r="L936" s="154">
        <v>0.15</v>
      </c>
      <c r="M936" s="22">
        <v>0.29099999999999998</v>
      </c>
      <c r="N936" s="15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>
        <v>1</v>
      </c>
      <c r="C937" s="9">
        <v>2</v>
      </c>
      <c r="D937" s="155">
        <v>0.28000000000000003</v>
      </c>
      <c r="E937" s="11">
        <v>0.34100000000000003</v>
      </c>
      <c r="F937" s="11">
        <v>0.31449148737595178</v>
      </c>
      <c r="G937" s="149">
        <v>0.3</v>
      </c>
      <c r="H937" s="11">
        <v>0.41610000000000003</v>
      </c>
      <c r="I937" s="11">
        <v>0.37</v>
      </c>
      <c r="J937" s="11">
        <v>0.31</v>
      </c>
      <c r="K937" s="11">
        <v>0.3528</v>
      </c>
      <c r="L937" s="11">
        <v>0.24</v>
      </c>
      <c r="M937" s="11">
        <v>0.222</v>
      </c>
      <c r="N937" s="15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27</v>
      </c>
    </row>
    <row r="938" spans="1:65">
      <c r="A938" s="30"/>
      <c r="B938" s="19">
        <v>1</v>
      </c>
      <c r="C938" s="9">
        <v>3</v>
      </c>
      <c r="D938" s="11">
        <v>0.32</v>
      </c>
      <c r="E938" s="11">
        <v>0.33100000000000002</v>
      </c>
      <c r="F938" s="11">
        <v>0.31951498747469609</v>
      </c>
      <c r="G938" s="149">
        <v>0.3</v>
      </c>
      <c r="H938" s="11">
        <v>0.43319999999999997</v>
      </c>
      <c r="I938" s="11">
        <v>0.39</v>
      </c>
      <c r="J938" s="11">
        <v>0.33</v>
      </c>
      <c r="K938" s="155">
        <v>0.42559999999999998</v>
      </c>
      <c r="L938" s="11">
        <v>0.24</v>
      </c>
      <c r="M938" s="11">
        <v>0.23900000000000002</v>
      </c>
      <c r="N938" s="15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</v>
      </c>
    </row>
    <row r="939" spans="1:65">
      <c r="A939" s="30"/>
      <c r="B939" s="19">
        <v>1</v>
      </c>
      <c r="C939" s="9">
        <v>4</v>
      </c>
      <c r="D939" s="11">
        <v>0.32</v>
      </c>
      <c r="E939" s="11">
        <v>0.34100000000000003</v>
      </c>
      <c r="F939" s="11">
        <v>0.3221764168929504</v>
      </c>
      <c r="G939" s="149">
        <v>0.3</v>
      </c>
      <c r="H939" s="11">
        <v>0.4017</v>
      </c>
      <c r="I939" s="11">
        <v>0.38</v>
      </c>
      <c r="J939" s="11">
        <v>0.34</v>
      </c>
      <c r="K939" s="11">
        <v>0.3478</v>
      </c>
      <c r="L939" s="11">
        <v>0.24</v>
      </c>
      <c r="M939" s="11">
        <v>0.254</v>
      </c>
      <c r="N939" s="15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0.32739312158375022</v>
      </c>
    </row>
    <row r="940" spans="1:65">
      <c r="A940" s="30"/>
      <c r="B940" s="19">
        <v>1</v>
      </c>
      <c r="C940" s="9">
        <v>5</v>
      </c>
      <c r="D940" s="11">
        <v>0.33</v>
      </c>
      <c r="E940" s="11">
        <v>0.32300000000000001</v>
      </c>
      <c r="F940" s="11">
        <v>0.31236716108485879</v>
      </c>
      <c r="G940" s="149">
        <v>0.3</v>
      </c>
      <c r="H940" s="11">
        <v>0.43669999999999998</v>
      </c>
      <c r="I940" s="11">
        <v>0.37</v>
      </c>
      <c r="J940" s="11">
        <v>0.32</v>
      </c>
      <c r="K940" s="11">
        <v>0.37990000000000002</v>
      </c>
      <c r="L940" s="11">
        <v>0.25</v>
      </c>
      <c r="M940" s="11">
        <v>0.25700000000000001</v>
      </c>
      <c r="N940" s="15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121</v>
      </c>
    </row>
    <row r="941" spans="1:65">
      <c r="A941" s="30"/>
      <c r="B941" s="19">
        <v>1</v>
      </c>
      <c r="C941" s="9">
        <v>6</v>
      </c>
      <c r="D941" s="11">
        <v>0.32</v>
      </c>
      <c r="E941" s="11">
        <v>0.33600000000000002</v>
      </c>
      <c r="F941" s="11">
        <v>0.32822484178139089</v>
      </c>
      <c r="G941" s="149">
        <v>0.3</v>
      </c>
      <c r="H941" s="11">
        <v>0.41199999999999998</v>
      </c>
      <c r="I941" s="11">
        <v>0.38</v>
      </c>
      <c r="J941" s="11">
        <v>0.31</v>
      </c>
      <c r="K941" s="11">
        <v>0.36940000000000001</v>
      </c>
      <c r="L941" s="11">
        <v>0.27</v>
      </c>
      <c r="M941" s="11">
        <v>0.22600000000000001</v>
      </c>
      <c r="N941" s="15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20" t="s">
        <v>274</v>
      </c>
      <c r="C942" s="12"/>
      <c r="D942" s="23">
        <v>0.31500000000000006</v>
      </c>
      <c r="E942" s="23">
        <v>0.33333333333333331</v>
      </c>
      <c r="F942" s="23">
        <v>0.31893142758708598</v>
      </c>
      <c r="G942" s="23">
        <v>0.3</v>
      </c>
      <c r="H942" s="23">
        <v>0.41889999999999999</v>
      </c>
      <c r="I942" s="23">
        <v>0.37666666666666665</v>
      </c>
      <c r="J942" s="23">
        <v>0.32</v>
      </c>
      <c r="K942" s="23">
        <v>0.3713833333333334</v>
      </c>
      <c r="L942" s="23">
        <v>0.23166666666666669</v>
      </c>
      <c r="M942" s="23">
        <v>0.24816666666666665</v>
      </c>
      <c r="N942" s="15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275</v>
      </c>
      <c r="C943" s="29"/>
      <c r="D943" s="11">
        <v>0.32</v>
      </c>
      <c r="E943" s="11">
        <v>0.33350000000000002</v>
      </c>
      <c r="F943" s="11">
        <v>0.31816432919368198</v>
      </c>
      <c r="G943" s="11">
        <v>0.3</v>
      </c>
      <c r="H943" s="11">
        <v>0.41490000000000005</v>
      </c>
      <c r="I943" s="11">
        <v>0.375</v>
      </c>
      <c r="J943" s="11">
        <v>0.315</v>
      </c>
      <c r="K943" s="11">
        <v>0.36109999999999998</v>
      </c>
      <c r="L943" s="11">
        <v>0.24</v>
      </c>
      <c r="M943" s="11">
        <v>0.2465</v>
      </c>
      <c r="N943" s="15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276</v>
      </c>
      <c r="C944" s="29"/>
      <c r="D944" s="24">
        <v>1.7606816861658998E-2</v>
      </c>
      <c r="E944" s="24">
        <v>7.2846871358121321E-3</v>
      </c>
      <c r="F944" s="24">
        <v>5.736298497241242E-3</v>
      </c>
      <c r="G944" s="24">
        <v>0</v>
      </c>
      <c r="H944" s="24">
        <v>1.3413873415236916E-2</v>
      </c>
      <c r="I944" s="24">
        <v>8.1649658092772682E-3</v>
      </c>
      <c r="J944" s="24">
        <v>1.2649110640673528E-2</v>
      </c>
      <c r="K944" s="24">
        <v>2.9198521652074552E-2</v>
      </c>
      <c r="L944" s="24">
        <v>4.1673332800085151E-2</v>
      </c>
      <c r="M944" s="24">
        <v>2.5325217998403614E-2</v>
      </c>
      <c r="N944" s="15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86</v>
      </c>
      <c r="C945" s="29"/>
      <c r="D945" s="13">
        <v>5.5894656703679352E-2</v>
      </c>
      <c r="E945" s="13">
        <v>2.1854061407436398E-2</v>
      </c>
      <c r="F945" s="13">
        <v>1.798599322945342E-2</v>
      </c>
      <c r="G945" s="13">
        <v>0</v>
      </c>
      <c r="H945" s="13">
        <v>3.2021660098440957E-2</v>
      </c>
      <c r="I945" s="13">
        <v>2.1676900378612217E-2</v>
      </c>
      <c r="J945" s="13">
        <v>3.9528470752104777E-2</v>
      </c>
      <c r="K945" s="13">
        <v>7.8620980080082253E-2</v>
      </c>
      <c r="L945" s="13">
        <v>0.1798848897845402</v>
      </c>
      <c r="M945" s="13">
        <v>0.10204923303587757</v>
      </c>
      <c r="N945" s="15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277</v>
      </c>
      <c r="C946" s="29"/>
      <c r="D946" s="13">
        <v>-3.7853946117740511E-2</v>
      </c>
      <c r="E946" s="13">
        <v>1.8143972362179017E-2</v>
      </c>
      <c r="F946" s="13">
        <v>-2.5845668216030848E-2</v>
      </c>
      <c r="G946" s="13">
        <v>-8.3670424874038862E-2</v>
      </c>
      <c r="H946" s="13">
        <v>0.27950153006755052</v>
      </c>
      <c r="I946" s="13">
        <v>0.15050268876926243</v>
      </c>
      <c r="J946" s="13">
        <v>-2.2581786532308024E-2</v>
      </c>
      <c r="K946" s="13">
        <v>0.13436510680732217</v>
      </c>
      <c r="L946" s="13">
        <v>-0.29238993920828549</v>
      </c>
      <c r="M946" s="13">
        <v>-0.24199181257635771</v>
      </c>
      <c r="N946" s="15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278</v>
      </c>
      <c r="C947" s="47"/>
      <c r="D947" s="45">
        <v>7.0000000000000007E-2</v>
      </c>
      <c r="E947" s="45">
        <v>0.17</v>
      </c>
      <c r="F947" s="45">
        <v>0.01</v>
      </c>
      <c r="G947" s="45" t="s">
        <v>279</v>
      </c>
      <c r="H947" s="45">
        <v>1.3</v>
      </c>
      <c r="I947" s="45">
        <v>0.74</v>
      </c>
      <c r="J947" s="45">
        <v>0</v>
      </c>
      <c r="K947" s="45">
        <v>0.67</v>
      </c>
      <c r="L947" s="45">
        <v>1.1599999999999999</v>
      </c>
      <c r="M947" s="45">
        <v>0.94</v>
      </c>
      <c r="N947" s="15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 t="s">
        <v>315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5"/>
    </row>
    <row r="949" spans="1:65">
      <c r="BM949" s="55"/>
    </row>
    <row r="950" spans="1:65" ht="15">
      <c r="B950" s="8" t="s">
        <v>586</v>
      </c>
      <c r="BM950" s="28" t="s">
        <v>66</v>
      </c>
    </row>
    <row r="951" spans="1:65" ht="15">
      <c r="A951" s="25" t="s">
        <v>27</v>
      </c>
      <c r="B951" s="18" t="s">
        <v>110</v>
      </c>
      <c r="C951" s="15" t="s">
        <v>111</v>
      </c>
      <c r="D951" s="16" t="s">
        <v>236</v>
      </c>
      <c r="E951" s="17" t="s">
        <v>236</v>
      </c>
      <c r="F951" s="17" t="s">
        <v>236</v>
      </c>
      <c r="G951" s="17" t="s">
        <v>236</v>
      </c>
      <c r="H951" s="17" t="s">
        <v>236</v>
      </c>
      <c r="I951" s="17" t="s">
        <v>236</v>
      </c>
      <c r="J951" s="17" t="s">
        <v>236</v>
      </c>
      <c r="K951" s="17" t="s">
        <v>236</v>
      </c>
      <c r="L951" s="17" t="s">
        <v>236</v>
      </c>
      <c r="M951" s="17" t="s">
        <v>236</v>
      </c>
      <c r="N951" s="17" t="s">
        <v>236</v>
      </c>
      <c r="O951" s="17" t="s">
        <v>236</v>
      </c>
      <c r="P951" s="17" t="s">
        <v>236</v>
      </c>
      <c r="Q951" s="17" t="s">
        <v>236</v>
      </c>
      <c r="R951" s="17" t="s">
        <v>236</v>
      </c>
      <c r="S951" s="17" t="s">
        <v>236</v>
      </c>
      <c r="T951" s="17" t="s">
        <v>236</v>
      </c>
      <c r="U951" s="17" t="s">
        <v>236</v>
      </c>
      <c r="V951" s="17" t="s">
        <v>236</v>
      </c>
      <c r="W951" s="17" t="s">
        <v>236</v>
      </c>
      <c r="X951" s="17" t="s">
        <v>236</v>
      </c>
      <c r="Y951" s="17" t="s">
        <v>236</v>
      </c>
      <c r="Z951" s="15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237</v>
      </c>
      <c r="C952" s="9" t="s">
        <v>237</v>
      </c>
      <c r="D952" s="151" t="s">
        <v>239</v>
      </c>
      <c r="E952" s="152" t="s">
        <v>241</v>
      </c>
      <c r="F952" s="152" t="s">
        <v>242</v>
      </c>
      <c r="G952" s="152" t="s">
        <v>243</v>
      </c>
      <c r="H952" s="152" t="s">
        <v>244</v>
      </c>
      <c r="I952" s="152" t="s">
        <v>245</v>
      </c>
      <c r="J952" s="152" t="s">
        <v>246</v>
      </c>
      <c r="K952" s="152" t="s">
        <v>249</v>
      </c>
      <c r="L952" s="152" t="s">
        <v>250</v>
      </c>
      <c r="M952" s="152" t="s">
        <v>251</v>
      </c>
      <c r="N952" s="152" t="s">
        <v>252</v>
      </c>
      <c r="O952" s="152" t="s">
        <v>253</v>
      </c>
      <c r="P952" s="152" t="s">
        <v>254</v>
      </c>
      <c r="Q952" s="152" t="s">
        <v>255</v>
      </c>
      <c r="R952" s="152" t="s">
        <v>256</v>
      </c>
      <c r="S952" s="152" t="s">
        <v>257</v>
      </c>
      <c r="T952" s="152" t="s">
        <v>258</v>
      </c>
      <c r="U952" s="152" t="s">
        <v>260</v>
      </c>
      <c r="V952" s="152" t="s">
        <v>263</v>
      </c>
      <c r="W952" s="152" t="s">
        <v>264</v>
      </c>
      <c r="X952" s="152" t="s">
        <v>265</v>
      </c>
      <c r="Y952" s="152" t="s">
        <v>266</v>
      </c>
      <c r="Z952" s="15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281</v>
      </c>
      <c r="E953" s="11" t="s">
        <v>281</v>
      </c>
      <c r="F953" s="11" t="s">
        <v>281</v>
      </c>
      <c r="G953" s="11" t="s">
        <v>281</v>
      </c>
      <c r="H953" s="11" t="s">
        <v>281</v>
      </c>
      <c r="I953" s="11" t="s">
        <v>306</v>
      </c>
      <c r="J953" s="11" t="s">
        <v>281</v>
      </c>
      <c r="K953" s="11" t="s">
        <v>306</v>
      </c>
      <c r="L953" s="11" t="s">
        <v>281</v>
      </c>
      <c r="M953" s="11" t="s">
        <v>281</v>
      </c>
      <c r="N953" s="11" t="s">
        <v>281</v>
      </c>
      <c r="O953" s="11" t="s">
        <v>281</v>
      </c>
      <c r="P953" s="11" t="s">
        <v>281</v>
      </c>
      <c r="Q953" s="11" t="s">
        <v>281</v>
      </c>
      <c r="R953" s="11" t="s">
        <v>306</v>
      </c>
      <c r="S953" s="11" t="s">
        <v>281</v>
      </c>
      <c r="T953" s="11" t="s">
        <v>281</v>
      </c>
      <c r="U953" s="11" t="s">
        <v>281</v>
      </c>
      <c r="V953" s="11" t="s">
        <v>281</v>
      </c>
      <c r="W953" s="11" t="s">
        <v>306</v>
      </c>
      <c r="X953" s="11" t="s">
        <v>282</v>
      </c>
      <c r="Y953" s="11" t="s">
        <v>281</v>
      </c>
      <c r="Z953" s="15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/>
      <c r="C954" s="9"/>
      <c r="D954" s="26" t="s">
        <v>307</v>
      </c>
      <c r="E954" s="26" t="s">
        <v>307</v>
      </c>
      <c r="F954" s="26" t="s">
        <v>273</v>
      </c>
      <c r="G954" s="26" t="s">
        <v>308</v>
      </c>
      <c r="H954" s="26" t="s">
        <v>309</v>
      </c>
      <c r="I954" s="26" t="s">
        <v>307</v>
      </c>
      <c r="J954" s="26" t="s">
        <v>307</v>
      </c>
      <c r="K954" s="26" t="s">
        <v>308</v>
      </c>
      <c r="L954" s="26" t="s">
        <v>308</v>
      </c>
      <c r="M954" s="26" t="s">
        <v>307</v>
      </c>
      <c r="N954" s="26" t="s">
        <v>307</v>
      </c>
      <c r="O954" s="26" t="s">
        <v>307</v>
      </c>
      <c r="P954" s="26" t="s">
        <v>307</v>
      </c>
      <c r="Q954" s="26" t="s">
        <v>307</v>
      </c>
      <c r="R954" s="26" t="s">
        <v>307</v>
      </c>
      <c r="S954" s="26" t="s">
        <v>311</v>
      </c>
      <c r="T954" s="26" t="s">
        <v>307</v>
      </c>
      <c r="U954" s="26" t="s">
        <v>309</v>
      </c>
      <c r="V954" s="26" t="s">
        <v>307</v>
      </c>
      <c r="W954" s="26" t="s">
        <v>308</v>
      </c>
      <c r="X954" s="26" t="s">
        <v>310</v>
      </c>
      <c r="Y954" s="26" t="s">
        <v>116</v>
      </c>
      <c r="Z954" s="15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8">
        <v>1</v>
      </c>
      <c r="C955" s="14">
        <v>1</v>
      </c>
      <c r="D955" s="215">
        <v>33.25</v>
      </c>
      <c r="E955" s="214">
        <v>48.05</v>
      </c>
      <c r="F955" s="214">
        <v>43.9</v>
      </c>
      <c r="G955" s="214">
        <v>42.5</v>
      </c>
      <c r="H955" s="214">
        <v>42.869033377927593</v>
      </c>
      <c r="I955" s="214">
        <v>41.8</v>
      </c>
      <c r="J955" s="214">
        <v>43.5</v>
      </c>
      <c r="K955" s="214">
        <v>38.799999999999997</v>
      </c>
      <c r="L955" s="214">
        <v>41.35</v>
      </c>
      <c r="M955" s="214">
        <v>42.1</v>
      </c>
      <c r="N955" s="214">
        <v>45.3</v>
      </c>
      <c r="O955" s="214">
        <v>43.8</v>
      </c>
      <c r="P955" s="214">
        <v>47</v>
      </c>
      <c r="Q955" s="214">
        <v>48.8</v>
      </c>
      <c r="R955" s="214">
        <v>45.05</v>
      </c>
      <c r="S955" s="214">
        <v>40.71</v>
      </c>
      <c r="T955" s="214">
        <v>45.6</v>
      </c>
      <c r="U955" s="214">
        <v>41.46</v>
      </c>
      <c r="V955" s="215">
        <v>35.700000000000003</v>
      </c>
      <c r="W955" s="214">
        <v>42.390990806663496</v>
      </c>
      <c r="X955" s="214">
        <v>43.86</v>
      </c>
      <c r="Y955" s="215">
        <v>33.26</v>
      </c>
      <c r="Z955" s="216"/>
      <c r="AA955" s="217"/>
      <c r="AB955" s="217"/>
      <c r="AC955" s="217"/>
      <c r="AD955" s="217"/>
      <c r="AE955" s="217"/>
      <c r="AF955" s="217"/>
      <c r="AG955" s="217"/>
      <c r="AH955" s="217"/>
      <c r="AI955" s="217"/>
      <c r="AJ955" s="217"/>
      <c r="AK955" s="217"/>
      <c r="AL955" s="217"/>
      <c r="AM955" s="217"/>
      <c r="AN955" s="217"/>
      <c r="AO955" s="217"/>
      <c r="AP955" s="217"/>
      <c r="AQ955" s="217"/>
      <c r="AR955" s="217"/>
      <c r="AS955" s="217"/>
      <c r="AT955" s="217"/>
      <c r="AU955" s="217"/>
      <c r="AV955" s="217"/>
      <c r="AW955" s="217"/>
      <c r="AX955" s="217"/>
      <c r="AY955" s="217"/>
      <c r="AZ955" s="217"/>
      <c r="BA955" s="217"/>
      <c r="BB955" s="217"/>
      <c r="BC955" s="217"/>
      <c r="BD955" s="217"/>
      <c r="BE955" s="217"/>
      <c r="BF955" s="217"/>
      <c r="BG955" s="217"/>
      <c r="BH955" s="217"/>
      <c r="BI955" s="217"/>
      <c r="BJ955" s="217"/>
      <c r="BK955" s="217"/>
      <c r="BL955" s="217"/>
      <c r="BM955" s="218">
        <v>1</v>
      </c>
    </row>
    <row r="956" spans="1:65">
      <c r="A956" s="30"/>
      <c r="B956" s="19">
        <v>1</v>
      </c>
      <c r="C956" s="9">
        <v>2</v>
      </c>
      <c r="D956" s="220">
        <v>35.35</v>
      </c>
      <c r="E956" s="219">
        <v>41.43</v>
      </c>
      <c r="F956" s="219">
        <v>43.9</v>
      </c>
      <c r="G956" s="219">
        <v>44.4</v>
      </c>
      <c r="H956" s="219">
        <v>41.798044201691297</v>
      </c>
      <c r="I956" s="219">
        <v>42.2</v>
      </c>
      <c r="J956" s="219">
        <v>41.8</v>
      </c>
      <c r="K956" s="219">
        <v>38</v>
      </c>
      <c r="L956" s="219">
        <v>42.4</v>
      </c>
      <c r="M956" s="219">
        <v>41.5</v>
      </c>
      <c r="N956" s="219">
        <v>47.2</v>
      </c>
      <c r="O956" s="219">
        <v>42.9</v>
      </c>
      <c r="P956" s="219">
        <v>47.2</v>
      </c>
      <c r="Q956" s="219">
        <v>47.3</v>
      </c>
      <c r="R956" s="219">
        <v>48.41</v>
      </c>
      <c r="S956" s="219">
        <v>41.36</v>
      </c>
      <c r="T956" s="219">
        <v>44.8</v>
      </c>
      <c r="U956" s="219">
        <v>42.62</v>
      </c>
      <c r="V956" s="220">
        <v>35.700000000000003</v>
      </c>
      <c r="W956" s="219">
        <v>41.976061175260092</v>
      </c>
      <c r="X956" s="219">
        <v>44.35</v>
      </c>
      <c r="Y956" s="220">
        <v>32.130000000000003</v>
      </c>
      <c r="Z956" s="216"/>
      <c r="AA956" s="217"/>
      <c r="AB956" s="217"/>
      <c r="AC956" s="217"/>
      <c r="AD956" s="217"/>
      <c r="AE956" s="217"/>
      <c r="AF956" s="217"/>
      <c r="AG956" s="217"/>
      <c r="AH956" s="217"/>
      <c r="AI956" s="217"/>
      <c r="AJ956" s="217"/>
      <c r="AK956" s="217"/>
      <c r="AL956" s="217"/>
      <c r="AM956" s="217"/>
      <c r="AN956" s="217"/>
      <c r="AO956" s="217"/>
      <c r="AP956" s="217"/>
      <c r="AQ956" s="217"/>
      <c r="AR956" s="217"/>
      <c r="AS956" s="217"/>
      <c r="AT956" s="217"/>
      <c r="AU956" s="217"/>
      <c r="AV956" s="217"/>
      <c r="AW956" s="217"/>
      <c r="AX956" s="217"/>
      <c r="AY956" s="217"/>
      <c r="AZ956" s="217"/>
      <c r="BA956" s="217"/>
      <c r="BB956" s="217"/>
      <c r="BC956" s="217"/>
      <c r="BD956" s="217"/>
      <c r="BE956" s="217"/>
      <c r="BF956" s="217"/>
      <c r="BG956" s="217"/>
      <c r="BH956" s="217"/>
      <c r="BI956" s="217"/>
      <c r="BJ956" s="217"/>
      <c r="BK956" s="217"/>
      <c r="BL956" s="217"/>
      <c r="BM956" s="218">
        <v>28</v>
      </c>
    </row>
    <row r="957" spans="1:65">
      <c r="A957" s="30"/>
      <c r="B957" s="19">
        <v>1</v>
      </c>
      <c r="C957" s="9">
        <v>3</v>
      </c>
      <c r="D957" s="220">
        <v>35.18</v>
      </c>
      <c r="E957" s="219">
        <v>46.57</v>
      </c>
      <c r="F957" s="219">
        <v>43.7</v>
      </c>
      <c r="G957" s="219">
        <v>43.4</v>
      </c>
      <c r="H957" s="219">
        <v>43.1476734377338</v>
      </c>
      <c r="I957" s="219">
        <v>42.2</v>
      </c>
      <c r="J957" s="219">
        <v>41.9</v>
      </c>
      <c r="K957" s="219">
        <v>38.299999999999997</v>
      </c>
      <c r="L957" s="219">
        <v>41.81</v>
      </c>
      <c r="M957" s="219">
        <v>41.2</v>
      </c>
      <c r="N957" s="219">
        <v>47.5</v>
      </c>
      <c r="O957" s="219">
        <v>41.6</v>
      </c>
      <c r="P957" s="221">
        <v>49.2</v>
      </c>
      <c r="Q957" s="219">
        <v>48.3</v>
      </c>
      <c r="R957" s="219">
        <v>44.19</v>
      </c>
      <c r="S957" s="219">
        <v>40.28</v>
      </c>
      <c r="T957" s="219">
        <v>45.6</v>
      </c>
      <c r="U957" s="219">
        <v>43.6</v>
      </c>
      <c r="V957" s="220">
        <v>37.1</v>
      </c>
      <c r="W957" s="219">
        <v>41.314544415941036</v>
      </c>
      <c r="X957" s="219">
        <v>47.86</v>
      </c>
      <c r="Y957" s="220">
        <v>32.450000000000003</v>
      </c>
      <c r="Z957" s="216"/>
      <c r="AA957" s="217"/>
      <c r="AB957" s="217"/>
      <c r="AC957" s="217"/>
      <c r="AD957" s="217"/>
      <c r="AE957" s="217"/>
      <c r="AF957" s="217"/>
      <c r="AG957" s="217"/>
      <c r="AH957" s="217"/>
      <c r="AI957" s="217"/>
      <c r="AJ957" s="217"/>
      <c r="AK957" s="217"/>
      <c r="AL957" s="217"/>
      <c r="AM957" s="217"/>
      <c r="AN957" s="217"/>
      <c r="AO957" s="217"/>
      <c r="AP957" s="217"/>
      <c r="AQ957" s="217"/>
      <c r="AR957" s="217"/>
      <c r="AS957" s="217"/>
      <c r="AT957" s="217"/>
      <c r="AU957" s="217"/>
      <c r="AV957" s="217"/>
      <c r="AW957" s="217"/>
      <c r="AX957" s="217"/>
      <c r="AY957" s="217"/>
      <c r="AZ957" s="217"/>
      <c r="BA957" s="217"/>
      <c r="BB957" s="217"/>
      <c r="BC957" s="217"/>
      <c r="BD957" s="217"/>
      <c r="BE957" s="217"/>
      <c r="BF957" s="217"/>
      <c r="BG957" s="217"/>
      <c r="BH957" s="217"/>
      <c r="BI957" s="217"/>
      <c r="BJ957" s="217"/>
      <c r="BK957" s="217"/>
      <c r="BL957" s="217"/>
      <c r="BM957" s="218">
        <v>16</v>
      </c>
    </row>
    <row r="958" spans="1:65">
      <c r="A958" s="30"/>
      <c r="B958" s="19">
        <v>1</v>
      </c>
      <c r="C958" s="9">
        <v>4</v>
      </c>
      <c r="D958" s="220">
        <v>33.94</v>
      </c>
      <c r="E958" s="219">
        <v>47.63</v>
      </c>
      <c r="F958" s="219">
        <v>44.3</v>
      </c>
      <c r="G958" s="219">
        <v>43.4</v>
      </c>
      <c r="H958" s="219">
        <v>42.870504329334125</v>
      </c>
      <c r="I958" s="219">
        <v>43.3</v>
      </c>
      <c r="J958" s="219">
        <v>43.3</v>
      </c>
      <c r="K958" s="219">
        <v>39.1</v>
      </c>
      <c r="L958" s="219">
        <v>43.38</v>
      </c>
      <c r="M958" s="219">
        <v>41.6</v>
      </c>
      <c r="N958" s="219">
        <v>45.9</v>
      </c>
      <c r="O958" s="219">
        <v>42.6</v>
      </c>
      <c r="P958" s="219">
        <v>47.5</v>
      </c>
      <c r="Q958" s="219">
        <v>46.6</v>
      </c>
      <c r="R958" s="219">
        <v>42.6</v>
      </c>
      <c r="S958" s="219">
        <v>41.31</v>
      </c>
      <c r="T958" s="221">
        <v>52.6</v>
      </c>
      <c r="U958" s="219">
        <v>43.51</v>
      </c>
      <c r="V958" s="220">
        <v>36.1</v>
      </c>
      <c r="W958" s="219">
        <v>42.806808022977897</v>
      </c>
      <c r="X958" s="219">
        <v>41.27</v>
      </c>
      <c r="Y958" s="220">
        <v>31.3</v>
      </c>
      <c r="Z958" s="216"/>
      <c r="AA958" s="217"/>
      <c r="AB958" s="217"/>
      <c r="AC958" s="217"/>
      <c r="AD958" s="217"/>
      <c r="AE958" s="217"/>
      <c r="AF958" s="217"/>
      <c r="AG958" s="217"/>
      <c r="AH958" s="217"/>
      <c r="AI958" s="217"/>
      <c r="AJ958" s="217"/>
      <c r="AK958" s="217"/>
      <c r="AL958" s="217"/>
      <c r="AM958" s="217"/>
      <c r="AN958" s="217"/>
      <c r="AO958" s="217"/>
      <c r="AP958" s="217"/>
      <c r="AQ958" s="217"/>
      <c r="AR958" s="217"/>
      <c r="AS958" s="217"/>
      <c r="AT958" s="217"/>
      <c r="AU958" s="217"/>
      <c r="AV958" s="217"/>
      <c r="AW958" s="217"/>
      <c r="AX958" s="217"/>
      <c r="AY958" s="217"/>
      <c r="AZ958" s="217"/>
      <c r="BA958" s="217"/>
      <c r="BB958" s="217"/>
      <c r="BC958" s="217"/>
      <c r="BD958" s="217"/>
      <c r="BE958" s="217"/>
      <c r="BF958" s="217"/>
      <c r="BG958" s="217"/>
      <c r="BH958" s="217"/>
      <c r="BI958" s="217"/>
      <c r="BJ958" s="217"/>
      <c r="BK958" s="217"/>
      <c r="BL958" s="217"/>
      <c r="BM958" s="218">
        <v>43.633237326627672</v>
      </c>
    </row>
    <row r="959" spans="1:65">
      <c r="A959" s="30"/>
      <c r="B959" s="19">
        <v>1</v>
      </c>
      <c r="C959" s="9">
        <v>5</v>
      </c>
      <c r="D959" s="220">
        <v>31.8</v>
      </c>
      <c r="E959" s="219">
        <v>38.880000000000003</v>
      </c>
      <c r="F959" s="219">
        <v>44.4</v>
      </c>
      <c r="G959" s="219">
        <v>43.6</v>
      </c>
      <c r="H959" s="219">
        <v>42.152494533145273</v>
      </c>
      <c r="I959" s="219">
        <v>42.7</v>
      </c>
      <c r="J959" s="219">
        <v>43.6</v>
      </c>
      <c r="K959" s="219">
        <v>39.799999999999997</v>
      </c>
      <c r="L959" s="219">
        <v>42.18</v>
      </c>
      <c r="M959" s="219">
        <v>41.8</v>
      </c>
      <c r="N959" s="219">
        <v>46.4</v>
      </c>
      <c r="O959" s="219">
        <v>42.7</v>
      </c>
      <c r="P959" s="219">
        <v>47.1</v>
      </c>
      <c r="Q959" s="219">
        <v>48.1</v>
      </c>
      <c r="R959" s="219">
        <v>47.95</v>
      </c>
      <c r="S959" s="219">
        <v>42.03</v>
      </c>
      <c r="T959" s="219">
        <v>46.7</v>
      </c>
      <c r="U959" s="219">
        <v>42.23</v>
      </c>
      <c r="V959" s="220">
        <v>37</v>
      </c>
      <c r="W959" s="219">
        <v>43.136845283179184</v>
      </c>
      <c r="X959" s="219">
        <v>46.07</v>
      </c>
      <c r="Y959" s="220">
        <v>29.76</v>
      </c>
      <c r="Z959" s="216"/>
      <c r="AA959" s="217"/>
      <c r="AB959" s="217"/>
      <c r="AC959" s="217"/>
      <c r="AD959" s="217"/>
      <c r="AE959" s="217"/>
      <c r="AF959" s="217"/>
      <c r="AG959" s="217"/>
      <c r="AH959" s="217"/>
      <c r="AI959" s="217"/>
      <c r="AJ959" s="217"/>
      <c r="AK959" s="217"/>
      <c r="AL959" s="217"/>
      <c r="AM959" s="217"/>
      <c r="AN959" s="217"/>
      <c r="AO959" s="217"/>
      <c r="AP959" s="217"/>
      <c r="AQ959" s="217"/>
      <c r="AR959" s="217"/>
      <c r="AS959" s="217"/>
      <c r="AT959" s="217"/>
      <c r="AU959" s="217"/>
      <c r="AV959" s="217"/>
      <c r="AW959" s="217"/>
      <c r="AX959" s="217"/>
      <c r="AY959" s="217"/>
      <c r="AZ959" s="217"/>
      <c r="BA959" s="217"/>
      <c r="BB959" s="217"/>
      <c r="BC959" s="217"/>
      <c r="BD959" s="217"/>
      <c r="BE959" s="217"/>
      <c r="BF959" s="217"/>
      <c r="BG959" s="217"/>
      <c r="BH959" s="217"/>
      <c r="BI959" s="217"/>
      <c r="BJ959" s="217"/>
      <c r="BK959" s="217"/>
      <c r="BL959" s="217"/>
      <c r="BM959" s="218">
        <v>122</v>
      </c>
    </row>
    <row r="960" spans="1:65">
      <c r="A960" s="30"/>
      <c r="B960" s="19">
        <v>1</v>
      </c>
      <c r="C960" s="9">
        <v>6</v>
      </c>
      <c r="D960" s="220">
        <v>33.74</v>
      </c>
      <c r="E960" s="219">
        <v>46.04</v>
      </c>
      <c r="F960" s="219">
        <v>44.2</v>
      </c>
      <c r="G960" s="219">
        <v>44.3</v>
      </c>
      <c r="H960" s="221">
        <v>26.1947815309098</v>
      </c>
      <c r="I960" s="219">
        <v>42.6</v>
      </c>
      <c r="J960" s="219">
        <v>43</v>
      </c>
      <c r="K960" s="219">
        <v>39</v>
      </c>
      <c r="L960" s="219">
        <v>42.35</v>
      </c>
      <c r="M960" s="219">
        <v>41.8</v>
      </c>
      <c r="N960" s="219">
        <v>47.4</v>
      </c>
      <c r="O960" s="219">
        <v>42.7</v>
      </c>
      <c r="P960" s="219">
        <v>45.9</v>
      </c>
      <c r="Q960" s="219">
        <v>47.7</v>
      </c>
      <c r="R960" s="219">
        <v>48.35</v>
      </c>
      <c r="S960" s="219">
        <v>40.200000000000003</v>
      </c>
      <c r="T960" s="219">
        <v>44.5</v>
      </c>
      <c r="U960" s="219">
        <v>43.79</v>
      </c>
      <c r="V960" s="220">
        <v>37.1</v>
      </c>
      <c r="W960" s="219">
        <v>41.818505675734706</v>
      </c>
      <c r="X960" s="219">
        <v>42.23</v>
      </c>
      <c r="Y960" s="220">
        <v>31.85</v>
      </c>
      <c r="Z960" s="216"/>
      <c r="AA960" s="217"/>
      <c r="AB960" s="217"/>
      <c r="AC960" s="217"/>
      <c r="AD960" s="217"/>
      <c r="AE960" s="217"/>
      <c r="AF960" s="217"/>
      <c r="AG960" s="217"/>
      <c r="AH960" s="217"/>
      <c r="AI960" s="217"/>
      <c r="AJ960" s="217"/>
      <c r="AK960" s="217"/>
      <c r="AL960" s="217"/>
      <c r="AM960" s="217"/>
      <c r="AN960" s="217"/>
      <c r="AO960" s="217"/>
      <c r="AP960" s="217"/>
      <c r="AQ960" s="217"/>
      <c r="AR960" s="217"/>
      <c r="AS960" s="217"/>
      <c r="AT960" s="217"/>
      <c r="AU960" s="217"/>
      <c r="AV960" s="217"/>
      <c r="AW960" s="217"/>
      <c r="AX960" s="217"/>
      <c r="AY960" s="217"/>
      <c r="AZ960" s="217"/>
      <c r="BA960" s="217"/>
      <c r="BB960" s="217"/>
      <c r="BC960" s="217"/>
      <c r="BD960" s="217"/>
      <c r="BE960" s="217"/>
      <c r="BF960" s="217"/>
      <c r="BG960" s="217"/>
      <c r="BH960" s="217"/>
      <c r="BI960" s="217"/>
      <c r="BJ960" s="217"/>
      <c r="BK960" s="217"/>
      <c r="BL960" s="217"/>
      <c r="BM960" s="222"/>
    </row>
    <row r="961" spans="1:65">
      <c r="A961" s="30"/>
      <c r="B961" s="20" t="s">
        <v>274</v>
      </c>
      <c r="C961" s="12"/>
      <c r="D961" s="223">
        <v>33.876666666666672</v>
      </c>
      <c r="E961" s="223">
        <v>44.766666666666659</v>
      </c>
      <c r="F961" s="223">
        <v>44.06666666666667</v>
      </c>
      <c r="G961" s="223">
        <v>43.6</v>
      </c>
      <c r="H961" s="223">
        <v>39.838755235123649</v>
      </c>
      <c r="I961" s="223">
        <v>42.466666666666661</v>
      </c>
      <c r="J961" s="223">
        <v>42.85</v>
      </c>
      <c r="K961" s="223">
        <v>38.833333333333336</v>
      </c>
      <c r="L961" s="223">
        <v>42.244999999999997</v>
      </c>
      <c r="M961" s="223">
        <v>41.666666666666664</v>
      </c>
      <c r="N961" s="223">
        <v>46.616666666666667</v>
      </c>
      <c r="O961" s="223">
        <v>42.716666666666661</v>
      </c>
      <c r="P961" s="223">
        <v>47.316666666666663</v>
      </c>
      <c r="Q961" s="223">
        <v>47.79999999999999</v>
      </c>
      <c r="R961" s="223">
        <v>46.091666666666669</v>
      </c>
      <c r="S961" s="223">
        <v>40.981666666666662</v>
      </c>
      <c r="T961" s="223">
        <v>46.633333333333333</v>
      </c>
      <c r="U961" s="223">
        <v>42.868333333333332</v>
      </c>
      <c r="V961" s="223">
        <v>36.449999999999996</v>
      </c>
      <c r="W961" s="223">
        <v>42.240625896626071</v>
      </c>
      <c r="X961" s="223">
        <v>44.273333333333333</v>
      </c>
      <c r="Y961" s="223">
        <v>31.791666666666668</v>
      </c>
      <c r="Z961" s="216"/>
      <c r="AA961" s="217"/>
      <c r="AB961" s="217"/>
      <c r="AC961" s="217"/>
      <c r="AD961" s="217"/>
      <c r="AE961" s="217"/>
      <c r="AF961" s="217"/>
      <c r="AG961" s="217"/>
      <c r="AH961" s="217"/>
      <c r="AI961" s="217"/>
      <c r="AJ961" s="217"/>
      <c r="AK961" s="217"/>
      <c r="AL961" s="217"/>
      <c r="AM961" s="217"/>
      <c r="AN961" s="217"/>
      <c r="AO961" s="217"/>
      <c r="AP961" s="217"/>
      <c r="AQ961" s="217"/>
      <c r="AR961" s="217"/>
      <c r="AS961" s="217"/>
      <c r="AT961" s="217"/>
      <c r="AU961" s="217"/>
      <c r="AV961" s="217"/>
      <c r="AW961" s="217"/>
      <c r="AX961" s="217"/>
      <c r="AY961" s="217"/>
      <c r="AZ961" s="217"/>
      <c r="BA961" s="217"/>
      <c r="BB961" s="217"/>
      <c r="BC961" s="217"/>
      <c r="BD961" s="217"/>
      <c r="BE961" s="217"/>
      <c r="BF961" s="217"/>
      <c r="BG961" s="217"/>
      <c r="BH961" s="217"/>
      <c r="BI961" s="217"/>
      <c r="BJ961" s="217"/>
      <c r="BK961" s="217"/>
      <c r="BL961" s="217"/>
      <c r="BM961" s="222"/>
    </row>
    <row r="962" spans="1:65">
      <c r="A962" s="30"/>
      <c r="B962" s="3" t="s">
        <v>275</v>
      </c>
      <c r="C962" s="29"/>
      <c r="D962" s="219">
        <v>33.840000000000003</v>
      </c>
      <c r="E962" s="219">
        <v>46.305</v>
      </c>
      <c r="F962" s="219">
        <v>44.05</v>
      </c>
      <c r="G962" s="219">
        <v>43.5</v>
      </c>
      <c r="H962" s="219">
        <v>42.510763955536433</v>
      </c>
      <c r="I962" s="219">
        <v>42.400000000000006</v>
      </c>
      <c r="J962" s="219">
        <v>43.15</v>
      </c>
      <c r="K962" s="219">
        <v>38.9</v>
      </c>
      <c r="L962" s="219">
        <v>42.265000000000001</v>
      </c>
      <c r="M962" s="219">
        <v>41.7</v>
      </c>
      <c r="N962" s="219">
        <v>46.8</v>
      </c>
      <c r="O962" s="219">
        <v>42.7</v>
      </c>
      <c r="P962" s="219">
        <v>47.150000000000006</v>
      </c>
      <c r="Q962" s="219">
        <v>47.900000000000006</v>
      </c>
      <c r="R962" s="219">
        <v>46.5</v>
      </c>
      <c r="S962" s="219">
        <v>41.010000000000005</v>
      </c>
      <c r="T962" s="219">
        <v>45.6</v>
      </c>
      <c r="U962" s="219">
        <v>43.064999999999998</v>
      </c>
      <c r="V962" s="219">
        <v>36.549999999999997</v>
      </c>
      <c r="W962" s="219">
        <v>42.183525990961797</v>
      </c>
      <c r="X962" s="219">
        <v>44.105000000000004</v>
      </c>
      <c r="Y962" s="219">
        <v>31.990000000000002</v>
      </c>
      <c r="Z962" s="216"/>
      <c r="AA962" s="217"/>
      <c r="AB962" s="217"/>
      <c r="AC962" s="217"/>
      <c r="AD962" s="217"/>
      <c r="AE962" s="217"/>
      <c r="AF962" s="217"/>
      <c r="AG962" s="217"/>
      <c r="AH962" s="217"/>
      <c r="AI962" s="217"/>
      <c r="AJ962" s="217"/>
      <c r="AK962" s="217"/>
      <c r="AL962" s="217"/>
      <c r="AM962" s="217"/>
      <c r="AN962" s="217"/>
      <c r="AO962" s="217"/>
      <c r="AP962" s="217"/>
      <c r="AQ962" s="217"/>
      <c r="AR962" s="217"/>
      <c r="AS962" s="217"/>
      <c r="AT962" s="217"/>
      <c r="AU962" s="217"/>
      <c r="AV962" s="217"/>
      <c r="AW962" s="217"/>
      <c r="AX962" s="217"/>
      <c r="AY962" s="217"/>
      <c r="AZ962" s="217"/>
      <c r="BA962" s="217"/>
      <c r="BB962" s="217"/>
      <c r="BC962" s="217"/>
      <c r="BD962" s="217"/>
      <c r="BE962" s="217"/>
      <c r="BF962" s="217"/>
      <c r="BG962" s="217"/>
      <c r="BH962" s="217"/>
      <c r="BI962" s="217"/>
      <c r="BJ962" s="217"/>
      <c r="BK962" s="217"/>
      <c r="BL962" s="217"/>
      <c r="BM962" s="222"/>
    </row>
    <row r="963" spans="1:65">
      <c r="A963" s="30"/>
      <c r="B963" s="3" t="s">
        <v>276</v>
      </c>
      <c r="C963" s="29"/>
      <c r="D963" s="24">
        <v>1.3112843576687194</v>
      </c>
      <c r="E963" s="24">
        <v>3.7319842800669272</v>
      </c>
      <c r="F963" s="24">
        <v>0.27325202042558833</v>
      </c>
      <c r="G963" s="24">
        <v>0.69570108523704277</v>
      </c>
      <c r="H963" s="24">
        <v>6.7033312479627494</v>
      </c>
      <c r="I963" s="24">
        <v>0.52025634707004409</v>
      </c>
      <c r="J963" s="24">
        <v>0.80187280786917925</v>
      </c>
      <c r="K963" s="24">
        <v>0.63456021516217542</v>
      </c>
      <c r="L963" s="24">
        <v>0.68084506313845028</v>
      </c>
      <c r="M963" s="24">
        <v>0.30767948691238101</v>
      </c>
      <c r="N963" s="24">
        <v>0.89758936416752899</v>
      </c>
      <c r="O963" s="24">
        <v>0.70261416628663598</v>
      </c>
      <c r="P963" s="24">
        <v>1.0722251007445542</v>
      </c>
      <c r="Q963" s="24">
        <v>0.77974354758471609</v>
      </c>
      <c r="R963" s="24">
        <v>2.4827921110448754</v>
      </c>
      <c r="S963" s="24">
        <v>0.71092662537470497</v>
      </c>
      <c r="T963" s="24">
        <v>3.0216993011659303</v>
      </c>
      <c r="U963" s="24">
        <v>0.92185501390764635</v>
      </c>
      <c r="V963" s="24">
        <v>0.69209825891993026</v>
      </c>
      <c r="W963" s="24">
        <v>0.67114646341154127</v>
      </c>
      <c r="X963" s="24">
        <v>2.4275145039044905</v>
      </c>
      <c r="Y963" s="24">
        <v>1.189679228475754</v>
      </c>
      <c r="Z963" s="15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86</v>
      </c>
      <c r="C964" s="29"/>
      <c r="D964" s="13">
        <v>3.8707596900582085E-2</v>
      </c>
      <c r="E964" s="13">
        <v>8.3365248251681193E-2</v>
      </c>
      <c r="F964" s="13">
        <v>6.2008779219119891E-3</v>
      </c>
      <c r="G964" s="13">
        <v>1.5956446909106484E-2</v>
      </c>
      <c r="H964" s="13">
        <v>0.16826156360560154</v>
      </c>
      <c r="I964" s="13">
        <v>1.2250934389404493E-2</v>
      </c>
      <c r="J964" s="13">
        <v>1.8713484431019351E-2</v>
      </c>
      <c r="K964" s="13">
        <v>1.6340606399025976E-2</v>
      </c>
      <c r="L964" s="13">
        <v>1.6116583338583273E-2</v>
      </c>
      <c r="M964" s="13">
        <v>7.3843076858971443E-3</v>
      </c>
      <c r="N964" s="13">
        <v>1.9254687826260899E-2</v>
      </c>
      <c r="O964" s="13">
        <v>1.6448244236128819E-2</v>
      </c>
      <c r="P964" s="13">
        <v>2.2660622065753172E-2</v>
      </c>
      <c r="Q964" s="13">
        <v>1.6312626518508708E-2</v>
      </c>
      <c r="R964" s="13">
        <v>5.3866399082514019E-2</v>
      </c>
      <c r="S964" s="13">
        <v>1.7347430770865958E-2</v>
      </c>
      <c r="T964" s="13">
        <v>6.4796982869891287E-2</v>
      </c>
      <c r="U964" s="13">
        <v>2.1504335303626911E-2</v>
      </c>
      <c r="V964" s="13">
        <v>1.8987606554730599E-2</v>
      </c>
      <c r="W964" s="13">
        <v>1.5888648644885456E-2</v>
      </c>
      <c r="X964" s="13">
        <v>5.4830172501983673E-2</v>
      </c>
      <c r="Y964" s="13">
        <v>3.7421102861622667E-2</v>
      </c>
      <c r="Z964" s="15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277</v>
      </c>
      <c r="C965" s="29"/>
      <c r="D965" s="13">
        <v>-0.22360409764981937</v>
      </c>
      <c r="E965" s="13">
        <v>2.5976283436280889E-2</v>
      </c>
      <c r="F965" s="13">
        <v>9.9334673885060898E-3</v>
      </c>
      <c r="G965" s="13">
        <v>-7.6174331001077622E-4</v>
      </c>
      <c r="H965" s="13">
        <v>-8.6963111700822604E-2</v>
      </c>
      <c r="I965" s="13">
        <v>-2.673582643498007E-2</v>
      </c>
      <c r="J965" s="13">
        <v>-1.7950474789769744E-2</v>
      </c>
      <c r="K965" s="13">
        <v>-0.11000568115914566</v>
      </c>
      <c r="L965" s="13">
        <v>-3.1816051516775468E-2</v>
      </c>
      <c r="M965" s="13">
        <v>-4.5070473346722872E-2</v>
      </c>
      <c r="N965" s="13">
        <v>6.8375154419686446E-2</v>
      </c>
      <c r="O965" s="13">
        <v>-2.100624927506034E-2</v>
      </c>
      <c r="P965" s="13">
        <v>8.4417970467461467E-2</v>
      </c>
      <c r="Q965" s="13">
        <v>9.5495152976639242E-2</v>
      </c>
      <c r="R965" s="13">
        <v>5.6343042383855124E-2</v>
      </c>
      <c r="S965" s="13">
        <v>-6.0769514764902888E-2</v>
      </c>
      <c r="T965" s="13">
        <v>6.8757126230347687E-2</v>
      </c>
      <c r="U965" s="13">
        <v>-1.7530305798042378E-2</v>
      </c>
      <c r="V965" s="13">
        <v>-0.16462765008371327</v>
      </c>
      <c r="W965" s="13">
        <v>-3.1916298567920887E-2</v>
      </c>
      <c r="X965" s="13">
        <v>1.4669917840706148E-2</v>
      </c>
      <c r="Y965" s="13">
        <v>-0.27138877116354954</v>
      </c>
      <c r="Z965" s="15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278</v>
      </c>
      <c r="C966" s="47"/>
      <c r="D966" s="45">
        <v>3.17</v>
      </c>
      <c r="E966" s="45">
        <v>0.71</v>
      </c>
      <c r="F966" s="45">
        <v>0.46</v>
      </c>
      <c r="G966" s="45">
        <v>0.28999999999999998</v>
      </c>
      <c r="H966" s="45">
        <v>1.05</v>
      </c>
      <c r="I966" s="45">
        <v>0.11</v>
      </c>
      <c r="J966" s="45">
        <v>0.02</v>
      </c>
      <c r="K966" s="45">
        <v>1.41</v>
      </c>
      <c r="L966" s="45">
        <v>0.19</v>
      </c>
      <c r="M966" s="45">
        <v>0.4</v>
      </c>
      <c r="N966" s="45">
        <v>1.37</v>
      </c>
      <c r="O966" s="45">
        <v>0.02</v>
      </c>
      <c r="P966" s="45">
        <v>1.62</v>
      </c>
      <c r="Q966" s="45">
        <v>1.79</v>
      </c>
      <c r="R966" s="45">
        <v>1.18</v>
      </c>
      <c r="S966" s="45">
        <v>0.64</v>
      </c>
      <c r="T966" s="45">
        <v>1.37</v>
      </c>
      <c r="U966" s="45">
        <v>0.03</v>
      </c>
      <c r="V966" s="45">
        <v>2.2599999999999998</v>
      </c>
      <c r="W966" s="45">
        <v>0.19</v>
      </c>
      <c r="X966" s="45">
        <v>0.53</v>
      </c>
      <c r="Y966" s="45">
        <v>3.92</v>
      </c>
      <c r="Z966" s="15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BM967" s="55"/>
    </row>
    <row r="968" spans="1:65" ht="15">
      <c r="B968" s="8" t="s">
        <v>587</v>
      </c>
      <c r="BM968" s="28" t="s">
        <v>66</v>
      </c>
    </row>
    <row r="969" spans="1:65" ht="15">
      <c r="A969" s="25" t="s">
        <v>30</v>
      </c>
      <c r="B969" s="18" t="s">
        <v>110</v>
      </c>
      <c r="C969" s="15" t="s">
        <v>111</v>
      </c>
      <c r="D969" s="16" t="s">
        <v>236</v>
      </c>
      <c r="E969" s="17" t="s">
        <v>236</v>
      </c>
      <c r="F969" s="17" t="s">
        <v>236</v>
      </c>
      <c r="G969" s="17" t="s">
        <v>236</v>
      </c>
      <c r="H969" s="17" t="s">
        <v>236</v>
      </c>
      <c r="I969" s="17" t="s">
        <v>236</v>
      </c>
      <c r="J969" s="17" t="s">
        <v>236</v>
      </c>
      <c r="K969" s="17" t="s">
        <v>236</v>
      </c>
      <c r="L969" s="17" t="s">
        <v>236</v>
      </c>
      <c r="M969" s="17" t="s">
        <v>236</v>
      </c>
      <c r="N969" s="17" t="s">
        <v>236</v>
      </c>
      <c r="O969" s="17" t="s">
        <v>236</v>
      </c>
      <c r="P969" s="17" t="s">
        <v>236</v>
      </c>
      <c r="Q969" s="17" t="s">
        <v>236</v>
      </c>
      <c r="R969" s="17" t="s">
        <v>236</v>
      </c>
      <c r="S969" s="17" t="s">
        <v>236</v>
      </c>
      <c r="T969" s="17" t="s">
        <v>236</v>
      </c>
      <c r="U969" s="17" t="s">
        <v>236</v>
      </c>
      <c r="V969" s="17" t="s">
        <v>236</v>
      </c>
      <c r="W969" s="17" t="s">
        <v>236</v>
      </c>
      <c r="X969" s="17" t="s">
        <v>236</v>
      </c>
      <c r="Y969" s="17" t="s">
        <v>236</v>
      </c>
      <c r="Z969" s="17" t="s">
        <v>236</v>
      </c>
      <c r="AA969" s="15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237</v>
      </c>
      <c r="C970" s="9" t="s">
        <v>237</v>
      </c>
      <c r="D970" s="151" t="s">
        <v>239</v>
      </c>
      <c r="E970" s="152" t="s">
        <v>241</v>
      </c>
      <c r="F970" s="152" t="s">
        <v>242</v>
      </c>
      <c r="G970" s="152" t="s">
        <v>243</v>
      </c>
      <c r="H970" s="152" t="s">
        <v>244</v>
      </c>
      <c r="I970" s="152" t="s">
        <v>245</v>
      </c>
      <c r="J970" s="152" t="s">
        <v>246</v>
      </c>
      <c r="K970" s="152" t="s">
        <v>247</v>
      </c>
      <c r="L970" s="152" t="s">
        <v>249</v>
      </c>
      <c r="M970" s="152" t="s">
        <v>250</v>
      </c>
      <c r="N970" s="152" t="s">
        <v>251</v>
      </c>
      <c r="O970" s="152" t="s">
        <v>252</v>
      </c>
      <c r="P970" s="152" t="s">
        <v>253</v>
      </c>
      <c r="Q970" s="152" t="s">
        <v>254</v>
      </c>
      <c r="R970" s="152" t="s">
        <v>255</v>
      </c>
      <c r="S970" s="152" t="s">
        <v>257</v>
      </c>
      <c r="T970" s="152" t="s">
        <v>258</v>
      </c>
      <c r="U970" s="152" t="s">
        <v>259</v>
      </c>
      <c r="V970" s="152" t="s">
        <v>260</v>
      </c>
      <c r="W970" s="152" t="s">
        <v>261</v>
      </c>
      <c r="X970" s="152" t="s">
        <v>263</v>
      </c>
      <c r="Y970" s="152" t="s">
        <v>264</v>
      </c>
      <c r="Z970" s="152" t="s">
        <v>266</v>
      </c>
      <c r="AA970" s="15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281</v>
      </c>
      <c r="E971" s="11" t="s">
        <v>281</v>
      </c>
      <c r="F971" s="11" t="s">
        <v>281</v>
      </c>
      <c r="G971" s="11" t="s">
        <v>281</v>
      </c>
      <c r="H971" s="11" t="s">
        <v>281</v>
      </c>
      <c r="I971" s="11" t="s">
        <v>306</v>
      </c>
      <c r="J971" s="11" t="s">
        <v>281</v>
      </c>
      <c r="K971" s="11" t="s">
        <v>281</v>
      </c>
      <c r="L971" s="11" t="s">
        <v>306</v>
      </c>
      <c r="M971" s="11" t="s">
        <v>281</v>
      </c>
      <c r="N971" s="11" t="s">
        <v>281</v>
      </c>
      <c r="O971" s="11" t="s">
        <v>281</v>
      </c>
      <c r="P971" s="11" t="s">
        <v>281</v>
      </c>
      <c r="Q971" s="11" t="s">
        <v>281</v>
      </c>
      <c r="R971" s="11" t="s">
        <v>281</v>
      </c>
      <c r="S971" s="11" t="s">
        <v>281</v>
      </c>
      <c r="T971" s="11" t="s">
        <v>281</v>
      </c>
      <c r="U971" s="11" t="s">
        <v>282</v>
      </c>
      <c r="V971" s="11" t="s">
        <v>306</v>
      </c>
      <c r="W971" s="11" t="s">
        <v>281</v>
      </c>
      <c r="X971" s="11" t="s">
        <v>281</v>
      </c>
      <c r="Y971" s="11" t="s">
        <v>306</v>
      </c>
      <c r="Z971" s="11" t="s">
        <v>281</v>
      </c>
      <c r="AA971" s="15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307</v>
      </c>
      <c r="E972" s="26" t="s">
        <v>307</v>
      </c>
      <c r="F972" s="26" t="s">
        <v>273</v>
      </c>
      <c r="G972" s="26" t="s">
        <v>308</v>
      </c>
      <c r="H972" s="26" t="s">
        <v>309</v>
      </c>
      <c r="I972" s="26" t="s">
        <v>307</v>
      </c>
      <c r="J972" s="26" t="s">
        <v>307</v>
      </c>
      <c r="K972" s="26" t="s">
        <v>310</v>
      </c>
      <c r="L972" s="26" t="s">
        <v>308</v>
      </c>
      <c r="M972" s="26" t="s">
        <v>308</v>
      </c>
      <c r="N972" s="26" t="s">
        <v>307</v>
      </c>
      <c r="O972" s="26" t="s">
        <v>307</v>
      </c>
      <c r="P972" s="26" t="s">
        <v>307</v>
      </c>
      <c r="Q972" s="26" t="s">
        <v>307</v>
      </c>
      <c r="R972" s="26" t="s">
        <v>307</v>
      </c>
      <c r="S972" s="26" t="s">
        <v>311</v>
      </c>
      <c r="T972" s="26" t="s">
        <v>307</v>
      </c>
      <c r="U972" s="26" t="s">
        <v>308</v>
      </c>
      <c r="V972" s="26" t="s">
        <v>309</v>
      </c>
      <c r="W972" s="26" t="s">
        <v>307</v>
      </c>
      <c r="X972" s="26" t="s">
        <v>307</v>
      </c>
      <c r="Y972" s="26" t="s">
        <v>308</v>
      </c>
      <c r="Z972" s="26" t="s">
        <v>116</v>
      </c>
      <c r="AA972" s="15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7.8</v>
      </c>
      <c r="E973" s="22">
        <v>7.4</v>
      </c>
      <c r="F973" s="22">
        <v>7.5</v>
      </c>
      <c r="G973" s="22">
        <v>7.52</v>
      </c>
      <c r="H973" s="22">
        <v>6.9524967121510706</v>
      </c>
      <c r="I973" s="22">
        <v>7.8</v>
      </c>
      <c r="J973" s="22">
        <v>7.4</v>
      </c>
      <c r="K973" s="22">
        <v>8.2505000000000006</v>
      </c>
      <c r="L973" s="22">
        <v>9</v>
      </c>
      <c r="M973" s="22">
        <v>8.49</v>
      </c>
      <c r="N973" s="22">
        <v>7.8</v>
      </c>
      <c r="O973" s="22">
        <v>7.8</v>
      </c>
      <c r="P973" s="22">
        <v>8.1</v>
      </c>
      <c r="Q973" s="22">
        <v>7.6</v>
      </c>
      <c r="R973" s="22">
        <v>8.3000000000000007</v>
      </c>
      <c r="S973" s="148">
        <v>5.86</v>
      </c>
      <c r="T973" s="22">
        <v>6.6</v>
      </c>
      <c r="U973" s="22">
        <v>8.3000000000000007</v>
      </c>
      <c r="V973" s="148" t="s">
        <v>95</v>
      </c>
      <c r="W973" s="22">
        <v>8.4045000000000005</v>
      </c>
      <c r="X973" s="154">
        <v>2.16</v>
      </c>
      <c r="Y973" s="22">
        <v>8.1354751120354099</v>
      </c>
      <c r="Z973" s="22">
        <v>7.59</v>
      </c>
      <c r="AA973" s="15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7.4</v>
      </c>
      <c r="E974" s="155">
        <v>6.4</v>
      </c>
      <c r="F974" s="11">
        <v>7.4</v>
      </c>
      <c r="G974" s="11">
        <v>7.78</v>
      </c>
      <c r="H974" s="11">
        <v>7.0279629258376737</v>
      </c>
      <c r="I974" s="11">
        <v>7.9</v>
      </c>
      <c r="J974" s="11">
        <v>7.3</v>
      </c>
      <c r="K974" s="11">
        <v>8.5350000000000001</v>
      </c>
      <c r="L974" s="11">
        <v>8.5399999999999991</v>
      </c>
      <c r="M974" s="11">
        <v>8.56</v>
      </c>
      <c r="N974" s="11">
        <v>7.7000000000000011</v>
      </c>
      <c r="O974" s="11">
        <v>7.7000000000000011</v>
      </c>
      <c r="P974" s="11">
        <v>7.7000000000000011</v>
      </c>
      <c r="Q974" s="11">
        <v>8</v>
      </c>
      <c r="R974" s="11">
        <v>7.5</v>
      </c>
      <c r="S974" s="149">
        <v>5.98</v>
      </c>
      <c r="T974" s="11">
        <v>6.1</v>
      </c>
      <c r="U974" s="11">
        <v>8.6</v>
      </c>
      <c r="V974" s="149" t="s">
        <v>95</v>
      </c>
      <c r="W974" s="11">
        <v>8.5254999999999992</v>
      </c>
      <c r="X974" s="149">
        <v>5.75</v>
      </c>
      <c r="Y974" s="11">
        <v>7.9531502261919327</v>
      </c>
      <c r="Z974" s="11">
        <v>6.25</v>
      </c>
      <c r="AA974" s="15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29</v>
      </c>
    </row>
    <row r="975" spans="1:65">
      <c r="A975" s="30"/>
      <c r="B975" s="19">
        <v>1</v>
      </c>
      <c r="C975" s="9">
        <v>3</v>
      </c>
      <c r="D975" s="11">
        <v>8.1999999999999993</v>
      </c>
      <c r="E975" s="11">
        <v>7.4</v>
      </c>
      <c r="F975" s="11">
        <v>7.6</v>
      </c>
      <c r="G975" s="11">
        <v>7.7000000000000011</v>
      </c>
      <c r="H975" s="11">
        <v>7.1121051577076351</v>
      </c>
      <c r="I975" s="11">
        <v>8</v>
      </c>
      <c r="J975" s="155">
        <v>7.1</v>
      </c>
      <c r="K975" s="11">
        <v>8.9108000000000001</v>
      </c>
      <c r="L975" s="11">
        <v>8.84</v>
      </c>
      <c r="M975" s="11">
        <v>8.69</v>
      </c>
      <c r="N975" s="11">
        <v>7.8</v>
      </c>
      <c r="O975" s="11">
        <v>8.4</v>
      </c>
      <c r="P975" s="11">
        <v>7.8</v>
      </c>
      <c r="Q975" s="11">
        <v>8</v>
      </c>
      <c r="R975" s="11">
        <v>8</v>
      </c>
      <c r="S975" s="149">
        <v>6.2</v>
      </c>
      <c r="T975" s="11">
        <v>6.4</v>
      </c>
      <c r="U975" s="11">
        <v>8.4</v>
      </c>
      <c r="V975" s="149" t="s">
        <v>95</v>
      </c>
      <c r="W975" s="155">
        <v>10.6836</v>
      </c>
      <c r="X975" s="149">
        <v>5.92</v>
      </c>
      <c r="Y975" s="11">
        <v>8.0526604145058531</v>
      </c>
      <c r="Z975" s="11">
        <v>6.35</v>
      </c>
      <c r="AA975" s="15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7.7000000000000011</v>
      </c>
      <c r="E976" s="11">
        <v>7.3</v>
      </c>
      <c r="F976" s="11">
        <v>7.7000000000000011</v>
      </c>
      <c r="G976" s="11">
        <v>7.7199999999999989</v>
      </c>
      <c r="H976" s="11">
        <v>7.030460198015847</v>
      </c>
      <c r="I976" s="11">
        <v>8.1999999999999993</v>
      </c>
      <c r="J976" s="11">
        <v>7.4</v>
      </c>
      <c r="K976" s="11">
        <v>8.5061</v>
      </c>
      <c r="L976" s="11">
        <v>9.07</v>
      </c>
      <c r="M976" s="11">
        <v>8.66</v>
      </c>
      <c r="N976" s="11">
        <v>7.9</v>
      </c>
      <c r="O976" s="11">
        <v>7.9</v>
      </c>
      <c r="P976" s="11">
        <v>7.8</v>
      </c>
      <c r="Q976" s="11">
        <v>7.7000000000000011</v>
      </c>
      <c r="R976" s="11">
        <v>8</v>
      </c>
      <c r="S976" s="149">
        <v>6.15</v>
      </c>
      <c r="T976" s="11">
        <v>6.3</v>
      </c>
      <c r="U976" s="11">
        <v>8.3000000000000007</v>
      </c>
      <c r="V976" s="149" t="s">
        <v>95</v>
      </c>
      <c r="W976" s="11">
        <v>9.0486000000000004</v>
      </c>
      <c r="X976" s="149">
        <v>5.78</v>
      </c>
      <c r="Y976" s="11">
        <v>8.1808423584009287</v>
      </c>
      <c r="Z976" s="11">
        <v>6.95</v>
      </c>
      <c r="AA976" s="15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7.8154397789224515</v>
      </c>
    </row>
    <row r="977" spans="1:65">
      <c r="A977" s="30"/>
      <c r="B977" s="19">
        <v>1</v>
      </c>
      <c r="C977" s="9">
        <v>5</v>
      </c>
      <c r="D977" s="11">
        <v>7.5</v>
      </c>
      <c r="E977" s="11">
        <v>7.6</v>
      </c>
      <c r="F977" s="11">
        <v>7.2</v>
      </c>
      <c r="G977" s="11">
        <v>7.6</v>
      </c>
      <c r="H977" s="11">
        <v>6.917701911613964</v>
      </c>
      <c r="I977" s="11">
        <v>7.9</v>
      </c>
      <c r="J977" s="11">
        <v>7.5</v>
      </c>
      <c r="K977" s="11">
        <v>8.6730999999999998</v>
      </c>
      <c r="L977" s="11">
        <v>8.85</v>
      </c>
      <c r="M977" s="11">
        <v>8.57</v>
      </c>
      <c r="N977" s="11">
        <v>7.8</v>
      </c>
      <c r="O977" s="11">
        <v>7.7000000000000011</v>
      </c>
      <c r="P977" s="11">
        <v>8.1</v>
      </c>
      <c r="Q977" s="11">
        <v>8.1</v>
      </c>
      <c r="R977" s="11">
        <v>8.1999999999999993</v>
      </c>
      <c r="S977" s="149">
        <v>6.28</v>
      </c>
      <c r="T977" s="11">
        <v>6.4</v>
      </c>
      <c r="U977" s="11">
        <v>8.4</v>
      </c>
      <c r="V977" s="149" t="s">
        <v>95</v>
      </c>
      <c r="W977" s="11">
        <v>9.2491000000000003</v>
      </c>
      <c r="X977" s="149">
        <v>5.96</v>
      </c>
      <c r="Y977" s="11">
        <v>8.0505714730676203</v>
      </c>
      <c r="Z977" s="11">
        <v>6.91</v>
      </c>
      <c r="AA977" s="15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123</v>
      </c>
    </row>
    <row r="978" spans="1:65">
      <c r="A978" s="30"/>
      <c r="B978" s="19">
        <v>1</v>
      </c>
      <c r="C978" s="9">
        <v>6</v>
      </c>
      <c r="D978" s="11">
        <v>7.5</v>
      </c>
      <c r="E978" s="11">
        <v>7.3</v>
      </c>
      <c r="F978" s="11">
        <v>7.7000000000000011</v>
      </c>
      <c r="G978" s="11">
        <v>7.58</v>
      </c>
      <c r="H978" s="155">
        <v>7.3531481764996407</v>
      </c>
      <c r="I978" s="11">
        <v>7.8</v>
      </c>
      <c r="J978" s="11">
        <v>7.4</v>
      </c>
      <c r="K978" s="11">
        <v>8.1814</v>
      </c>
      <c r="L978" s="11">
        <v>8.9</v>
      </c>
      <c r="M978" s="11">
        <v>8.66</v>
      </c>
      <c r="N978" s="11">
        <v>7.7000000000000011</v>
      </c>
      <c r="O978" s="11">
        <v>8.3000000000000007</v>
      </c>
      <c r="P978" s="11">
        <v>7.8</v>
      </c>
      <c r="Q978" s="11">
        <v>7.9</v>
      </c>
      <c r="R978" s="11">
        <v>7.4</v>
      </c>
      <c r="S978" s="149">
        <v>5.8</v>
      </c>
      <c r="T978" s="11">
        <v>5.9</v>
      </c>
      <c r="U978" s="11">
        <v>8.4</v>
      </c>
      <c r="V978" s="149" t="s">
        <v>95</v>
      </c>
      <c r="W978" s="11">
        <v>9.2362000000000002</v>
      </c>
      <c r="X978" s="149">
        <v>6.38</v>
      </c>
      <c r="Y978" s="11">
        <v>7.9376216001011377</v>
      </c>
      <c r="Z978" s="11">
        <v>6.1</v>
      </c>
      <c r="AA978" s="15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274</v>
      </c>
      <c r="C979" s="12"/>
      <c r="D979" s="23">
        <v>7.6833333333333336</v>
      </c>
      <c r="E979" s="23">
        <v>7.2333333333333334</v>
      </c>
      <c r="F979" s="23">
        <v>7.5166666666666684</v>
      </c>
      <c r="G979" s="23">
        <v>7.6499999999999995</v>
      </c>
      <c r="H979" s="23">
        <v>7.0656458469709733</v>
      </c>
      <c r="I979" s="23">
        <v>7.9333333333333327</v>
      </c>
      <c r="J979" s="23">
        <v>7.3499999999999988</v>
      </c>
      <c r="K979" s="23">
        <v>8.5094833333333337</v>
      </c>
      <c r="L979" s="23">
        <v>8.8666666666666671</v>
      </c>
      <c r="M979" s="23">
        <v>8.6050000000000022</v>
      </c>
      <c r="N979" s="23">
        <v>7.7833333333333341</v>
      </c>
      <c r="O979" s="23">
        <v>7.9666666666666659</v>
      </c>
      <c r="P979" s="23">
        <v>7.8833333333333329</v>
      </c>
      <c r="Q979" s="23">
        <v>7.8833333333333337</v>
      </c>
      <c r="R979" s="23">
        <v>7.8999999999999995</v>
      </c>
      <c r="S979" s="23">
        <v>6.044999999999999</v>
      </c>
      <c r="T979" s="23">
        <v>6.2833333333333341</v>
      </c>
      <c r="U979" s="23">
        <v>8.3999999999999986</v>
      </c>
      <c r="V979" s="23" t="s">
        <v>725</v>
      </c>
      <c r="W979" s="23">
        <v>9.1912499999999984</v>
      </c>
      <c r="X979" s="23">
        <v>5.3250000000000002</v>
      </c>
      <c r="Y979" s="23">
        <v>8.0517201973838137</v>
      </c>
      <c r="Z979" s="23">
        <v>6.6916666666666664</v>
      </c>
      <c r="AA979" s="15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275</v>
      </c>
      <c r="C980" s="29"/>
      <c r="D980" s="11">
        <v>7.6000000000000005</v>
      </c>
      <c r="E980" s="11">
        <v>7.35</v>
      </c>
      <c r="F980" s="11">
        <v>7.55</v>
      </c>
      <c r="G980" s="11">
        <v>7.65</v>
      </c>
      <c r="H980" s="11">
        <v>7.0292115619267603</v>
      </c>
      <c r="I980" s="11">
        <v>7.9</v>
      </c>
      <c r="J980" s="11">
        <v>7.4</v>
      </c>
      <c r="K980" s="11">
        <v>8.5205500000000001</v>
      </c>
      <c r="L980" s="11">
        <v>8.875</v>
      </c>
      <c r="M980" s="11">
        <v>8.6150000000000002</v>
      </c>
      <c r="N980" s="11">
        <v>7.8</v>
      </c>
      <c r="O980" s="11">
        <v>7.85</v>
      </c>
      <c r="P980" s="11">
        <v>7.8</v>
      </c>
      <c r="Q980" s="11">
        <v>7.95</v>
      </c>
      <c r="R980" s="11">
        <v>8</v>
      </c>
      <c r="S980" s="11">
        <v>6.0650000000000004</v>
      </c>
      <c r="T980" s="11">
        <v>6.35</v>
      </c>
      <c r="U980" s="11">
        <v>8.4</v>
      </c>
      <c r="V980" s="11" t="s">
        <v>725</v>
      </c>
      <c r="W980" s="11">
        <v>9.1424000000000003</v>
      </c>
      <c r="X980" s="11">
        <v>5.85</v>
      </c>
      <c r="Y980" s="11">
        <v>8.0516159437867358</v>
      </c>
      <c r="Z980" s="11">
        <v>6.63</v>
      </c>
      <c r="AA980" s="15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276</v>
      </c>
      <c r="C981" s="29"/>
      <c r="D981" s="24">
        <v>0.29268868558020222</v>
      </c>
      <c r="E981" s="24">
        <v>0.42268979957726271</v>
      </c>
      <c r="F981" s="24">
        <v>0.19407902170679542</v>
      </c>
      <c r="G981" s="24">
        <v>9.8590060350930056E-2</v>
      </c>
      <c r="H981" s="24">
        <v>0.15631009192977879</v>
      </c>
      <c r="I981" s="24">
        <v>0.150554530541816</v>
      </c>
      <c r="J981" s="24">
        <v>0.13784048752090242</v>
      </c>
      <c r="K981" s="24">
        <v>0.2695177427678308</v>
      </c>
      <c r="L981" s="24">
        <v>0.18326665454104521</v>
      </c>
      <c r="M981" s="24">
        <v>7.713624310270735E-2</v>
      </c>
      <c r="N981" s="24">
        <v>7.5277265270907723E-2</v>
      </c>
      <c r="O981" s="24">
        <v>0.30767948691238189</v>
      </c>
      <c r="P981" s="24">
        <v>0.17224014243685049</v>
      </c>
      <c r="Q981" s="24">
        <v>0.194079021706795</v>
      </c>
      <c r="R981" s="24">
        <v>0.36878177829171549</v>
      </c>
      <c r="S981" s="24">
        <v>0.19429359227725454</v>
      </c>
      <c r="T981" s="24">
        <v>0.24832774042918893</v>
      </c>
      <c r="U981" s="24">
        <v>0.10954451150103282</v>
      </c>
      <c r="V981" s="24" t="s">
        <v>725</v>
      </c>
      <c r="W981" s="24">
        <v>0.81425098034942522</v>
      </c>
      <c r="X981" s="24">
        <v>1.5668535349546873</v>
      </c>
      <c r="Y981" s="24">
        <v>9.6357823649623434E-2</v>
      </c>
      <c r="Z981" s="24">
        <v>0.56272254856782378</v>
      </c>
      <c r="AA981" s="209"/>
      <c r="AB981" s="210"/>
      <c r="AC981" s="210"/>
      <c r="AD981" s="210"/>
      <c r="AE981" s="210"/>
      <c r="AF981" s="210"/>
      <c r="AG981" s="210"/>
      <c r="AH981" s="210"/>
      <c r="AI981" s="210"/>
      <c r="AJ981" s="210"/>
      <c r="AK981" s="210"/>
      <c r="AL981" s="210"/>
      <c r="AM981" s="210"/>
      <c r="AN981" s="210"/>
      <c r="AO981" s="210"/>
      <c r="AP981" s="210"/>
      <c r="AQ981" s="210"/>
      <c r="AR981" s="210"/>
      <c r="AS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F981" s="210"/>
      <c r="BG981" s="210"/>
      <c r="BH981" s="210"/>
      <c r="BI981" s="210"/>
      <c r="BJ981" s="210"/>
      <c r="BK981" s="210"/>
      <c r="BL981" s="210"/>
      <c r="BM981" s="56"/>
    </row>
    <row r="982" spans="1:65">
      <c r="A982" s="30"/>
      <c r="B982" s="3" t="s">
        <v>86</v>
      </c>
      <c r="C982" s="29"/>
      <c r="D982" s="13">
        <v>3.8093972092867967E-2</v>
      </c>
      <c r="E982" s="13">
        <v>5.8436377821741388E-2</v>
      </c>
      <c r="F982" s="13">
        <v>2.5819825504229982E-2</v>
      </c>
      <c r="G982" s="13">
        <v>1.2887589588356872E-2</v>
      </c>
      <c r="H982" s="13">
        <v>2.2122548357952101E-2</v>
      </c>
      <c r="I982" s="13">
        <v>1.8977461833002019E-2</v>
      </c>
      <c r="J982" s="13">
        <v>1.8753807825973121E-2</v>
      </c>
      <c r="K982" s="13">
        <v>3.1672633015458924E-2</v>
      </c>
      <c r="L982" s="13">
        <v>2.0669171564779532E-2</v>
      </c>
      <c r="M982" s="13">
        <v>8.9641188963053252E-3</v>
      </c>
      <c r="N982" s="13">
        <v>9.6715972510802196E-3</v>
      </c>
      <c r="O982" s="13">
        <v>3.8620856097788529E-2</v>
      </c>
      <c r="P982" s="13">
        <v>2.1848643860911267E-2</v>
      </c>
      <c r="Q982" s="13">
        <v>2.4618903387754121E-2</v>
      </c>
      <c r="R982" s="13">
        <v>4.6681237758445002E-2</v>
      </c>
      <c r="S982" s="13">
        <v>3.2141206332052037E-2</v>
      </c>
      <c r="T982" s="13">
        <v>3.9521656301727673E-2</v>
      </c>
      <c r="U982" s="13">
        <v>1.3041013273932481E-2</v>
      </c>
      <c r="V982" s="13" t="s">
        <v>725</v>
      </c>
      <c r="W982" s="13">
        <v>8.8589797943633933E-2</v>
      </c>
      <c r="X982" s="13">
        <v>0.29424479529665487</v>
      </c>
      <c r="Y982" s="13">
        <v>1.1967358687020976E-2</v>
      </c>
      <c r="Z982" s="13">
        <v>8.4093033409886497E-2</v>
      </c>
      <c r="AA982" s="15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277</v>
      </c>
      <c r="C983" s="29"/>
      <c r="D983" s="13">
        <v>-1.6903264477246327E-2</v>
      </c>
      <c r="E983" s="13">
        <v>-7.4481598228036683E-2</v>
      </c>
      <c r="F983" s="13">
        <v>-3.822857327383522E-2</v>
      </c>
      <c r="G983" s="13">
        <v>-2.1168326236564283E-2</v>
      </c>
      <c r="H983" s="13">
        <v>-9.5937522796043506E-2</v>
      </c>
      <c r="I983" s="13">
        <v>1.5084698717636957E-2</v>
      </c>
      <c r="J983" s="13">
        <v>-5.9553882070424558E-2</v>
      </c>
      <c r="K983" s="13">
        <v>8.8804158696565771E-2</v>
      </c>
      <c r="L983" s="13">
        <v>0.13450642797853574</v>
      </c>
      <c r="M983" s="13">
        <v>0.10102569316789123</v>
      </c>
      <c r="N983" s="13">
        <v>-4.1080791992929022E-3</v>
      </c>
      <c r="O983" s="13">
        <v>1.9349760476954803E-2</v>
      </c>
      <c r="P983" s="13">
        <v>8.6871060786604115E-3</v>
      </c>
      <c r="Q983" s="13">
        <v>8.6871060786604115E-3</v>
      </c>
      <c r="R983" s="13">
        <v>1.0819636958319334E-2</v>
      </c>
      <c r="S983" s="13">
        <v>-0.22653104994771656</v>
      </c>
      <c r="T983" s="13">
        <v>-0.19603585836859405</v>
      </c>
      <c r="U983" s="13">
        <v>7.4795563348086125E-2</v>
      </c>
      <c r="V983" s="13" t="s">
        <v>725</v>
      </c>
      <c r="W983" s="13">
        <v>0.17603746685989252</v>
      </c>
      <c r="X983" s="13">
        <v>-0.31865638394898088</v>
      </c>
      <c r="Y983" s="13">
        <v>3.0232517317654972E-2</v>
      </c>
      <c r="Z983" s="13">
        <v>-0.143788851816951</v>
      </c>
      <c r="AA983" s="15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278</v>
      </c>
      <c r="C984" s="47"/>
      <c r="D984" s="45">
        <v>0.12</v>
      </c>
      <c r="E984" s="45">
        <v>0.67</v>
      </c>
      <c r="F984" s="45">
        <v>0.33</v>
      </c>
      <c r="G984" s="45">
        <v>0.16</v>
      </c>
      <c r="H984" s="45">
        <v>0.88</v>
      </c>
      <c r="I984" s="45">
        <v>0.18</v>
      </c>
      <c r="J984" s="45">
        <v>0.53</v>
      </c>
      <c r="K984" s="45">
        <v>0.89</v>
      </c>
      <c r="L984" s="45">
        <v>1.33</v>
      </c>
      <c r="M984" s="45">
        <v>1.01</v>
      </c>
      <c r="N984" s="45">
        <v>0</v>
      </c>
      <c r="O984" s="45">
        <v>0.22</v>
      </c>
      <c r="P984" s="45">
        <v>0.12</v>
      </c>
      <c r="Q984" s="45">
        <v>0.12</v>
      </c>
      <c r="R984" s="45">
        <v>0.14000000000000001</v>
      </c>
      <c r="S984" s="45">
        <v>2.13</v>
      </c>
      <c r="T984" s="45">
        <v>1.84</v>
      </c>
      <c r="U984" s="45">
        <v>0.76</v>
      </c>
      <c r="V984" s="45">
        <v>3.41</v>
      </c>
      <c r="W984" s="45">
        <v>1.73</v>
      </c>
      <c r="X984" s="45">
        <v>3.01</v>
      </c>
      <c r="Y984" s="45">
        <v>0.33</v>
      </c>
      <c r="Z984" s="45">
        <v>1.34</v>
      </c>
      <c r="AA984" s="15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BM985" s="55"/>
    </row>
    <row r="986" spans="1:65" ht="15">
      <c r="B986" s="8" t="s">
        <v>588</v>
      </c>
      <c r="BM986" s="28" t="s">
        <v>66</v>
      </c>
    </row>
    <row r="987" spans="1:65" ht="15">
      <c r="A987" s="25" t="s">
        <v>62</v>
      </c>
      <c r="B987" s="18" t="s">
        <v>110</v>
      </c>
      <c r="C987" s="15" t="s">
        <v>111</v>
      </c>
      <c r="D987" s="16" t="s">
        <v>236</v>
      </c>
      <c r="E987" s="17" t="s">
        <v>236</v>
      </c>
      <c r="F987" s="17" t="s">
        <v>236</v>
      </c>
      <c r="G987" s="17" t="s">
        <v>236</v>
      </c>
      <c r="H987" s="17" t="s">
        <v>236</v>
      </c>
      <c r="I987" s="17" t="s">
        <v>236</v>
      </c>
      <c r="J987" s="17" t="s">
        <v>236</v>
      </c>
      <c r="K987" s="17" t="s">
        <v>236</v>
      </c>
      <c r="L987" s="17" t="s">
        <v>236</v>
      </c>
      <c r="M987" s="17" t="s">
        <v>236</v>
      </c>
      <c r="N987" s="17" t="s">
        <v>236</v>
      </c>
      <c r="O987" s="17" t="s">
        <v>236</v>
      </c>
      <c r="P987" s="17" t="s">
        <v>236</v>
      </c>
      <c r="Q987" s="17" t="s">
        <v>236</v>
      </c>
      <c r="R987" s="17" t="s">
        <v>236</v>
      </c>
      <c r="S987" s="17" t="s">
        <v>236</v>
      </c>
      <c r="T987" s="17" t="s">
        <v>236</v>
      </c>
      <c r="U987" s="17" t="s">
        <v>236</v>
      </c>
      <c r="V987" s="17" t="s">
        <v>236</v>
      </c>
      <c r="W987" s="17" t="s">
        <v>236</v>
      </c>
      <c r="X987" s="17" t="s">
        <v>236</v>
      </c>
      <c r="Y987" s="15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237</v>
      </c>
      <c r="C988" s="9" t="s">
        <v>237</v>
      </c>
      <c r="D988" s="151" t="s">
        <v>239</v>
      </c>
      <c r="E988" s="152" t="s">
        <v>241</v>
      </c>
      <c r="F988" s="152" t="s">
        <v>242</v>
      </c>
      <c r="G988" s="152" t="s">
        <v>243</v>
      </c>
      <c r="H988" s="152" t="s">
        <v>244</v>
      </c>
      <c r="I988" s="152" t="s">
        <v>245</v>
      </c>
      <c r="J988" s="152" t="s">
        <v>246</v>
      </c>
      <c r="K988" s="152" t="s">
        <v>249</v>
      </c>
      <c r="L988" s="152" t="s">
        <v>250</v>
      </c>
      <c r="M988" s="152" t="s">
        <v>251</v>
      </c>
      <c r="N988" s="152" t="s">
        <v>252</v>
      </c>
      <c r="O988" s="152" t="s">
        <v>253</v>
      </c>
      <c r="P988" s="152" t="s">
        <v>254</v>
      </c>
      <c r="Q988" s="152" t="s">
        <v>255</v>
      </c>
      <c r="R988" s="152" t="s">
        <v>257</v>
      </c>
      <c r="S988" s="152" t="s">
        <v>258</v>
      </c>
      <c r="T988" s="152" t="s">
        <v>259</v>
      </c>
      <c r="U988" s="152" t="s">
        <v>260</v>
      </c>
      <c r="V988" s="152" t="s">
        <v>261</v>
      </c>
      <c r="W988" s="152" t="s">
        <v>263</v>
      </c>
      <c r="X988" s="152" t="s">
        <v>264</v>
      </c>
      <c r="Y988" s="15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282</v>
      </c>
      <c r="E989" s="11" t="s">
        <v>281</v>
      </c>
      <c r="F989" s="11" t="s">
        <v>281</v>
      </c>
      <c r="G989" s="11" t="s">
        <v>282</v>
      </c>
      <c r="H989" s="11" t="s">
        <v>281</v>
      </c>
      <c r="I989" s="11" t="s">
        <v>306</v>
      </c>
      <c r="J989" s="11" t="s">
        <v>281</v>
      </c>
      <c r="K989" s="11" t="s">
        <v>306</v>
      </c>
      <c r="L989" s="11" t="s">
        <v>282</v>
      </c>
      <c r="M989" s="11" t="s">
        <v>281</v>
      </c>
      <c r="N989" s="11" t="s">
        <v>281</v>
      </c>
      <c r="O989" s="11" t="s">
        <v>281</v>
      </c>
      <c r="P989" s="11" t="s">
        <v>281</v>
      </c>
      <c r="Q989" s="11" t="s">
        <v>281</v>
      </c>
      <c r="R989" s="11" t="s">
        <v>282</v>
      </c>
      <c r="S989" s="11" t="s">
        <v>282</v>
      </c>
      <c r="T989" s="11" t="s">
        <v>282</v>
      </c>
      <c r="U989" s="11" t="s">
        <v>281</v>
      </c>
      <c r="V989" s="11" t="s">
        <v>282</v>
      </c>
      <c r="W989" s="11" t="s">
        <v>282</v>
      </c>
      <c r="X989" s="11" t="s">
        <v>306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307</v>
      </c>
      <c r="E990" s="26" t="s">
        <v>307</v>
      </c>
      <c r="F990" s="26" t="s">
        <v>273</v>
      </c>
      <c r="G990" s="26" t="s">
        <v>308</v>
      </c>
      <c r="H990" s="26" t="s">
        <v>309</v>
      </c>
      <c r="I990" s="26" t="s">
        <v>307</v>
      </c>
      <c r="J990" s="26" t="s">
        <v>307</v>
      </c>
      <c r="K990" s="26" t="s">
        <v>308</v>
      </c>
      <c r="L990" s="26" t="s">
        <v>308</v>
      </c>
      <c r="M990" s="26" t="s">
        <v>307</v>
      </c>
      <c r="N990" s="26" t="s">
        <v>307</v>
      </c>
      <c r="O990" s="26" t="s">
        <v>307</v>
      </c>
      <c r="P990" s="26" t="s">
        <v>307</v>
      </c>
      <c r="Q990" s="26" t="s">
        <v>307</v>
      </c>
      <c r="R990" s="26" t="s">
        <v>311</v>
      </c>
      <c r="S990" s="26" t="s">
        <v>307</v>
      </c>
      <c r="T990" s="26" t="s">
        <v>308</v>
      </c>
      <c r="U990" s="26" t="s">
        <v>309</v>
      </c>
      <c r="V990" s="26" t="s">
        <v>307</v>
      </c>
      <c r="W990" s="26" t="s">
        <v>307</v>
      </c>
      <c r="X990" s="26" t="s">
        <v>308</v>
      </c>
      <c r="Y990" s="15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11">
        <v>0.01</v>
      </c>
      <c r="E991" s="211">
        <v>1.2E-2</v>
      </c>
      <c r="F991" s="211">
        <v>0.01</v>
      </c>
      <c r="G991" s="211">
        <v>1.09E-2</v>
      </c>
      <c r="H991" s="211">
        <v>1.1502452084493974E-2</v>
      </c>
      <c r="I991" s="235">
        <v>0.02</v>
      </c>
      <c r="J991" s="211">
        <v>0.01</v>
      </c>
      <c r="K991" s="235">
        <v>0.02</v>
      </c>
      <c r="L991" s="235">
        <v>1.5899999999999997E-2</v>
      </c>
      <c r="M991" s="211">
        <v>1.0999999999999999E-2</v>
      </c>
      <c r="N991" s="211">
        <v>1.2999999999999999E-2</v>
      </c>
      <c r="O991" s="211">
        <v>1.0999999999999999E-2</v>
      </c>
      <c r="P991" s="211">
        <v>1.4000000000000002E-2</v>
      </c>
      <c r="Q991" s="211">
        <v>1.0999999999999999E-2</v>
      </c>
      <c r="R991" s="211">
        <v>1.2E-2</v>
      </c>
      <c r="S991" s="211">
        <v>0.01</v>
      </c>
      <c r="T991" s="235">
        <v>0.03</v>
      </c>
      <c r="U991" s="211">
        <v>8.9999999999999993E-3</v>
      </c>
      <c r="V991" s="235" t="s">
        <v>104</v>
      </c>
      <c r="W991" s="239">
        <v>5.4000000000000003E-3</v>
      </c>
      <c r="X991" s="211">
        <v>1.3628142268402825E-2</v>
      </c>
      <c r="Y991" s="209"/>
      <c r="Z991" s="210"/>
      <c r="AA991" s="210"/>
      <c r="AB991" s="210"/>
      <c r="AC991" s="210"/>
      <c r="AD991" s="210"/>
      <c r="AE991" s="210"/>
      <c r="AF991" s="210"/>
      <c r="AG991" s="210"/>
      <c r="AH991" s="210"/>
      <c r="AI991" s="210"/>
      <c r="AJ991" s="210"/>
      <c r="AK991" s="210"/>
      <c r="AL991" s="210"/>
      <c r="AM991" s="210"/>
      <c r="AN991" s="210"/>
      <c r="AO991" s="210"/>
      <c r="AP991" s="210"/>
      <c r="AQ991" s="210"/>
      <c r="AR991" s="210"/>
      <c r="AS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F991" s="210"/>
      <c r="BG991" s="210"/>
      <c r="BH991" s="210"/>
      <c r="BI991" s="210"/>
      <c r="BJ991" s="210"/>
      <c r="BK991" s="210"/>
      <c r="BL991" s="210"/>
      <c r="BM991" s="212">
        <v>1</v>
      </c>
    </row>
    <row r="992" spans="1:65">
      <c r="A992" s="30"/>
      <c r="B992" s="19">
        <v>1</v>
      </c>
      <c r="C992" s="9">
        <v>2</v>
      </c>
      <c r="D992" s="24">
        <v>0.01</v>
      </c>
      <c r="E992" s="24">
        <v>0.01</v>
      </c>
      <c r="F992" s="24">
        <v>0.01</v>
      </c>
      <c r="G992" s="24">
        <v>1.0799999999999999E-2</v>
      </c>
      <c r="H992" s="24">
        <v>1.1516022616161204E-2</v>
      </c>
      <c r="I992" s="237">
        <v>0.02</v>
      </c>
      <c r="J992" s="24">
        <v>0.01</v>
      </c>
      <c r="K992" s="237">
        <v>1.9699999999999999E-2</v>
      </c>
      <c r="L992" s="237">
        <v>1.6E-2</v>
      </c>
      <c r="M992" s="24">
        <v>1.0999999999999999E-2</v>
      </c>
      <c r="N992" s="236">
        <v>1.6E-2</v>
      </c>
      <c r="O992" s="24">
        <v>1.0999999999999999E-2</v>
      </c>
      <c r="P992" s="24">
        <v>1.4000000000000002E-2</v>
      </c>
      <c r="Q992" s="24">
        <v>1.0999999999999999E-2</v>
      </c>
      <c r="R992" s="24">
        <v>1.0999999999999999E-2</v>
      </c>
      <c r="S992" s="24">
        <v>1.0999999999999999E-2</v>
      </c>
      <c r="T992" s="237">
        <v>0.03</v>
      </c>
      <c r="U992" s="24">
        <v>0.01</v>
      </c>
      <c r="V992" s="237" t="s">
        <v>104</v>
      </c>
      <c r="W992" s="24">
        <v>7.7999999999999996E-3</v>
      </c>
      <c r="X992" s="24">
        <v>1.3255876879986509E-2</v>
      </c>
      <c r="Y992" s="209"/>
      <c r="Z992" s="210"/>
      <c r="AA992" s="210"/>
      <c r="AB992" s="210"/>
      <c r="AC992" s="210"/>
      <c r="AD992" s="210"/>
      <c r="AE992" s="210"/>
      <c r="AF992" s="210"/>
      <c r="AG992" s="210"/>
      <c r="AH992" s="210"/>
      <c r="AI992" s="210"/>
      <c r="AJ992" s="210"/>
      <c r="AK992" s="210"/>
      <c r="AL992" s="210"/>
      <c r="AM992" s="210"/>
      <c r="AN992" s="210"/>
      <c r="AO992" s="210"/>
      <c r="AP992" s="210"/>
      <c r="AQ992" s="210"/>
      <c r="AR992" s="210"/>
      <c r="AS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F992" s="210"/>
      <c r="BG992" s="210"/>
      <c r="BH992" s="210"/>
      <c r="BI992" s="210"/>
      <c r="BJ992" s="210"/>
      <c r="BK992" s="210"/>
      <c r="BL992" s="210"/>
      <c r="BM992" s="212">
        <v>30</v>
      </c>
    </row>
    <row r="993" spans="1:65">
      <c r="A993" s="30"/>
      <c r="B993" s="19">
        <v>1</v>
      </c>
      <c r="C993" s="9">
        <v>3</v>
      </c>
      <c r="D993" s="24">
        <v>0.01</v>
      </c>
      <c r="E993" s="24">
        <v>1.2E-2</v>
      </c>
      <c r="F993" s="24">
        <v>0.01</v>
      </c>
      <c r="G993" s="24">
        <v>1.09E-2</v>
      </c>
      <c r="H993" s="24">
        <v>1.1654128412272121E-2</v>
      </c>
      <c r="I993" s="237">
        <v>0.02</v>
      </c>
      <c r="J993" s="24">
        <v>0.01</v>
      </c>
      <c r="K993" s="237">
        <v>2.01E-2</v>
      </c>
      <c r="L993" s="237">
        <v>1.61E-2</v>
      </c>
      <c r="M993" s="24">
        <v>1.0999999999999999E-2</v>
      </c>
      <c r="N993" s="24">
        <v>1.0999999999999999E-2</v>
      </c>
      <c r="O993" s="24">
        <v>1.0999999999999999E-2</v>
      </c>
      <c r="P993" s="24">
        <v>1.4000000000000002E-2</v>
      </c>
      <c r="Q993" s="24">
        <v>1.2E-2</v>
      </c>
      <c r="R993" s="24">
        <v>1.2E-2</v>
      </c>
      <c r="S993" s="24">
        <v>0.01</v>
      </c>
      <c r="T993" s="237">
        <v>0.03</v>
      </c>
      <c r="U993" s="24">
        <v>8.9999999999999993E-3</v>
      </c>
      <c r="V993" s="237" t="s">
        <v>104</v>
      </c>
      <c r="W993" s="24">
        <v>7.7999999999999996E-3</v>
      </c>
      <c r="X993" s="24">
        <v>1.3533360972279512E-2</v>
      </c>
      <c r="Y993" s="209"/>
      <c r="Z993" s="210"/>
      <c r="AA993" s="210"/>
      <c r="AB993" s="210"/>
      <c r="AC993" s="210"/>
      <c r="AD993" s="210"/>
      <c r="AE993" s="210"/>
      <c r="AF993" s="210"/>
      <c r="AG993" s="210"/>
      <c r="AH993" s="210"/>
      <c r="AI993" s="210"/>
      <c r="AJ993" s="210"/>
      <c r="AK993" s="210"/>
      <c r="AL993" s="210"/>
      <c r="AM993" s="210"/>
      <c r="AN993" s="210"/>
      <c r="AO993" s="210"/>
      <c r="AP993" s="210"/>
      <c r="AQ993" s="210"/>
      <c r="AR993" s="210"/>
      <c r="AS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F993" s="210"/>
      <c r="BG993" s="210"/>
      <c r="BH993" s="210"/>
      <c r="BI993" s="210"/>
      <c r="BJ993" s="210"/>
      <c r="BK993" s="210"/>
      <c r="BL993" s="210"/>
      <c r="BM993" s="212">
        <v>16</v>
      </c>
    </row>
    <row r="994" spans="1:65">
      <c r="A994" s="30"/>
      <c r="B994" s="19">
        <v>1</v>
      </c>
      <c r="C994" s="9">
        <v>4</v>
      </c>
      <c r="D994" s="24">
        <v>0.01</v>
      </c>
      <c r="E994" s="24">
        <v>1.2E-2</v>
      </c>
      <c r="F994" s="24">
        <v>1.0999999999999999E-2</v>
      </c>
      <c r="G994" s="24">
        <v>1.15E-2</v>
      </c>
      <c r="H994" s="24">
        <v>1.1225833425879317E-2</v>
      </c>
      <c r="I994" s="237">
        <v>0.02</v>
      </c>
      <c r="J994" s="24">
        <v>0.01</v>
      </c>
      <c r="K994" s="237">
        <v>1.9900000000000001E-2</v>
      </c>
      <c r="L994" s="237">
        <v>1.5699999999999999E-2</v>
      </c>
      <c r="M994" s="24">
        <v>1.0999999999999999E-2</v>
      </c>
      <c r="N994" s="24">
        <v>1.0999999999999999E-2</v>
      </c>
      <c r="O994" s="24">
        <v>1.0999999999999999E-2</v>
      </c>
      <c r="P994" s="24">
        <v>1.4000000000000002E-2</v>
      </c>
      <c r="Q994" s="24">
        <v>0.01</v>
      </c>
      <c r="R994" s="24">
        <v>1.2999999999999999E-2</v>
      </c>
      <c r="S994" s="24">
        <v>1.2E-2</v>
      </c>
      <c r="T994" s="237">
        <v>0.03</v>
      </c>
      <c r="U994" s="24">
        <v>8.9999999999999993E-3</v>
      </c>
      <c r="V994" s="237" t="s">
        <v>104</v>
      </c>
      <c r="W994" s="24">
        <v>7.7999999999999996E-3</v>
      </c>
      <c r="X994" s="24">
        <v>1.400338820437211E-2</v>
      </c>
      <c r="Y994" s="209"/>
      <c r="Z994" s="210"/>
      <c r="AA994" s="210"/>
      <c r="AB994" s="210"/>
      <c r="AC994" s="210"/>
      <c r="AD994" s="210"/>
      <c r="AE994" s="210"/>
      <c r="AF994" s="210"/>
      <c r="AG994" s="210"/>
      <c r="AH994" s="210"/>
      <c r="AI994" s="210"/>
      <c r="AJ994" s="210"/>
      <c r="AK994" s="210"/>
      <c r="AL994" s="210"/>
      <c r="AM994" s="210"/>
      <c r="AN994" s="210"/>
      <c r="AO994" s="210"/>
      <c r="AP994" s="210"/>
      <c r="AQ994" s="210"/>
      <c r="AR994" s="210"/>
      <c r="AS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F994" s="210"/>
      <c r="BG994" s="210"/>
      <c r="BH994" s="210"/>
      <c r="BI994" s="210"/>
      <c r="BJ994" s="210"/>
      <c r="BK994" s="210"/>
      <c r="BL994" s="210"/>
      <c r="BM994" s="212">
        <v>1.0983748674168424E-2</v>
      </c>
    </row>
    <row r="995" spans="1:65">
      <c r="A995" s="30"/>
      <c r="B995" s="19">
        <v>1</v>
      </c>
      <c r="C995" s="9">
        <v>5</v>
      </c>
      <c r="D995" s="24">
        <v>0.01</v>
      </c>
      <c r="E995" s="24">
        <v>1.0999999999999999E-2</v>
      </c>
      <c r="F995" s="24">
        <v>0.01</v>
      </c>
      <c r="G995" s="24">
        <v>1.11E-2</v>
      </c>
      <c r="H995" s="24">
        <v>1.1327609116454246E-2</v>
      </c>
      <c r="I995" s="237">
        <v>0.02</v>
      </c>
      <c r="J995" s="24">
        <v>0.01</v>
      </c>
      <c r="K995" s="237">
        <v>1.9100000000000002E-2</v>
      </c>
      <c r="L995" s="237">
        <v>1.5599999999999999E-2</v>
      </c>
      <c r="M995" s="24">
        <v>0.01</v>
      </c>
      <c r="N995" s="24">
        <v>1.2E-2</v>
      </c>
      <c r="O995" s="24">
        <v>1.0999999999999999E-2</v>
      </c>
      <c r="P995" s="24">
        <v>1.4999999999999999E-2</v>
      </c>
      <c r="Q995" s="24">
        <v>1.0999999999999999E-2</v>
      </c>
      <c r="R995" s="24">
        <v>1.2E-2</v>
      </c>
      <c r="S995" s="24">
        <v>0.01</v>
      </c>
      <c r="T995" s="237">
        <v>0.03</v>
      </c>
      <c r="U995" s="24">
        <v>8.9999999999999993E-3</v>
      </c>
      <c r="V995" s="237" t="s">
        <v>104</v>
      </c>
      <c r="W995" s="24">
        <v>8.3999999999999995E-3</v>
      </c>
      <c r="X995" s="24">
        <v>1.258620703185841E-2</v>
      </c>
      <c r="Y995" s="209"/>
      <c r="Z995" s="210"/>
      <c r="AA995" s="210"/>
      <c r="AB995" s="210"/>
      <c r="AC995" s="210"/>
      <c r="AD995" s="210"/>
      <c r="AE995" s="210"/>
      <c r="AF995" s="210"/>
      <c r="AG995" s="210"/>
      <c r="AH995" s="210"/>
      <c r="AI995" s="210"/>
      <c r="AJ995" s="210"/>
      <c r="AK995" s="210"/>
      <c r="AL995" s="210"/>
      <c r="AM995" s="210"/>
      <c r="AN995" s="210"/>
      <c r="AO995" s="210"/>
      <c r="AP995" s="210"/>
      <c r="AQ995" s="210"/>
      <c r="AR995" s="210"/>
      <c r="AS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F995" s="210"/>
      <c r="BG995" s="210"/>
      <c r="BH995" s="210"/>
      <c r="BI995" s="210"/>
      <c r="BJ995" s="210"/>
      <c r="BK995" s="210"/>
      <c r="BL995" s="210"/>
      <c r="BM995" s="212">
        <v>124</v>
      </c>
    </row>
    <row r="996" spans="1:65">
      <c r="A996" s="30"/>
      <c r="B996" s="19">
        <v>1</v>
      </c>
      <c r="C996" s="9">
        <v>6</v>
      </c>
      <c r="D996" s="24">
        <v>0.01</v>
      </c>
      <c r="E996" s="24">
        <v>1.2E-2</v>
      </c>
      <c r="F996" s="24">
        <v>0.01</v>
      </c>
      <c r="G996" s="24">
        <v>1.11E-2</v>
      </c>
      <c r="H996" s="24">
        <v>1.1974540733171271E-2</v>
      </c>
      <c r="I996" s="237">
        <v>0.02</v>
      </c>
      <c r="J996" s="24">
        <v>0.01</v>
      </c>
      <c r="K996" s="237">
        <v>1.9599999999999999E-2</v>
      </c>
      <c r="L996" s="237">
        <v>1.5899999999999997E-2</v>
      </c>
      <c r="M996" s="24">
        <v>0.01</v>
      </c>
      <c r="N996" s="24">
        <v>1.0999999999999999E-2</v>
      </c>
      <c r="O996" s="24">
        <v>1.0999999999999999E-2</v>
      </c>
      <c r="P996" s="24">
        <v>1.4000000000000002E-2</v>
      </c>
      <c r="Q996" s="24">
        <v>1.0999999999999999E-2</v>
      </c>
      <c r="R996" s="24">
        <v>1.4000000000000002E-2</v>
      </c>
      <c r="S996" s="24">
        <v>0.01</v>
      </c>
      <c r="T996" s="237">
        <v>0.03</v>
      </c>
      <c r="U996" s="24">
        <v>8.9999999999999993E-3</v>
      </c>
      <c r="V996" s="237" t="s">
        <v>104</v>
      </c>
      <c r="W996" s="24">
        <v>7.1999999999999998E-3</v>
      </c>
      <c r="X996" s="24">
        <v>1.257252439129921E-2</v>
      </c>
      <c r="Y996" s="209"/>
      <c r="Z996" s="210"/>
      <c r="AA996" s="210"/>
      <c r="AB996" s="210"/>
      <c r="AC996" s="210"/>
      <c r="AD996" s="210"/>
      <c r="AE996" s="210"/>
      <c r="AF996" s="210"/>
      <c r="AG996" s="210"/>
      <c r="AH996" s="210"/>
      <c r="AI996" s="210"/>
      <c r="AJ996" s="210"/>
      <c r="AK996" s="210"/>
      <c r="AL996" s="210"/>
      <c r="AM996" s="210"/>
      <c r="AN996" s="210"/>
      <c r="AO996" s="210"/>
      <c r="AP996" s="210"/>
      <c r="AQ996" s="210"/>
      <c r="AR996" s="210"/>
      <c r="AS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F996" s="210"/>
      <c r="BG996" s="210"/>
      <c r="BH996" s="210"/>
      <c r="BI996" s="210"/>
      <c r="BJ996" s="210"/>
      <c r="BK996" s="210"/>
      <c r="BL996" s="210"/>
      <c r="BM996" s="56"/>
    </row>
    <row r="997" spans="1:65">
      <c r="A997" s="30"/>
      <c r="B997" s="20" t="s">
        <v>274</v>
      </c>
      <c r="C997" s="12"/>
      <c r="D997" s="213">
        <v>0.01</v>
      </c>
      <c r="E997" s="213">
        <v>1.1499999999999998E-2</v>
      </c>
      <c r="F997" s="213">
        <v>1.0166666666666666E-2</v>
      </c>
      <c r="G997" s="213">
        <v>1.1049999999999999E-2</v>
      </c>
      <c r="H997" s="213">
        <v>1.1533431064738689E-2</v>
      </c>
      <c r="I997" s="213">
        <v>0.02</v>
      </c>
      <c r="J997" s="213">
        <v>0.01</v>
      </c>
      <c r="K997" s="213">
        <v>1.9733333333333335E-2</v>
      </c>
      <c r="L997" s="213">
        <v>1.5866666666666668E-2</v>
      </c>
      <c r="M997" s="213">
        <v>1.0666666666666666E-2</v>
      </c>
      <c r="N997" s="213">
        <v>1.233333333333333E-2</v>
      </c>
      <c r="O997" s="213">
        <v>1.0999999999999998E-2</v>
      </c>
      <c r="P997" s="213">
        <v>1.4166666666666668E-2</v>
      </c>
      <c r="Q997" s="213">
        <v>1.1000000000000001E-2</v>
      </c>
      <c r="R997" s="213">
        <v>1.2333333333333333E-2</v>
      </c>
      <c r="S997" s="213">
        <v>1.0500000000000001E-2</v>
      </c>
      <c r="T997" s="213">
        <v>0.03</v>
      </c>
      <c r="U997" s="213">
        <v>9.1666666666666667E-3</v>
      </c>
      <c r="V997" s="213" t="s">
        <v>725</v>
      </c>
      <c r="W997" s="213">
        <v>7.3999999999999995E-3</v>
      </c>
      <c r="X997" s="213">
        <v>1.3263249958033097E-2</v>
      </c>
      <c r="Y997" s="209"/>
      <c r="Z997" s="210"/>
      <c r="AA997" s="210"/>
      <c r="AB997" s="210"/>
      <c r="AC997" s="210"/>
      <c r="AD997" s="210"/>
      <c r="AE997" s="210"/>
      <c r="AF997" s="210"/>
      <c r="AG997" s="210"/>
      <c r="AH997" s="210"/>
      <c r="AI997" s="210"/>
      <c r="AJ997" s="210"/>
      <c r="AK997" s="210"/>
      <c r="AL997" s="210"/>
      <c r="AM997" s="210"/>
      <c r="AN997" s="210"/>
      <c r="AO997" s="210"/>
      <c r="AP997" s="210"/>
      <c r="AQ997" s="210"/>
      <c r="AR997" s="210"/>
      <c r="AS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F997" s="210"/>
      <c r="BG997" s="210"/>
      <c r="BH997" s="210"/>
      <c r="BI997" s="210"/>
      <c r="BJ997" s="210"/>
      <c r="BK997" s="210"/>
      <c r="BL997" s="210"/>
      <c r="BM997" s="56"/>
    </row>
    <row r="998" spans="1:65">
      <c r="A998" s="30"/>
      <c r="B998" s="3" t="s">
        <v>275</v>
      </c>
      <c r="C998" s="29"/>
      <c r="D998" s="24">
        <v>0.01</v>
      </c>
      <c r="E998" s="24">
        <v>1.2E-2</v>
      </c>
      <c r="F998" s="24">
        <v>0.01</v>
      </c>
      <c r="G998" s="24">
        <v>1.0999999999999999E-2</v>
      </c>
      <c r="H998" s="24">
        <v>1.1509237350327588E-2</v>
      </c>
      <c r="I998" s="24">
        <v>0.02</v>
      </c>
      <c r="J998" s="24">
        <v>0.01</v>
      </c>
      <c r="K998" s="24">
        <v>1.9799999999999998E-2</v>
      </c>
      <c r="L998" s="24">
        <v>1.5899999999999997E-2</v>
      </c>
      <c r="M998" s="24">
        <v>1.0999999999999999E-2</v>
      </c>
      <c r="N998" s="24">
        <v>1.15E-2</v>
      </c>
      <c r="O998" s="24">
        <v>1.0999999999999999E-2</v>
      </c>
      <c r="P998" s="24">
        <v>1.4000000000000002E-2</v>
      </c>
      <c r="Q998" s="24">
        <v>1.0999999999999999E-2</v>
      </c>
      <c r="R998" s="24">
        <v>1.2E-2</v>
      </c>
      <c r="S998" s="24">
        <v>0.01</v>
      </c>
      <c r="T998" s="24">
        <v>0.03</v>
      </c>
      <c r="U998" s="24">
        <v>8.9999999999999993E-3</v>
      </c>
      <c r="V998" s="24" t="s">
        <v>725</v>
      </c>
      <c r="W998" s="24">
        <v>7.7999999999999996E-3</v>
      </c>
      <c r="X998" s="24">
        <v>1.3394618926133011E-2</v>
      </c>
      <c r="Y998" s="209"/>
      <c r="Z998" s="210"/>
      <c r="AA998" s="210"/>
      <c r="AB998" s="210"/>
      <c r="AC998" s="210"/>
      <c r="AD998" s="210"/>
      <c r="AE998" s="210"/>
      <c r="AF998" s="210"/>
      <c r="AG998" s="210"/>
      <c r="AH998" s="210"/>
      <c r="AI998" s="210"/>
      <c r="AJ998" s="210"/>
      <c r="AK998" s="210"/>
      <c r="AL998" s="210"/>
      <c r="AM998" s="210"/>
      <c r="AN998" s="210"/>
      <c r="AO998" s="210"/>
      <c r="AP998" s="210"/>
      <c r="AQ998" s="210"/>
      <c r="AR998" s="210"/>
      <c r="AS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F998" s="210"/>
      <c r="BG998" s="210"/>
      <c r="BH998" s="210"/>
      <c r="BI998" s="210"/>
      <c r="BJ998" s="210"/>
      <c r="BK998" s="210"/>
      <c r="BL998" s="210"/>
      <c r="BM998" s="56"/>
    </row>
    <row r="999" spans="1:65">
      <c r="A999" s="30"/>
      <c r="B999" s="3" t="s">
        <v>276</v>
      </c>
      <c r="C999" s="29"/>
      <c r="D999" s="24">
        <v>0</v>
      </c>
      <c r="E999" s="24">
        <v>8.3666002653407575E-4</v>
      </c>
      <c r="F999" s="24">
        <v>4.0824829046386265E-4</v>
      </c>
      <c r="G999" s="24">
        <v>2.5099800796022287E-4</v>
      </c>
      <c r="H999" s="24">
        <v>2.6358578201892828E-4</v>
      </c>
      <c r="I999" s="24">
        <v>0</v>
      </c>
      <c r="J999" s="24">
        <v>0</v>
      </c>
      <c r="K999" s="24">
        <v>3.6147844564602495E-4</v>
      </c>
      <c r="L999" s="24">
        <v>1.8618986725025277E-4</v>
      </c>
      <c r="M999" s="24">
        <v>5.1639777949432177E-4</v>
      </c>
      <c r="N999" s="24">
        <v>1.9663841605003503E-3</v>
      </c>
      <c r="O999" s="24">
        <v>1.9002943576525366E-18</v>
      </c>
      <c r="P999" s="24">
        <v>4.08248290463862E-4</v>
      </c>
      <c r="Q999" s="24">
        <v>6.3245553203367599E-4</v>
      </c>
      <c r="R999" s="24">
        <v>1.0327955589886453E-3</v>
      </c>
      <c r="S999" s="24">
        <v>8.3666002653407542E-4</v>
      </c>
      <c r="T999" s="24">
        <v>0</v>
      </c>
      <c r="U999" s="24">
        <v>4.082482904638633E-4</v>
      </c>
      <c r="V999" s="24" t="s">
        <v>725</v>
      </c>
      <c r="W999" s="24">
        <v>1.0507140429250955E-3</v>
      </c>
      <c r="X999" s="24">
        <v>5.8128379928927781E-4</v>
      </c>
      <c r="Y999" s="209"/>
      <c r="Z999" s="210"/>
      <c r="AA999" s="210"/>
      <c r="AB999" s="210"/>
      <c r="AC999" s="210"/>
      <c r="AD999" s="210"/>
      <c r="AE999" s="210"/>
      <c r="AF999" s="210"/>
      <c r="AG999" s="210"/>
      <c r="AH999" s="210"/>
      <c r="AI999" s="210"/>
      <c r="AJ999" s="210"/>
      <c r="AK999" s="210"/>
      <c r="AL999" s="210"/>
      <c r="AM999" s="210"/>
      <c r="AN999" s="210"/>
      <c r="AO999" s="210"/>
      <c r="AP999" s="210"/>
      <c r="AQ999" s="210"/>
      <c r="AR999" s="210"/>
      <c r="AS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F999" s="210"/>
      <c r="BG999" s="210"/>
      <c r="BH999" s="210"/>
      <c r="BI999" s="210"/>
      <c r="BJ999" s="210"/>
      <c r="BK999" s="210"/>
      <c r="BL999" s="210"/>
      <c r="BM999" s="56"/>
    </row>
    <row r="1000" spans="1:65">
      <c r="A1000" s="30"/>
      <c r="B1000" s="3" t="s">
        <v>86</v>
      </c>
      <c r="C1000" s="29"/>
      <c r="D1000" s="13">
        <v>0</v>
      </c>
      <c r="E1000" s="13">
        <v>7.2753045785571818E-2</v>
      </c>
      <c r="F1000" s="13">
        <v>4.0155569553822559E-2</v>
      </c>
      <c r="G1000" s="13">
        <v>2.2714751851603879E-2</v>
      </c>
      <c r="H1000" s="13">
        <v>2.2854064895293177E-2</v>
      </c>
      <c r="I1000" s="13">
        <v>0</v>
      </c>
      <c r="J1000" s="13">
        <v>0</v>
      </c>
      <c r="K1000" s="13">
        <v>1.8318164475305317E-2</v>
      </c>
      <c r="L1000" s="13">
        <v>1.173465549896551E-2</v>
      </c>
      <c r="M1000" s="13">
        <v>4.8412291827592671E-2</v>
      </c>
      <c r="N1000" s="13">
        <v>0.15943655355408251</v>
      </c>
      <c r="O1000" s="13">
        <v>1.72754032513867E-16</v>
      </c>
      <c r="P1000" s="13">
        <v>2.8817526385684373E-2</v>
      </c>
      <c r="Q1000" s="13">
        <v>5.7495957457606904E-2</v>
      </c>
      <c r="R1000" s="13">
        <v>8.3740180458538802E-2</v>
      </c>
      <c r="S1000" s="13">
        <v>7.9681907288959561E-2</v>
      </c>
      <c r="T1000" s="13">
        <v>0</v>
      </c>
      <c r="U1000" s="13">
        <v>4.4536177141512361E-2</v>
      </c>
      <c r="V1000" s="13" t="s">
        <v>725</v>
      </c>
      <c r="W1000" s="13">
        <v>0.14198838417906695</v>
      </c>
      <c r="X1000" s="13">
        <v>4.3826648907963471E-2</v>
      </c>
      <c r="Y1000" s="15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277</v>
      </c>
      <c r="C1001" s="29"/>
      <c r="D1001" s="13">
        <v>-8.9564018929348177E-2</v>
      </c>
      <c r="E1001" s="13">
        <v>4.700137823124928E-2</v>
      </c>
      <c r="F1001" s="13">
        <v>-7.4390085911504089E-2</v>
      </c>
      <c r="G1001" s="13">
        <v>6.0317590830700762E-3</v>
      </c>
      <c r="H1001" s="13">
        <v>5.0045062653609973E-2</v>
      </c>
      <c r="I1001" s="13">
        <v>0.82087196214130365</v>
      </c>
      <c r="J1001" s="13">
        <v>-8.9564018929348177E-2</v>
      </c>
      <c r="K1001" s="13">
        <v>0.79659366931275311</v>
      </c>
      <c r="L1001" s="13">
        <v>0.4445584232987676</v>
      </c>
      <c r="M1001" s="13">
        <v>-2.8868286857971492E-2</v>
      </c>
      <c r="N1001" s="13">
        <v>0.12287104332047027</v>
      </c>
      <c r="O1001" s="13">
        <v>1.4795791777166833E-3</v>
      </c>
      <c r="P1001" s="13">
        <v>0.28978430651675691</v>
      </c>
      <c r="Q1001" s="13">
        <v>1.4795791777171274E-3</v>
      </c>
      <c r="R1001" s="13">
        <v>0.1228710433204705</v>
      </c>
      <c r="S1001" s="13">
        <v>-4.404221987581558E-2</v>
      </c>
      <c r="T1001" s="13">
        <v>1.7313079432119554</v>
      </c>
      <c r="U1001" s="13">
        <v>-0.16543368401856917</v>
      </c>
      <c r="V1001" s="13" t="s">
        <v>725</v>
      </c>
      <c r="W1001" s="13">
        <v>-0.32627737400771772</v>
      </c>
      <c r="X1001" s="13">
        <v>0.20753399877271428</v>
      </c>
      <c r="Y1001" s="15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278</v>
      </c>
      <c r="C1002" s="47"/>
      <c r="D1002" s="45">
        <v>0.67</v>
      </c>
      <c r="E1002" s="45">
        <v>0</v>
      </c>
      <c r="F1002" s="45">
        <v>0.6</v>
      </c>
      <c r="G1002" s="45">
        <v>0.2</v>
      </c>
      <c r="H1002" s="45">
        <v>0.02</v>
      </c>
      <c r="I1002" s="45">
        <v>3.82</v>
      </c>
      <c r="J1002" s="45">
        <v>0.67</v>
      </c>
      <c r="K1002" s="45">
        <v>3.7</v>
      </c>
      <c r="L1002" s="45">
        <v>1.96</v>
      </c>
      <c r="M1002" s="45">
        <v>0.37</v>
      </c>
      <c r="N1002" s="45">
        <v>0.37</v>
      </c>
      <c r="O1002" s="45">
        <v>0.22</v>
      </c>
      <c r="P1002" s="45">
        <v>1.2</v>
      </c>
      <c r="Q1002" s="45">
        <v>0.22</v>
      </c>
      <c r="R1002" s="45">
        <v>0.37</v>
      </c>
      <c r="S1002" s="45">
        <v>0.45</v>
      </c>
      <c r="T1002" s="45">
        <v>8.32</v>
      </c>
      <c r="U1002" s="45">
        <v>1.05</v>
      </c>
      <c r="V1002" s="45">
        <v>17.309999999999999</v>
      </c>
      <c r="W1002" s="45">
        <v>1.85</v>
      </c>
      <c r="X1002" s="45">
        <v>0.79</v>
      </c>
      <c r="Y1002" s="15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BM1003" s="55"/>
    </row>
    <row r="1004" spans="1:65" ht="15">
      <c r="B1004" s="8" t="s">
        <v>589</v>
      </c>
      <c r="BM1004" s="28" t="s">
        <v>66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236</v>
      </c>
      <c r="E1005" s="17" t="s">
        <v>236</v>
      </c>
      <c r="F1005" s="17" t="s">
        <v>236</v>
      </c>
      <c r="G1005" s="17" t="s">
        <v>236</v>
      </c>
      <c r="H1005" s="17" t="s">
        <v>236</v>
      </c>
      <c r="I1005" s="17" t="s">
        <v>236</v>
      </c>
      <c r="J1005" s="17" t="s">
        <v>236</v>
      </c>
      <c r="K1005" s="17" t="s">
        <v>236</v>
      </c>
      <c r="L1005" s="17" t="s">
        <v>236</v>
      </c>
      <c r="M1005" s="17" t="s">
        <v>236</v>
      </c>
      <c r="N1005" s="17" t="s">
        <v>236</v>
      </c>
      <c r="O1005" s="17" t="s">
        <v>236</v>
      </c>
      <c r="P1005" s="17" t="s">
        <v>236</v>
      </c>
      <c r="Q1005" s="17" t="s">
        <v>236</v>
      </c>
      <c r="R1005" s="17" t="s">
        <v>236</v>
      </c>
      <c r="S1005" s="17" t="s">
        <v>236</v>
      </c>
      <c r="T1005" s="17" t="s">
        <v>236</v>
      </c>
      <c r="U1005" s="17" t="s">
        <v>236</v>
      </c>
      <c r="V1005" s="17" t="s">
        <v>236</v>
      </c>
      <c r="W1005" s="17" t="s">
        <v>236</v>
      </c>
      <c r="X1005" s="17" t="s">
        <v>236</v>
      </c>
      <c r="Y1005" s="17" t="s">
        <v>236</v>
      </c>
      <c r="Z1005" s="15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237</v>
      </c>
      <c r="C1006" s="9" t="s">
        <v>237</v>
      </c>
      <c r="D1006" s="151" t="s">
        <v>239</v>
      </c>
      <c r="E1006" s="152" t="s">
        <v>241</v>
      </c>
      <c r="F1006" s="152" t="s">
        <v>242</v>
      </c>
      <c r="G1006" s="152" t="s">
        <v>243</v>
      </c>
      <c r="H1006" s="152" t="s">
        <v>244</v>
      </c>
      <c r="I1006" s="152" t="s">
        <v>245</v>
      </c>
      <c r="J1006" s="152" t="s">
        <v>246</v>
      </c>
      <c r="K1006" s="152" t="s">
        <v>248</v>
      </c>
      <c r="L1006" s="152" t="s">
        <v>249</v>
      </c>
      <c r="M1006" s="152" t="s">
        <v>250</v>
      </c>
      <c r="N1006" s="152" t="s">
        <v>251</v>
      </c>
      <c r="O1006" s="152" t="s">
        <v>252</v>
      </c>
      <c r="P1006" s="152" t="s">
        <v>253</v>
      </c>
      <c r="Q1006" s="152" t="s">
        <v>254</v>
      </c>
      <c r="R1006" s="152" t="s">
        <v>255</v>
      </c>
      <c r="S1006" s="152" t="s">
        <v>256</v>
      </c>
      <c r="T1006" s="152" t="s">
        <v>257</v>
      </c>
      <c r="U1006" s="152" t="s">
        <v>258</v>
      </c>
      <c r="V1006" s="152" t="s">
        <v>259</v>
      </c>
      <c r="W1006" s="152" t="s">
        <v>260</v>
      </c>
      <c r="X1006" s="152" t="s">
        <v>264</v>
      </c>
      <c r="Y1006" s="152" t="s">
        <v>266</v>
      </c>
      <c r="Z1006" s="15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281</v>
      </c>
      <c r="E1007" s="11" t="s">
        <v>281</v>
      </c>
      <c r="F1007" s="11" t="s">
        <v>281</v>
      </c>
      <c r="G1007" s="11" t="s">
        <v>281</v>
      </c>
      <c r="H1007" s="11" t="s">
        <v>281</v>
      </c>
      <c r="I1007" s="11" t="s">
        <v>306</v>
      </c>
      <c r="J1007" s="11" t="s">
        <v>281</v>
      </c>
      <c r="K1007" s="11" t="s">
        <v>306</v>
      </c>
      <c r="L1007" s="11" t="s">
        <v>306</v>
      </c>
      <c r="M1007" s="11" t="s">
        <v>281</v>
      </c>
      <c r="N1007" s="11" t="s">
        <v>281</v>
      </c>
      <c r="O1007" s="11" t="s">
        <v>281</v>
      </c>
      <c r="P1007" s="11" t="s">
        <v>281</v>
      </c>
      <c r="Q1007" s="11" t="s">
        <v>281</v>
      </c>
      <c r="R1007" s="11" t="s">
        <v>281</v>
      </c>
      <c r="S1007" s="11" t="s">
        <v>306</v>
      </c>
      <c r="T1007" s="11" t="s">
        <v>281</v>
      </c>
      <c r="U1007" s="11" t="s">
        <v>281</v>
      </c>
      <c r="V1007" s="11" t="s">
        <v>282</v>
      </c>
      <c r="W1007" s="11" t="s">
        <v>281</v>
      </c>
      <c r="X1007" s="11" t="s">
        <v>306</v>
      </c>
      <c r="Y1007" s="11" t="s">
        <v>281</v>
      </c>
      <c r="Z1007" s="15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307</v>
      </c>
      <c r="E1008" s="26" t="s">
        <v>307</v>
      </c>
      <c r="F1008" s="26" t="s">
        <v>273</v>
      </c>
      <c r="G1008" s="26" t="s">
        <v>308</v>
      </c>
      <c r="H1008" s="26" t="s">
        <v>309</v>
      </c>
      <c r="I1008" s="26" t="s">
        <v>307</v>
      </c>
      <c r="J1008" s="26" t="s">
        <v>307</v>
      </c>
      <c r="K1008" s="26" t="s">
        <v>309</v>
      </c>
      <c r="L1008" s="26" t="s">
        <v>308</v>
      </c>
      <c r="M1008" s="26" t="s">
        <v>308</v>
      </c>
      <c r="N1008" s="26" t="s">
        <v>307</v>
      </c>
      <c r="O1008" s="26" t="s">
        <v>307</v>
      </c>
      <c r="P1008" s="26" t="s">
        <v>307</v>
      </c>
      <c r="Q1008" s="26" t="s">
        <v>307</v>
      </c>
      <c r="R1008" s="26" t="s">
        <v>307</v>
      </c>
      <c r="S1008" s="26" t="s">
        <v>307</v>
      </c>
      <c r="T1008" s="26" t="s">
        <v>311</v>
      </c>
      <c r="U1008" s="26" t="s">
        <v>307</v>
      </c>
      <c r="V1008" s="26" t="s">
        <v>308</v>
      </c>
      <c r="W1008" s="26" t="s">
        <v>309</v>
      </c>
      <c r="X1008" s="26" t="s">
        <v>308</v>
      </c>
      <c r="Y1008" s="26" t="s">
        <v>116</v>
      </c>
      <c r="Z1008" s="15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148">
        <v>1.23</v>
      </c>
      <c r="E1009" s="22">
        <v>1.51</v>
      </c>
      <c r="F1009" s="148">
        <v>1.6</v>
      </c>
      <c r="G1009" s="22">
        <v>1.62</v>
      </c>
      <c r="H1009" s="22">
        <v>1.5650006895064807</v>
      </c>
      <c r="I1009" s="22">
        <v>1.5</v>
      </c>
      <c r="J1009" s="22">
        <v>1.59</v>
      </c>
      <c r="K1009" s="22">
        <v>1.51</v>
      </c>
      <c r="L1009" s="22">
        <v>1.7</v>
      </c>
      <c r="M1009" s="22">
        <v>1.58</v>
      </c>
      <c r="N1009" s="22">
        <v>1.56</v>
      </c>
      <c r="O1009" s="22">
        <v>1.49</v>
      </c>
      <c r="P1009" s="22">
        <v>1.47</v>
      </c>
      <c r="Q1009" s="22">
        <v>1.49</v>
      </c>
      <c r="R1009" s="22">
        <v>1.45</v>
      </c>
      <c r="S1009" s="22">
        <v>1.4550000000000001</v>
      </c>
      <c r="T1009" s="22">
        <v>1.63</v>
      </c>
      <c r="U1009" s="22">
        <v>1.63</v>
      </c>
      <c r="V1009" s="148" t="s">
        <v>103</v>
      </c>
      <c r="W1009" s="148">
        <v>1.19</v>
      </c>
      <c r="X1009" s="22">
        <v>1.6211948555864633</v>
      </c>
      <c r="Y1009" s="22">
        <v>1.36</v>
      </c>
      <c r="Z1009" s="15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49">
        <v>1.25</v>
      </c>
      <c r="E1010" s="155">
        <v>1.31</v>
      </c>
      <c r="F1010" s="149">
        <v>1.6</v>
      </c>
      <c r="G1010" s="11">
        <v>1.61</v>
      </c>
      <c r="H1010" s="11">
        <v>1.56615394043252</v>
      </c>
      <c r="I1010" s="11">
        <v>1.53</v>
      </c>
      <c r="J1010" s="11">
        <v>1.55</v>
      </c>
      <c r="K1010" s="11">
        <v>1.56</v>
      </c>
      <c r="L1010" s="11">
        <v>1.66</v>
      </c>
      <c r="M1010" s="11">
        <v>1.61</v>
      </c>
      <c r="N1010" s="11">
        <v>1.6</v>
      </c>
      <c r="O1010" s="11">
        <v>1.5</v>
      </c>
      <c r="P1010" s="11">
        <v>1.4</v>
      </c>
      <c r="Q1010" s="11">
        <v>1.55</v>
      </c>
      <c r="R1010" s="11">
        <v>1.4</v>
      </c>
      <c r="S1010" s="11">
        <v>1.548</v>
      </c>
      <c r="T1010" s="11">
        <v>1.66</v>
      </c>
      <c r="U1010" s="11">
        <v>1.6</v>
      </c>
      <c r="V1010" s="149" t="s">
        <v>103</v>
      </c>
      <c r="W1010" s="149">
        <v>1.1299999999999999</v>
      </c>
      <c r="X1010" s="11">
        <v>1.564377391166395</v>
      </c>
      <c r="Y1010" s="11">
        <v>1.29</v>
      </c>
      <c r="Z1010" s="15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31</v>
      </c>
    </row>
    <row r="1011" spans="1:65">
      <c r="A1011" s="30"/>
      <c r="B1011" s="19">
        <v>1</v>
      </c>
      <c r="C1011" s="9">
        <v>3</v>
      </c>
      <c r="D1011" s="149">
        <v>1.23</v>
      </c>
      <c r="E1011" s="11">
        <v>1.52</v>
      </c>
      <c r="F1011" s="149">
        <v>1.6</v>
      </c>
      <c r="G1011" s="11">
        <v>1.64</v>
      </c>
      <c r="H1011" s="11">
        <v>1.5244382200653668</v>
      </c>
      <c r="I1011" s="11">
        <v>1.5</v>
      </c>
      <c r="J1011" s="11">
        <v>1.55</v>
      </c>
      <c r="K1011" s="11">
        <v>1.52</v>
      </c>
      <c r="L1011" s="11">
        <v>1.66</v>
      </c>
      <c r="M1011" s="11">
        <v>1.66</v>
      </c>
      <c r="N1011" s="11">
        <v>1.55</v>
      </c>
      <c r="O1011" s="11">
        <v>1.6</v>
      </c>
      <c r="P1011" s="11">
        <v>1.4</v>
      </c>
      <c r="Q1011" s="11">
        <v>1.56</v>
      </c>
      <c r="R1011" s="11">
        <v>1.41</v>
      </c>
      <c r="S1011" s="11">
        <v>1.4810000000000001</v>
      </c>
      <c r="T1011" s="11">
        <v>1.64</v>
      </c>
      <c r="U1011" s="11">
        <v>1.58</v>
      </c>
      <c r="V1011" s="149" t="s">
        <v>103</v>
      </c>
      <c r="W1011" s="149">
        <v>1.23</v>
      </c>
      <c r="X1011" s="11">
        <v>1.555881363007821</v>
      </c>
      <c r="Y1011" s="11">
        <v>1.39</v>
      </c>
      <c r="Z1011" s="15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49">
        <v>1.27</v>
      </c>
      <c r="E1012" s="11">
        <v>1.52</v>
      </c>
      <c r="F1012" s="149">
        <v>1.6</v>
      </c>
      <c r="G1012" s="11">
        <v>1.61</v>
      </c>
      <c r="H1012" s="11">
        <v>1.5593259851155321</v>
      </c>
      <c r="I1012" s="11">
        <v>1.51</v>
      </c>
      <c r="J1012" s="11">
        <v>1.57</v>
      </c>
      <c r="K1012" s="11">
        <v>1.52</v>
      </c>
      <c r="L1012" s="11">
        <v>1.7</v>
      </c>
      <c r="M1012" s="11">
        <v>1.63</v>
      </c>
      <c r="N1012" s="11">
        <v>1.59</v>
      </c>
      <c r="O1012" s="11">
        <v>1.52</v>
      </c>
      <c r="P1012" s="11">
        <v>1.44</v>
      </c>
      <c r="Q1012" s="11">
        <v>1.5</v>
      </c>
      <c r="R1012" s="11">
        <v>1.39</v>
      </c>
      <c r="S1012" s="11">
        <v>1.431</v>
      </c>
      <c r="T1012" s="11">
        <v>1.6</v>
      </c>
      <c r="U1012" s="11">
        <v>1.6</v>
      </c>
      <c r="V1012" s="149" t="s">
        <v>103</v>
      </c>
      <c r="W1012" s="149">
        <v>1.22</v>
      </c>
      <c r="X1012" s="11">
        <v>1.580754249467099</v>
      </c>
      <c r="Y1012" s="11">
        <v>1.33</v>
      </c>
      <c r="Z1012" s="15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1.5429601157654331</v>
      </c>
    </row>
    <row r="1013" spans="1:65">
      <c r="A1013" s="30"/>
      <c r="B1013" s="19">
        <v>1</v>
      </c>
      <c r="C1013" s="9">
        <v>5</v>
      </c>
      <c r="D1013" s="149">
        <v>1.32</v>
      </c>
      <c r="E1013" s="11">
        <v>1.62</v>
      </c>
      <c r="F1013" s="149">
        <v>1.6</v>
      </c>
      <c r="G1013" s="11">
        <v>1.6</v>
      </c>
      <c r="H1013" s="11">
        <v>1.5672338574452525</v>
      </c>
      <c r="I1013" s="11">
        <v>1.49</v>
      </c>
      <c r="J1013" s="11">
        <v>1.61</v>
      </c>
      <c r="K1013" s="11">
        <v>1.51</v>
      </c>
      <c r="L1013" s="11">
        <v>1.68</v>
      </c>
      <c r="M1013" s="11">
        <v>1.62</v>
      </c>
      <c r="N1013" s="11">
        <v>1.6</v>
      </c>
      <c r="O1013" s="11">
        <v>1.5</v>
      </c>
      <c r="P1013" s="11">
        <v>1.49</v>
      </c>
      <c r="Q1013" s="11">
        <v>1.57</v>
      </c>
      <c r="R1013" s="11">
        <v>1.44</v>
      </c>
      <c r="S1013" s="11">
        <v>1.5760000000000001</v>
      </c>
      <c r="T1013" s="11">
        <v>1.7</v>
      </c>
      <c r="U1013" s="11">
        <v>1.6</v>
      </c>
      <c r="V1013" s="149" t="s">
        <v>103</v>
      </c>
      <c r="W1013" s="149">
        <v>1.1599999999999999</v>
      </c>
      <c r="X1013" s="11">
        <v>1.6388493382076119</v>
      </c>
      <c r="Y1013" s="11">
        <v>1.29</v>
      </c>
      <c r="Z1013" s="15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125</v>
      </c>
    </row>
    <row r="1014" spans="1:65">
      <c r="A1014" s="30"/>
      <c r="B1014" s="19">
        <v>1</v>
      </c>
      <c r="C1014" s="9">
        <v>6</v>
      </c>
      <c r="D1014" s="149">
        <v>1.29</v>
      </c>
      <c r="E1014" s="11">
        <v>1.47</v>
      </c>
      <c r="F1014" s="149">
        <v>1.6</v>
      </c>
      <c r="G1014" s="11">
        <v>1.63</v>
      </c>
      <c r="H1014" s="155">
        <v>1.0479859947144441</v>
      </c>
      <c r="I1014" s="11">
        <v>1.51</v>
      </c>
      <c r="J1014" s="11">
        <v>1.57</v>
      </c>
      <c r="K1014" s="11">
        <v>1.47</v>
      </c>
      <c r="L1014" s="11">
        <v>1.69</v>
      </c>
      <c r="M1014" s="11">
        <v>1.6</v>
      </c>
      <c r="N1014" s="11">
        <v>1.6</v>
      </c>
      <c r="O1014" s="11">
        <v>1.57</v>
      </c>
      <c r="P1014" s="11">
        <v>1.44</v>
      </c>
      <c r="Q1014" s="11">
        <v>1.5</v>
      </c>
      <c r="R1014" s="11">
        <v>1.44</v>
      </c>
      <c r="S1014" s="11">
        <v>1.524</v>
      </c>
      <c r="T1014" s="11">
        <v>1.66</v>
      </c>
      <c r="U1014" s="11">
        <v>1.57</v>
      </c>
      <c r="V1014" s="149" t="s">
        <v>103</v>
      </c>
      <c r="W1014" s="149">
        <v>1.26</v>
      </c>
      <c r="X1014" s="11">
        <v>1.6370520741531802</v>
      </c>
      <c r="Y1014" s="11">
        <v>1.3</v>
      </c>
      <c r="Z1014" s="15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274</v>
      </c>
      <c r="C1015" s="12"/>
      <c r="D1015" s="23">
        <v>1.2650000000000001</v>
      </c>
      <c r="E1015" s="23">
        <v>1.4916666666666665</v>
      </c>
      <c r="F1015" s="23">
        <v>1.5999999999999999</v>
      </c>
      <c r="G1015" s="23">
        <v>1.6183333333333334</v>
      </c>
      <c r="H1015" s="23">
        <v>1.4716897812132661</v>
      </c>
      <c r="I1015" s="23">
        <v>1.5066666666666668</v>
      </c>
      <c r="J1015" s="23">
        <v>1.5733333333333335</v>
      </c>
      <c r="K1015" s="23">
        <v>1.5149999999999999</v>
      </c>
      <c r="L1015" s="23">
        <v>1.6816666666666666</v>
      </c>
      <c r="M1015" s="23">
        <v>1.6166666666666669</v>
      </c>
      <c r="N1015" s="23">
        <v>1.5833333333333333</v>
      </c>
      <c r="O1015" s="23">
        <v>1.53</v>
      </c>
      <c r="P1015" s="23">
        <v>1.4399999999999997</v>
      </c>
      <c r="Q1015" s="23">
        <v>1.5283333333333333</v>
      </c>
      <c r="R1015" s="23">
        <v>1.4216666666666666</v>
      </c>
      <c r="S1015" s="23">
        <v>1.5025000000000002</v>
      </c>
      <c r="T1015" s="23">
        <v>1.6483333333333332</v>
      </c>
      <c r="U1015" s="23">
        <v>1.5966666666666667</v>
      </c>
      <c r="V1015" s="23" t="s">
        <v>725</v>
      </c>
      <c r="W1015" s="23">
        <v>1.1983333333333333</v>
      </c>
      <c r="X1015" s="23">
        <v>1.5996848785980948</v>
      </c>
      <c r="Y1015" s="23">
        <v>1.3266666666666667</v>
      </c>
      <c r="Z1015" s="15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275</v>
      </c>
      <c r="C1016" s="29"/>
      <c r="D1016" s="11">
        <v>1.26</v>
      </c>
      <c r="E1016" s="11">
        <v>1.5150000000000001</v>
      </c>
      <c r="F1016" s="11">
        <v>1.6</v>
      </c>
      <c r="G1016" s="11">
        <v>1.6150000000000002</v>
      </c>
      <c r="H1016" s="11">
        <v>1.5621633373110064</v>
      </c>
      <c r="I1016" s="11">
        <v>1.5049999999999999</v>
      </c>
      <c r="J1016" s="11">
        <v>1.57</v>
      </c>
      <c r="K1016" s="11">
        <v>1.5150000000000001</v>
      </c>
      <c r="L1016" s="11">
        <v>1.6850000000000001</v>
      </c>
      <c r="M1016" s="11">
        <v>1.6150000000000002</v>
      </c>
      <c r="N1016" s="11">
        <v>1.5950000000000002</v>
      </c>
      <c r="O1016" s="11">
        <v>1.51</v>
      </c>
      <c r="P1016" s="11">
        <v>1.44</v>
      </c>
      <c r="Q1016" s="11">
        <v>1.5249999999999999</v>
      </c>
      <c r="R1016" s="11">
        <v>1.4249999999999998</v>
      </c>
      <c r="S1016" s="11">
        <v>1.5024999999999999</v>
      </c>
      <c r="T1016" s="11">
        <v>1.65</v>
      </c>
      <c r="U1016" s="11">
        <v>1.6</v>
      </c>
      <c r="V1016" s="11" t="s">
        <v>725</v>
      </c>
      <c r="W1016" s="11">
        <v>1.2050000000000001</v>
      </c>
      <c r="X1016" s="11">
        <v>1.6009745525267811</v>
      </c>
      <c r="Y1016" s="11">
        <v>1.3149999999999999</v>
      </c>
      <c r="Z1016" s="15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276</v>
      </c>
      <c r="C1017" s="29"/>
      <c r="D1017" s="24">
        <v>3.5637059362410954E-2</v>
      </c>
      <c r="E1017" s="24">
        <v>0.10186592495366971</v>
      </c>
      <c r="F1017" s="24">
        <v>2.4323767777952469E-16</v>
      </c>
      <c r="G1017" s="24">
        <v>1.4719601443879658E-2</v>
      </c>
      <c r="H1017" s="24">
        <v>0.20820493472331628</v>
      </c>
      <c r="I1017" s="24">
        <v>1.3662601021279476E-2</v>
      </c>
      <c r="J1017" s="24">
        <v>2.3380903889000264E-2</v>
      </c>
      <c r="K1017" s="24">
        <v>2.8809720581775892E-2</v>
      </c>
      <c r="L1017" s="24">
        <v>1.8348478592697198E-2</v>
      </c>
      <c r="M1017" s="24">
        <v>2.7325202042558863E-2</v>
      </c>
      <c r="N1017" s="24">
        <v>2.2509257354845529E-2</v>
      </c>
      <c r="O1017" s="24">
        <v>4.4721359549995836E-2</v>
      </c>
      <c r="P1017" s="24">
        <v>3.633180424916993E-2</v>
      </c>
      <c r="Q1017" s="24">
        <v>3.5449494589721145E-2</v>
      </c>
      <c r="R1017" s="24">
        <v>2.4832774042918924E-2</v>
      </c>
      <c r="S1017" s="24">
        <v>5.6152471005290576E-2</v>
      </c>
      <c r="T1017" s="24">
        <v>3.3714487489307388E-2</v>
      </c>
      <c r="U1017" s="24">
        <v>2.0655911179772838E-2</v>
      </c>
      <c r="V1017" s="24" t="s">
        <v>725</v>
      </c>
      <c r="W1017" s="24">
        <v>4.7923550230201756E-2</v>
      </c>
      <c r="X1017" s="24">
        <v>3.7192947386029906E-2</v>
      </c>
      <c r="Y1017" s="24">
        <v>4.1311822359545745E-2</v>
      </c>
      <c r="Z1017" s="209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56"/>
    </row>
    <row r="1018" spans="1:65">
      <c r="A1018" s="30"/>
      <c r="B1018" s="3" t="s">
        <v>86</v>
      </c>
      <c r="C1018" s="29"/>
      <c r="D1018" s="13">
        <v>2.817158842878336E-2</v>
      </c>
      <c r="E1018" s="13">
        <v>6.8290005555532773E-2</v>
      </c>
      <c r="F1018" s="13">
        <v>1.5202354861220294E-16</v>
      </c>
      <c r="G1018" s="13">
        <v>9.0955312732521054E-3</v>
      </c>
      <c r="H1018" s="13">
        <v>0.14147338479966301</v>
      </c>
      <c r="I1018" s="13">
        <v>9.0680980229731027E-3</v>
      </c>
      <c r="J1018" s="13">
        <v>1.4860743997245929E-2</v>
      </c>
      <c r="K1018" s="13">
        <v>1.9016317215693659E-2</v>
      </c>
      <c r="L1018" s="13">
        <v>1.0910889153239166E-2</v>
      </c>
      <c r="M1018" s="13">
        <v>1.6902186830448779E-2</v>
      </c>
      <c r="N1018" s="13">
        <v>1.421637306621823E-2</v>
      </c>
      <c r="O1018" s="13">
        <v>2.922964676470316E-2</v>
      </c>
      <c r="P1018" s="13">
        <v>2.5230419617479124E-2</v>
      </c>
      <c r="Q1018" s="13">
        <v>2.3194871051071632E-2</v>
      </c>
      <c r="R1018" s="13">
        <v>1.7467367439333359E-2</v>
      </c>
      <c r="S1018" s="13">
        <v>3.7372692848779081E-2</v>
      </c>
      <c r="T1018" s="13">
        <v>2.0453683006657668E-2</v>
      </c>
      <c r="U1018" s="13">
        <v>1.2936896354763782E-2</v>
      </c>
      <c r="V1018" s="13" t="s">
        <v>725</v>
      </c>
      <c r="W1018" s="13">
        <v>3.999183607527268E-2</v>
      </c>
      <c r="X1018" s="13">
        <v>2.3250171257869514E-2</v>
      </c>
      <c r="Y1018" s="13">
        <v>3.1139564592622421E-2</v>
      </c>
      <c r="Z1018" s="15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277</v>
      </c>
      <c r="C1019" s="29"/>
      <c r="D1019" s="13">
        <v>-0.18014731095465952</v>
      </c>
      <c r="E1019" s="13">
        <v>-3.3243535315441997E-2</v>
      </c>
      <c r="F1019" s="13">
        <v>3.6967828041537087E-2</v>
      </c>
      <c r="G1019" s="13">
        <v>4.8849751071179837E-2</v>
      </c>
      <c r="H1019" s="13">
        <v>-4.6190652515221475E-2</v>
      </c>
      <c r="I1019" s="13">
        <v>-2.3521961927552404E-2</v>
      </c>
      <c r="J1019" s="13">
        <v>1.9685030907511614E-2</v>
      </c>
      <c r="K1019" s="13">
        <v>-1.8121087823169568E-2</v>
      </c>
      <c r="L1019" s="13">
        <v>8.9896394264490587E-2</v>
      </c>
      <c r="M1019" s="13">
        <v>4.7769576250303425E-2</v>
      </c>
      <c r="N1019" s="13">
        <v>2.6166079832771194E-2</v>
      </c>
      <c r="O1019" s="13">
        <v>-8.3995144352799755E-3</v>
      </c>
      <c r="P1019" s="13">
        <v>-6.6728954762616643E-2</v>
      </c>
      <c r="Q1019" s="13">
        <v>-9.4796892561566093E-3</v>
      </c>
      <c r="R1019" s="13">
        <v>-7.8610877792259171E-2</v>
      </c>
      <c r="S1019" s="13">
        <v>-2.6222398979743877E-2</v>
      </c>
      <c r="T1019" s="13">
        <v>6.8292897846958578E-2</v>
      </c>
      <c r="U1019" s="13">
        <v>3.4807478399784042E-2</v>
      </c>
      <c r="V1019" s="13" t="s">
        <v>725</v>
      </c>
      <c r="W1019" s="13">
        <v>-0.22335430378972376</v>
      </c>
      <c r="X1019" s="13">
        <v>3.6763596319222769E-2</v>
      </c>
      <c r="Y1019" s="13">
        <v>-0.14018084258222541</v>
      </c>
      <c r="Z1019" s="15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278</v>
      </c>
      <c r="C1020" s="47"/>
      <c r="D1020" s="45">
        <v>2.4900000000000002</v>
      </c>
      <c r="E1020" s="45">
        <v>0.35</v>
      </c>
      <c r="F1020" s="45" t="s">
        <v>279</v>
      </c>
      <c r="G1020" s="45">
        <v>0.85</v>
      </c>
      <c r="H1020" s="45">
        <v>0.54</v>
      </c>
      <c r="I1020" s="45">
        <v>0.2</v>
      </c>
      <c r="J1020" s="45">
        <v>0.43</v>
      </c>
      <c r="K1020" s="45">
        <v>0.13</v>
      </c>
      <c r="L1020" s="45">
        <v>1.45</v>
      </c>
      <c r="M1020" s="45">
        <v>0.83</v>
      </c>
      <c r="N1020" s="45">
        <v>0.52</v>
      </c>
      <c r="O1020" s="45">
        <v>0.02</v>
      </c>
      <c r="P1020" s="45">
        <v>0.83</v>
      </c>
      <c r="Q1020" s="45">
        <v>0</v>
      </c>
      <c r="R1020" s="45">
        <v>1.01</v>
      </c>
      <c r="S1020" s="45">
        <v>0.24</v>
      </c>
      <c r="T1020" s="45">
        <v>1.1299999999999999</v>
      </c>
      <c r="U1020" s="45">
        <v>0.65</v>
      </c>
      <c r="V1020" s="45">
        <v>9.18</v>
      </c>
      <c r="W1020" s="45">
        <v>3.12</v>
      </c>
      <c r="X1020" s="45">
        <v>0.67</v>
      </c>
      <c r="Y1020" s="45">
        <v>1.91</v>
      </c>
      <c r="Z1020" s="15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 t="s">
        <v>323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BM1021" s="55"/>
    </row>
    <row r="1022" spans="1:65">
      <c r="BM1022" s="55"/>
    </row>
    <row r="1023" spans="1:65" ht="15">
      <c r="B1023" s="8" t="s">
        <v>590</v>
      </c>
      <c r="BM1023" s="28" t="s">
        <v>288</v>
      </c>
    </row>
    <row r="1024" spans="1:65" ht="15">
      <c r="A1024" s="25" t="s">
        <v>64</v>
      </c>
      <c r="B1024" s="18" t="s">
        <v>110</v>
      </c>
      <c r="C1024" s="15" t="s">
        <v>111</v>
      </c>
      <c r="D1024" s="16" t="s">
        <v>236</v>
      </c>
      <c r="E1024" s="17" t="s">
        <v>236</v>
      </c>
      <c r="F1024" s="17" t="s">
        <v>236</v>
      </c>
      <c r="G1024" s="17" t="s">
        <v>236</v>
      </c>
      <c r="H1024" s="17" t="s">
        <v>236</v>
      </c>
      <c r="I1024" s="17" t="s">
        <v>236</v>
      </c>
      <c r="J1024" s="15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237</v>
      </c>
      <c r="C1025" s="9" t="s">
        <v>237</v>
      </c>
      <c r="D1025" s="151" t="s">
        <v>241</v>
      </c>
      <c r="E1025" s="152" t="s">
        <v>243</v>
      </c>
      <c r="F1025" s="152" t="s">
        <v>244</v>
      </c>
      <c r="G1025" s="152" t="s">
        <v>245</v>
      </c>
      <c r="H1025" s="152" t="s">
        <v>250</v>
      </c>
      <c r="I1025" s="152" t="s">
        <v>261</v>
      </c>
      <c r="J1025" s="15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281</v>
      </c>
      <c r="E1026" s="11" t="s">
        <v>281</v>
      </c>
      <c r="F1026" s="11" t="s">
        <v>281</v>
      </c>
      <c r="G1026" s="11" t="s">
        <v>306</v>
      </c>
      <c r="H1026" s="11" t="s">
        <v>281</v>
      </c>
      <c r="I1026" s="11" t="s">
        <v>281</v>
      </c>
      <c r="J1026" s="15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9"/>
      <c r="C1027" s="9"/>
      <c r="D1027" s="26" t="s">
        <v>307</v>
      </c>
      <c r="E1027" s="26" t="s">
        <v>308</v>
      </c>
      <c r="F1027" s="26" t="s">
        <v>309</v>
      </c>
      <c r="G1027" s="26" t="s">
        <v>307</v>
      </c>
      <c r="H1027" s="26" t="s">
        <v>308</v>
      </c>
      <c r="I1027" s="26" t="s">
        <v>307</v>
      </c>
      <c r="J1027" s="15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8">
        <v>1</v>
      </c>
      <c r="C1028" s="14">
        <v>1</v>
      </c>
      <c r="D1028" s="211">
        <v>0.04</v>
      </c>
      <c r="E1028" s="211">
        <v>3.7999999999999999E-2</v>
      </c>
      <c r="F1028" s="235" t="s">
        <v>301</v>
      </c>
      <c r="G1028" s="235" t="s">
        <v>104</v>
      </c>
      <c r="H1028" s="211">
        <v>0.04</v>
      </c>
      <c r="I1028" s="211">
        <v>3.8600000000000002E-2</v>
      </c>
      <c r="J1028" s="209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2">
        <v>1</v>
      </c>
    </row>
    <row r="1029" spans="1:65">
      <c r="A1029" s="30"/>
      <c r="B1029" s="19">
        <v>1</v>
      </c>
      <c r="C1029" s="9">
        <v>2</v>
      </c>
      <c r="D1029" s="24">
        <v>0.03</v>
      </c>
      <c r="E1029" s="24">
        <v>4.1000000000000002E-2</v>
      </c>
      <c r="F1029" s="237" t="s">
        <v>301</v>
      </c>
      <c r="G1029" s="237" t="s">
        <v>104</v>
      </c>
      <c r="H1029" s="24">
        <v>0.04</v>
      </c>
      <c r="I1029" s="24">
        <v>3.8699999999999998E-2</v>
      </c>
      <c r="J1029" s="209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2">
        <v>6</v>
      </c>
    </row>
    <row r="1030" spans="1:65">
      <c r="A1030" s="30"/>
      <c r="B1030" s="19">
        <v>1</v>
      </c>
      <c r="C1030" s="9">
        <v>3</v>
      </c>
      <c r="D1030" s="24">
        <v>0.03</v>
      </c>
      <c r="E1030" s="24">
        <v>4.1000000000000002E-2</v>
      </c>
      <c r="F1030" s="237" t="s">
        <v>301</v>
      </c>
      <c r="G1030" s="237" t="s">
        <v>104</v>
      </c>
      <c r="H1030" s="24">
        <v>0.04</v>
      </c>
      <c r="I1030" s="236">
        <v>4.7300000000000002E-2</v>
      </c>
      <c r="J1030" s="209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2">
        <v>16</v>
      </c>
    </row>
    <row r="1031" spans="1:65">
      <c r="A1031" s="30"/>
      <c r="B1031" s="19">
        <v>1</v>
      </c>
      <c r="C1031" s="9">
        <v>4</v>
      </c>
      <c r="D1031" s="24">
        <v>0.04</v>
      </c>
      <c r="E1031" s="24">
        <v>4.1000000000000002E-2</v>
      </c>
      <c r="F1031" s="237" t="s">
        <v>301</v>
      </c>
      <c r="G1031" s="237" t="s">
        <v>104</v>
      </c>
      <c r="H1031" s="24">
        <v>0.05</v>
      </c>
      <c r="I1031" s="24">
        <v>3.7900000000000003E-2</v>
      </c>
      <c r="J1031" s="209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212">
        <v>3.9510000000000003E-2</v>
      </c>
    </row>
    <row r="1032" spans="1:65">
      <c r="A1032" s="30"/>
      <c r="B1032" s="19">
        <v>1</v>
      </c>
      <c r="C1032" s="9">
        <v>5</v>
      </c>
      <c r="D1032" s="24">
        <v>0.04</v>
      </c>
      <c r="E1032" s="24">
        <v>3.7999999999999999E-2</v>
      </c>
      <c r="F1032" s="237" t="s">
        <v>301</v>
      </c>
      <c r="G1032" s="237" t="s">
        <v>104</v>
      </c>
      <c r="H1032" s="24">
        <v>0.04</v>
      </c>
      <c r="I1032" s="24">
        <v>4.2299999999999997E-2</v>
      </c>
      <c r="J1032" s="209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  <c r="BI1032" s="210"/>
      <c r="BJ1032" s="210"/>
      <c r="BK1032" s="210"/>
      <c r="BL1032" s="210"/>
      <c r="BM1032" s="212">
        <v>12</v>
      </c>
    </row>
    <row r="1033" spans="1:65">
      <c r="A1033" s="30"/>
      <c r="B1033" s="19">
        <v>1</v>
      </c>
      <c r="C1033" s="9">
        <v>6</v>
      </c>
      <c r="D1033" s="24">
        <v>0.04</v>
      </c>
      <c r="E1033" s="24">
        <v>4.2000000000000003E-2</v>
      </c>
      <c r="F1033" s="237" t="s">
        <v>301</v>
      </c>
      <c r="G1033" s="237" t="s">
        <v>104</v>
      </c>
      <c r="H1033" s="24">
        <v>0.04</v>
      </c>
      <c r="I1033" s="24">
        <v>4.02E-2</v>
      </c>
      <c r="J1033" s="209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  <c r="BI1033" s="210"/>
      <c r="BJ1033" s="210"/>
      <c r="BK1033" s="210"/>
      <c r="BL1033" s="210"/>
      <c r="BM1033" s="56"/>
    </row>
    <row r="1034" spans="1:65">
      <c r="A1034" s="30"/>
      <c r="B1034" s="20" t="s">
        <v>274</v>
      </c>
      <c r="C1034" s="12"/>
      <c r="D1034" s="213">
        <v>3.6666666666666674E-2</v>
      </c>
      <c r="E1034" s="213">
        <v>4.016666666666667E-2</v>
      </c>
      <c r="F1034" s="213" t="s">
        <v>725</v>
      </c>
      <c r="G1034" s="213" t="s">
        <v>725</v>
      </c>
      <c r="H1034" s="213">
        <v>4.1666666666666664E-2</v>
      </c>
      <c r="I1034" s="213">
        <v>4.083333333333334E-2</v>
      </c>
      <c r="J1034" s="209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F1034" s="210"/>
      <c r="BG1034" s="210"/>
      <c r="BH1034" s="210"/>
      <c r="BI1034" s="210"/>
      <c r="BJ1034" s="210"/>
      <c r="BK1034" s="210"/>
      <c r="BL1034" s="210"/>
      <c r="BM1034" s="56"/>
    </row>
    <row r="1035" spans="1:65">
      <c r="A1035" s="30"/>
      <c r="B1035" s="3" t="s">
        <v>275</v>
      </c>
      <c r="C1035" s="29"/>
      <c r="D1035" s="24">
        <v>0.04</v>
      </c>
      <c r="E1035" s="24">
        <v>4.1000000000000002E-2</v>
      </c>
      <c r="F1035" s="24" t="s">
        <v>725</v>
      </c>
      <c r="G1035" s="24" t="s">
        <v>725</v>
      </c>
      <c r="H1035" s="24">
        <v>0.04</v>
      </c>
      <c r="I1035" s="24">
        <v>3.9449999999999999E-2</v>
      </c>
      <c r="J1035" s="209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F1035" s="210"/>
      <c r="BG1035" s="210"/>
      <c r="BH1035" s="210"/>
      <c r="BI1035" s="210"/>
      <c r="BJ1035" s="210"/>
      <c r="BK1035" s="210"/>
      <c r="BL1035" s="210"/>
      <c r="BM1035" s="56"/>
    </row>
    <row r="1036" spans="1:65">
      <c r="A1036" s="30"/>
      <c r="B1036" s="3" t="s">
        <v>276</v>
      </c>
      <c r="C1036" s="29"/>
      <c r="D1036" s="24">
        <v>5.1639777949432242E-3</v>
      </c>
      <c r="E1036" s="24">
        <v>1.7224014243685099E-3</v>
      </c>
      <c r="F1036" s="24" t="s">
        <v>725</v>
      </c>
      <c r="G1036" s="24" t="s">
        <v>725</v>
      </c>
      <c r="H1036" s="24">
        <v>4.0824829046386306E-3</v>
      </c>
      <c r="I1036" s="24">
        <v>3.5359110094382558E-3</v>
      </c>
      <c r="J1036" s="209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  <c r="AH1036" s="210"/>
      <c r="AI1036" s="210"/>
      <c r="AJ1036" s="210"/>
      <c r="AK1036" s="210"/>
      <c r="AL1036" s="210"/>
      <c r="AM1036" s="210"/>
      <c r="AN1036" s="210"/>
      <c r="AO1036" s="210"/>
      <c r="AP1036" s="210"/>
      <c r="AQ1036" s="210"/>
      <c r="AR1036" s="210"/>
      <c r="AS1036" s="210"/>
      <c r="AT1036" s="210"/>
      <c r="AU1036" s="210"/>
      <c r="AV1036" s="210"/>
      <c r="AW1036" s="210"/>
      <c r="AX1036" s="210"/>
      <c r="AY1036" s="210"/>
      <c r="AZ1036" s="210"/>
      <c r="BA1036" s="210"/>
      <c r="BB1036" s="210"/>
      <c r="BC1036" s="210"/>
      <c r="BD1036" s="210"/>
      <c r="BE1036" s="210"/>
      <c r="BF1036" s="210"/>
      <c r="BG1036" s="210"/>
      <c r="BH1036" s="210"/>
      <c r="BI1036" s="210"/>
      <c r="BJ1036" s="210"/>
      <c r="BK1036" s="210"/>
      <c r="BL1036" s="210"/>
      <c r="BM1036" s="56"/>
    </row>
    <row r="1037" spans="1:65">
      <c r="A1037" s="30"/>
      <c r="B1037" s="3" t="s">
        <v>86</v>
      </c>
      <c r="C1037" s="29"/>
      <c r="D1037" s="13">
        <v>0.14083575804390608</v>
      </c>
      <c r="E1037" s="13">
        <v>4.2881363262286552E-2</v>
      </c>
      <c r="F1037" s="13" t="s">
        <v>725</v>
      </c>
      <c r="G1037" s="13" t="s">
        <v>725</v>
      </c>
      <c r="H1037" s="13">
        <v>9.7979589711327142E-2</v>
      </c>
      <c r="I1037" s="13">
        <v>8.6593739006651155E-2</v>
      </c>
      <c r="J1037" s="15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277</v>
      </c>
      <c r="C1038" s="29"/>
      <c r="D1038" s="13">
        <v>-7.1964903399983071E-2</v>
      </c>
      <c r="E1038" s="13">
        <v>1.6620264911836768E-2</v>
      </c>
      <c r="F1038" s="13" t="s">
        <v>725</v>
      </c>
      <c r="G1038" s="13" t="s">
        <v>725</v>
      </c>
      <c r="H1038" s="13">
        <v>5.4585337045473636E-2</v>
      </c>
      <c r="I1038" s="13">
        <v>3.3493630304564315E-2</v>
      </c>
      <c r="J1038" s="15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278</v>
      </c>
      <c r="C1039" s="47"/>
      <c r="D1039" s="45">
        <v>1.03</v>
      </c>
      <c r="E1039" s="45">
        <v>0.09</v>
      </c>
      <c r="F1039" s="45">
        <v>4.18</v>
      </c>
      <c r="G1039" s="45">
        <v>2.56</v>
      </c>
      <c r="H1039" s="45">
        <v>0.31</v>
      </c>
      <c r="I1039" s="45">
        <v>0.09</v>
      </c>
      <c r="J1039" s="15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BM1040" s="55"/>
    </row>
    <row r="1041" spans="1:65" ht="15">
      <c r="B1041" s="8" t="s">
        <v>591</v>
      </c>
      <c r="BM1041" s="28" t="s">
        <v>66</v>
      </c>
    </row>
    <row r="1042" spans="1:65" ht="15">
      <c r="A1042" s="25" t="s">
        <v>32</v>
      </c>
      <c r="B1042" s="18" t="s">
        <v>110</v>
      </c>
      <c r="C1042" s="15" t="s">
        <v>111</v>
      </c>
      <c r="D1042" s="16" t="s">
        <v>236</v>
      </c>
      <c r="E1042" s="17" t="s">
        <v>236</v>
      </c>
      <c r="F1042" s="17" t="s">
        <v>236</v>
      </c>
      <c r="G1042" s="17" t="s">
        <v>236</v>
      </c>
      <c r="H1042" s="17" t="s">
        <v>236</v>
      </c>
      <c r="I1042" s="17" t="s">
        <v>236</v>
      </c>
      <c r="J1042" s="17" t="s">
        <v>236</v>
      </c>
      <c r="K1042" s="17" t="s">
        <v>236</v>
      </c>
      <c r="L1042" s="17" t="s">
        <v>236</v>
      </c>
      <c r="M1042" s="17" t="s">
        <v>236</v>
      </c>
      <c r="N1042" s="17" t="s">
        <v>236</v>
      </c>
      <c r="O1042" s="17" t="s">
        <v>236</v>
      </c>
      <c r="P1042" s="17" t="s">
        <v>236</v>
      </c>
      <c r="Q1042" s="17" t="s">
        <v>236</v>
      </c>
      <c r="R1042" s="17" t="s">
        <v>236</v>
      </c>
      <c r="S1042" s="17" t="s">
        <v>236</v>
      </c>
      <c r="T1042" s="17" t="s">
        <v>236</v>
      </c>
      <c r="U1042" s="17" t="s">
        <v>236</v>
      </c>
      <c r="V1042" s="17" t="s">
        <v>236</v>
      </c>
      <c r="W1042" s="17" t="s">
        <v>236</v>
      </c>
      <c r="X1042" s="17" t="s">
        <v>236</v>
      </c>
      <c r="Y1042" s="17" t="s">
        <v>236</v>
      </c>
      <c r="Z1042" s="17" t="s">
        <v>236</v>
      </c>
      <c r="AA1042" s="17" t="s">
        <v>236</v>
      </c>
      <c r="AB1042" s="15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237</v>
      </c>
      <c r="C1043" s="9" t="s">
        <v>237</v>
      </c>
      <c r="D1043" s="151" t="s">
        <v>239</v>
      </c>
      <c r="E1043" s="152" t="s">
        <v>241</v>
      </c>
      <c r="F1043" s="152" t="s">
        <v>242</v>
      </c>
      <c r="G1043" s="152" t="s">
        <v>243</v>
      </c>
      <c r="H1043" s="152" t="s">
        <v>244</v>
      </c>
      <c r="I1043" s="152" t="s">
        <v>245</v>
      </c>
      <c r="J1043" s="152" t="s">
        <v>246</v>
      </c>
      <c r="K1043" s="152" t="s">
        <v>247</v>
      </c>
      <c r="L1043" s="152" t="s">
        <v>248</v>
      </c>
      <c r="M1043" s="152" t="s">
        <v>249</v>
      </c>
      <c r="N1043" s="152" t="s">
        <v>250</v>
      </c>
      <c r="O1043" s="152" t="s">
        <v>251</v>
      </c>
      <c r="P1043" s="152" t="s">
        <v>252</v>
      </c>
      <c r="Q1043" s="152" t="s">
        <v>253</v>
      </c>
      <c r="R1043" s="152" t="s">
        <v>254</v>
      </c>
      <c r="S1043" s="152" t="s">
        <v>255</v>
      </c>
      <c r="T1043" s="152" t="s">
        <v>256</v>
      </c>
      <c r="U1043" s="152" t="s">
        <v>257</v>
      </c>
      <c r="V1043" s="152" t="s">
        <v>258</v>
      </c>
      <c r="W1043" s="152" t="s">
        <v>260</v>
      </c>
      <c r="X1043" s="152" t="s">
        <v>261</v>
      </c>
      <c r="Y1043" s="152" t="s">
        <v>263</v>
      </c>
      <c r="Z1043" s="152" t="s">
        <v>264</v>
      </c>
      <c r="AA1043" s="152" t="s">
        <v>266</v>
      </c>
      <c r="AB1043" s="15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281</v>
      </c>
      <c r="E1044" s="11" t="s">
        <v>281</v>
      </c>
      <c r="F1044" s="11" t="s">
        <v>281</v>
      </c>
      <c r="G1044" s="11" t="s">
        <v>281</v>
      </c>
      <c r="H1044" s="11" t="s">
        <v>281</v>
      </c>
      <c r="I1044" s="11" t="s">
        <v>306</v>
      </c>
      <c r="J1044" s="11" t="s">
        <v>281</v>
      </c>
      <c r="K1044" s="11" t="s">
        <v>281</v>
      </c>
      <c r="L1044" s="11" t="s">
        <v>306</v>
      </c>
      <c r="M1044" s="11" t="s">
        <v>306</v>
      </c>
      <c r="N1044" s="11" t="s">
        <v>281</v>
      </c>
      <c r="O1044" s="11" t="s">
        <v>281</v>
      </c>
      <c r="P1044" s="11" t="s">
        <v>281</v>
      </c>
      <c r="Q1044" s="11" t="s">
        <v>281</v>
      </c>
      <c r="R1044" s="11" t="s">
        <v>281</v>
      </c>
      <c r="S1044" s="11" t="s">
        <v>281</v>
      </c>
      <c r="T1044" s="11" t="s">
        <v>306</v>
      </c>
      <c r="U1044" s="11" t="s">
        <v>281</v>
      </c>
      <c r="V1044" s="11" t="s">
        <v>281</v>
      </c>
      <c r="W1044" s="11" t="s">
        <v>281</v>
      </c>
      <c r="X1044" s="11" t="s">
        <v>281</v>
      </c>
      <c r="Y1044" s="11" t="s">
        <v>281</v>
      </c>
      <c r="Z1044" s="11" t="s">
        <v>306</v>
      </c>
      <c r="AA1044" s="11" t="s">
        <v>281</v>
      </c>
      <c r="AB1044" s="15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 t="s">
        <v>307</v>
      </c>
      <c r="E1045" s="26" t="s">
        <v>307</v>
      </c>
      <c r="F1045" s="26" t="s">
        <v>273</v>
      </c>
      <c r="G1045" s="26" t="s">
        <v>308</v>
      </c>
      <c r="H1045" s="26" t="s">
        <v>309</v>
      </c>
      <c r="I1045" s="26" t="s">
        <v>307</v>
      </c>
      <c r="J1045" s="26" t="s">
        <v>307</v>
      </c>
      <c r="K1045" s="26" t="s">
        <v>310</v>
      </c>
      <c r="L1045" s="26" t="s">
        <v>309</v>
      </c>
      <c r="M1045" s="26" t="s">
        <v>308</v>
      </c>
      <c r="N1045" s="26" t="s">
        <v>308</v>
      </c>
      <c r="O1045" s="26" t="s">
        <v>307</v>
      </c>
      <c r="P1045" s="26" t="s">
        <v>307</v>
      </c>
      <c r="Q1045" s="26" t="s">
        <v>307</v>
      </c>
      <c r="R1045" s="26" t="s">
        <v>307</v>
      </c>
      <c r="S1045" s="26" t="s">
        <v>307</v>
      </c>
      <c r="T1045" s="26" t="s">
        <v>307</v>
      </c>
      <c r="U1045" s="26" t="s">
        <v>311</v>
      </c>
      <c r="V1045" s="26" t="s">
        <v>307</v>
      </c>
      <c r="W1045" s="26" t="s">
        <v>309</v>
      </c>
      <c r="X1045" s="26" t="s">
        <v>307</v>
      </c>
      <c r="Y1045" s="26" t="s">
        <v>307</v>
      </c>
      <c r="Z1045" s="26" t="s">
        <v>308</v>
      </c>
      <c r="AA1045" s="26" t="s">
        <v>116</v>
      </c>
      <c r="AB1045" s="15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2">
        <v>1.9299999999999997</v>
      </c>
      <c r="E1046" s="22">
        <v>2.1</v>
      </c>
      <c r="F1046" s="22">
        <v>2.1</v>
      </c>
      <c r="G1046" s="22">
        <v>2.11</v>
      </c>
      <c r="H1046" s="22">
        <v>2.0514470545775234</v>
      </c>
      <c r="I1046" s="22">
        <v>2.2000000000000002</v>
      </c>
      <c r="J1046" s="22">
        <v>1.9400000000000002</v>
      </c>
      <c r="K1046" s="22">
        <v>2.2642000000000002</v>
      </c>
      <c r="L1046" s="22">
        <v>2.1</v>
      </c>
      <c r="M1046" s="22">
        <v>2.4700000000000002</v>
      </c>
      <c r="N1046" s="22">
        <v>2.34</v>
      </c>
      <c r="O1046" s="22">
        <v>2.0699999999999998</v>
      </c>
      <c r="P1046" s="22">
        <v>1.83</v>
      </c>
      <c r="Q1046" s="22">
        <v>2.0099999999999998</v>
      </c>
      <c r="R1046" s="22">
        <v>2.0299999999999998</v>
      </c>
      <c r="S1046" s="22">
        <v>1.96</v>
      </c>
      <c r="T1046" s="22">
        <v>2.11</v>
      </c>
      <c r="U1046" s="22">
        <v>2.06</v>
      </c>
      <c r="V1046" s="22">
        <v>2.04</v>
      </c>
      <c r="W1046" s="22">
        <v>1.88</v>
      </c>
      <c r="X1046" s="22">
        <v>2.0045999999999999</v>
      </c>
      <c r="Y1046" s="154">
        <v>0.82</v>
      </c>
      <c r="Z1046" s="22">
        <v>2.16533424672226</v>
      </c>
      <c r="AA1046" s="22">
        <v>1.96</v>
      </c>
      <c r="AB1046" s="15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1">
        <v>1.9299999999999997</v>
      </c>
      <c r="E1047" s="155">
        <v>1.85</v>
      </c>
      <c r="F1047" s="11">
        <v>2.1</v>
      </c>
      <c r="G1047" s="11">
        <v>2.17</v>
      </c>
      <c r="H1047" s="11">
        <v>2.0411928303962648</v>
      </c>
      <c r="I1047" s="11">
        <v>2.2000000000000002</v>
      </c>
      <c r="J1047" s="11">
        <v>1.9</v>
      </c>
      <c r="K1047" s="11">
        <v>2.2732999999999999</v>
      </c>
      <c r="L1047" s="11">
        <v>2.09</v>
      </c>
      <c r="M1047" s="155">
        <v>2.19</v>
      </c>
      <c r="N1047" s="11">
        <v>2.35</v>
      </c>
      <c r="O1047" s="11">
        <v>2.1800000000000002</v>
      </c>
      <c r="P1047" s="11">
        <v>1.82</v>
      </c>
      <c r="Q1047" s="11">
        <v>1.92</v>
      </c>
      <c r="R1047" s="11">
        <v>2.08</v>
      </c>
      <c r="S1047" s="11">
        <v>1.86</v>
      </c>
      <c r="T1047" s="11">
        <v>2.2400000000000002</v>
      </c>
      <c r="U1047" s="11">
        <v>2.0499999999999998</v>
      </c>
      <c r="V1047" s="11">
        <v>1.89</v>
      </c>
      <c r="W1047" s="11">
        <v>1.96</v>
      </c>
      <c r="X1047" s="11">
        <v>2.0352000000000001</v>
      </c>
      <c r="Y1047" s="149">
        <v>1.42</v>
      </c>
      <c r="Z1047" s="11">
        <v>2.0753542582630087</v>
      </c>
      <c r="AA1047" s="11">
        <v>1.62</v>
      </c>
      <c r="AB1047" s="15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33</v>
      </c>
    </row>
    <row r="1048" spans="1:65">
      <c r="A1048" s="30"/>
      <c r="B1048" s="19">
        <v>1</v>
      </c>
      <c r="C1048" s="9">
        <v>3</v>
      </c>
      <c r="D1048" s="11">
        <v>1.89</v>
      </c>
      <c r="E1048" s="11">
        <v>2.12</v>
      </c>
      <c r="F1048" s="11">
        <v>2.2000000000000002</v>
      </c>
      <c r="G1048" s="11">
        <v>2.12</v>
      </c>
      <c r="H1048" s="11">
        <v>2.0311531929718543</v>
      </c>
      <c r="I1048" s="11">
        <v>2.2000000000000002</v>
      </c>
      <c r="J1048" s="11">
        <v>1.87</v>
      </c>
      <c r="K1048" s="11">
        <v>2.3767999999999998</v>
      </c>
      <c r="L1048" s="11">
        <v>2.09</v>
      </c>
      <c r="M1048" s="11">
        <v>2.36</v>
      </c>
      <c r="N1048" s="11">
        <v>2.38</v>
      </c>
      <c r="O1048" s="11">
        <v>2.1800000000000002</v>
      </c>
      <c r="P1048" s="11">
        <v>1.96</v>
      </c>
      <c r="Q1048" s="11">
        <v>1.9400000000000002</v>
      </c>
      <c r="R1048" s="11">
        <v>2.11</v>
      </c>
      <c r="S1048" s="11">
        <v>1.92</v>
      </c>
      <c r="T1048" s="11">
        <v>2.13</v>
      </c>
      <c r="U1048" s="11">
        <v>2.13</v>
      </c>
      <c r="V1048" s="11">
        <v>1.96</v>
      </c>
      <c r="W1048" s="11">
        <v>1.9800000000000002</v>
      </c>
      <c r="X1048" s="11">
        <v>2.5015000000000001</v>
      </c>
      <c r="Y1048" s="149">
        <v>1.45</v>
      </c>
      <c r="Z1048" s="11">
        <v>2.2041537149991499</v>
      </c>
      <c r="AA1048" s="11">
        <v>1.77</v>
      </c>
      <c r="AB1048" s="15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1">
        <v>1.92</v>
      </c>
      <c r="E1049" s="11">
        <v>2.06</v>
      </c>
      <c r="F1049" s="11">
        <v>2.2000000000000002</v>
      </c>
      <c r="G1049" s="11">
        <v>2.2000000000000002</v>
      </c>
      <c r="H1049" s="11">
        <v>1.9926581844635098</v>
      </c>
      <c r="I1049" s="11">
        <v>2.2000000000000002</v>
      </c>
      <c r="J1049" s="11">
        <v>1.9</v>
      </c>
      <c r="K1049" s="11">
        <v>2.2583000000000002</v>
      </c>
      <c r="L1049" s="11">
        <v>2.11</v>
      </c>
      <c r="M1049" s="11">
        <v>2.4900000000000002</v>
      </c>
      <c r="N1049" s="155">
        <v>2.4300000000000002</v>
      </c>
      <c r="O1049" s="11">
        <v>2.19</v>
      </c>
      <c r="P1049" s="11">
        <v>1.88</v>
      </c>
      <c r="Q1049" s="11">
        <v>1.9800000000000002</v>
      </c>
      <c r="R1049" s="11">
        <v>2.08</v>
      </c>
      <c r="S1049" s="11">
        <v>1.86</v>
      </c>
      <c r="T1049" s="11">
        <v>2.0499999999999998</v>
      </c>
      <c r="U1049" s="11">
        <v>2.09</v>
      </c>
      <c r="V1049" s="11">
        <v>1.95</v>
      </c>
      <c r="W1049" s="11">
        <v>1.9299999999999997</v>
      </c>
      <c r="X1049" s="11">
        <v>2.0110000000000001</v>
      </c>
      <c r="Y1049" s="149">
        <v>1.4</v>
      </c>
      <c r="Z1049" s="11">
        <v>2.2036669830801947</v>
      </c>
      <c r="AA1049" s="11">
        <v>1.78</v>
      </c>
      <c r="AB1049" s="15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2.0788433212552455</v>
      </c>
    </row>
    <row r="1050" spans="1:65">
      <c r="A1050" s="30"/>
      <c r="B1050" s="19">
        <v>1</v>
      </c>
      <c r="C1050" s="9">
        <v>5</v>
      </c>
      <c r="D1050" s="11">
        <v>1.81</v>
      </c>
      <c r="E1050" s="11">
        <v>2.17</v>
      </c>
      <c r="F1050" s="11">
        <v>2.1</v>
      </c>
      <c r="G1050" s="11">
        <v>2.15</v>
      </c>
      <c r="H1050" s="11">
        <v>2.054157484440676</v>
      </c>
      <c r="I1050" s="11">
        <v>2.2000000000000002</v>
      </c>
      <c r="J1050" s="11">
        <v>1.9699999999999998</v>
      </c>
      <c r="K1050" s="11">
        <v>2.3563999999999998</v>
      </c>
      <c r="L1050" s="11">
        <v>2.11</v>
      </c>
      <c r="M1050" s="11">
        <v>2.4</v>
      </c>
      <c r="N1050" s="11">
        <v>2.36</v>
      </c>
      <c r="O1050" s="11">
        <v>2.11</v>
      </c>
      <c r="P1050" s="11">
        <v>1.84</v>
      </c>
      <c r="Q1050" s="11">
        <v>2.04</v>
      </c>
      <c r="R1050" s="11">
        <v>2.17</v>
      </c>
      <c r="S1050" s="11">
        <v>1.9400000000000002</v>
      </c>
      <c r="T1050" s="11">
        <v>2.2799999999999998</v>
      </c>
      <c r="U1050" s="11">
        <v>2.2000000000000002</v>
      </c>
      <c r="V1050" s="11">
        <v>1.99</v>
      </c>
      <c r="W1050" s="11">
        <v>1.89</v>
      </c>
      <c r="X1050" s="11">
        <v>2.2057000000000002</v>
      </c>
      <c r="Y1050" s="149">
        <v>1.47</v>
      </c>
      <c r="Z1050" s="11">
        <v>2.1104668884925153</v>
      </c>
      <c r="AA1050" s="11">
        <v>1.77</v>
      </c>
      <c r="AB1050" s="15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126</v>
      </c>
    </row>
    <row r="1051" spans="1:65">
      <c r="A1051" s="30"/>
      <c r="B1051" s="19">
        <v>1</v>
      </c>
      <c r="C1051" s="9">
        <v>6</v>
      </c>
      <c r="D1051" s="11">
        <v>1.8</v>
      </c>
      <c r="E1051" s="11">
        <v>2.0699999999999998</v>
      </c>
      <c r="F1051" s="11">
        <v>2.2000000000000002</v>
      </c>
      <c r="G1051" s="11">
        <v>2.17</v>
      </c>
      <c r="H1051" s="155">
        <v>2.277410579587352</v>
      </c>
      <c r="I1051" s="11">
        <v>2.2000000000000002</v>
      </c>
      <c r="J1051" s="11">
        <v>1.9299999999999997</v>
      </c>
      <c r="K1051" s="11">
        <v>2.2332999999999998</v>
      </c>
      <c r="L1051" s="11">
        <v>2.0699999999999998</v>
      </c>
      <c r="M1051" s="11">
        <v>2.4</v>
      </c>
      <c r="N1051" s="11">
        <v>2.35</v>
      </c>
      <c r="O1051" s="11">
        <v>2.12</v>
      </c>
      <c r="P1051" s="11">
        <v>1.96</v>
      </c>
      <c r="Q1051" s="11">
        <v>1.9800000000000002</v>
      </c>
      <c r="R1051" s="11">
        <v>2.14</v>
      </c>
      <c r="S1051" s="11">
        <v>1.89</v>
      </c>
      <c r="T1051" s="11">
        <v>2.2200000000000002</v>
      </c>
      <c r="U1051" s="11">
        <v>2.02</v>
      </c>
      <c r="V1051" s="11">
        <v>1.85</v>
      </c>
      <c r="W1051" s="11">
        <v>1.9800000000000002</v>
      </c>
      <c r="X1051" s="11">
        <v>2.1560999999999999</v>
      </c>
      <c r="Y1051" s="149">
        <v>1.55</v>
      </c>
      <c r="Z1051" s="11">
        <v>2.0762717454469088</v>
      </c>
      <c r="AA1051" s="11">
        <v>1.65</v>
      </c>
      <c r="AB1051" s="15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20" t="s">
        <v>274</v>
      </c>
      <c r="C1052" s="12"/>
      <c r="D1052" s="23">
        <v>1.88</v>
      </c>
      <c r="E1052" s="23">
        <v>2.061666666666667</v>
      </c>
      <c r="F1052" s="23">
        <v>2.1500000000000004</v>
      </c>
      <c r="G1052" s="23">
        <v>2.1533333333333333</v>
      </c>
      <c r="H1052" s="23">
        <v>2.0746698877395304</v>
      </c>
      <c r="I1052" s="23">
        <v>2.1999999999999997</v>
      </c>
      <c r="J1052" s="23">
        <v>1.918333333333333</v>
      </c>
      <c r="K1052" s="23">
        <v>2.2937166666666666</v>
      </c>
      <c r="L1052" s="23">
        <v>2.0949999999999998</v>
      </c>
      <c r="M1052" s="23">
        <v>2.3850000000000002</v>
      </c>
      <c r="N1052" s="23">
        <v>2.3683333333333332</v>
      </c>
      <c r="O1052" s="23">
        <v>2.1416666666666662</v>
      </c>
      <c r="P1052" s="23">
        <v>1.8816666666666666</v>
      </c>
      <c r="Q1052" s="23">
        <v>1.9783333333333335</v>
      </c>
      <c r="R1052" s="23">
        <v>2.1016666666666666</v>
      </c>
      <c r="S1052" s="23">
        <v>1.9050000000000002</v>
      </c>
      <c r="T1052" s="23">
        <v>2.1716666666666664</v>
      </c>
      <c r="U1052" s="23">
        <v>2.0916666666666663</v>
      </c>
      <c r="V1052" s="23">
        <v>1.9466666666666665</v>
      </c>
      <c r="W1052" s="23">
        <v>1.9366666666666668</v>
      </c>
      <c r="X1052" s="23">
        <v>2.1523499999999998</v>
      </c>
      <c r="Y1052" s="23">
        <v>1.3516666666666666</v>
      </c>
      <c r="Z1052" s="23">
        <v>2.1392079728340061</v>
      </c>
      <c r="AA1052" s="23">
        <v>1.7583333333333335</v>
      </c>
      <c r="AB1052" s="15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275</v>
      </c>
      <c r="C1053" s="29"/>
      <c r="D1053" s="11">
        <v>1.9049999999999998</v>
      </c>
      <c r="E1053" s="11">
        <v>2.085</v>
      </c>
      <c r="F1053" s="11">
        <v>2.1500000000000004</v>
      </c>
      <c r="G1053" s="11">
        <v>2.16</v>
      </c>
      <c r="H1053" s="11">
        <v>2.0463199424868943</v>
      </c>
      <c r="I1053" s="11">
        <v>2.2000000000000002</v>
      </c>
      <c r="J1053" s="11">
        <v>1.9149999999999998</v>
      </c>
      <c r="K1053" s="11">
        <v>2.2687499999999998</v>
      </c>
      <c r="L1053" s="11">
        <v>2.0949999999999998</v>
      </c>
      <c r="M1053" s="11">
        <v>2.4</v>
      </c>
      <c r="N1053" s="11">
        <v>2.355</v>
      </c>
      <c r="O1053" s="11">
        <v>2.1500000000000004</v>
      </c>
      <c r="P1053" s="11">
        <v>1.8599999999999999</v>
      </c>
      <c r="Q1053" s="11">
        <v>1.9800000000000002</v>
      </c>
      <c r="R1053" s="11">
        <v>2.0949999999999998</v>
      </c>
      <c r="S1053" s="11">
        <v>1.9049999999999998</v>
      </c>
      <c r="T1053" s="11">
        <v>2.1749999999999998</v>
      </c>
      <c r="U1053" s="11">
        <v>2.0750000000000002</v>
      </c>
      <c r="V1053" s="11">
        <v>1.9550000000000001</v>
      </c>
      <c r="W1053" s="11">
        <v>1.9449999999999998</v>
      </c>
      <c r="X1053" s="11">
        <v>2.09565</v>
      </c>
      <c r="Y1053" s="11">
        <v>1.4350000000000001</v>
      </c>
      <c r="Z1053" s="11">
        <v>2.1379005676073879</v>
      </c>
      <c r="AA1053" s="11">
        <v>1.77</v>
      </c>
      <c r="AB1053" s="15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276</v>
      </c>
      <c r="C1054" s="29"/>
      <c r="D1054" s="24">
        <v>5.9999999999999866E-2</v>
      </c>
      <c r="E1054" s="24">
        <v>0.11089033621856623</v>
      </c>
      <c r="F1054" s="24">
        <v>5.4772255750516662E-2</v>
      </c>
      <c r="G1054" s="24">
        <v>3.3862466931200833E-2</v>
      </c>
      <c r="H1054" s="24">
        <v>0.10178819417417725</v>
      </c>
      <c r="I1054" s="24">
        <v>4.8647535555904937E-16</v>
      </c>
      <c r="J1054" s="24">
        <v>3.5449494589721034E-2</v>
      </c>
      <c r="K1054" s="24">
        <v>5.8351740905191983E-2</v>
      </c>
      <c r="L1054" s="24">
        <v>1.516575088810313E-2</v>
      </c>
      <c r="M1054" s="24">
        <v>0.1070980858839224</v>
      </c>
      <c r="N1054" s="24">
        <v>3.3115957885386176E-2</v>
      </c>
      <c r="O1054" s="24">
        <v>4.8751068364361778E-2</v>
      </c>
      <c r="P1054" s="24">
        <v>6.4005208121422894E-2</v>
      </c>
      <c r="Q1054" s="24">
        <v>4.4007575105505008E-2</v>
      </c>
      <c r="R1054" s="24">
        <v>4.956477243634505E-2</v>
      </c>
      <c r="S1054" s="24">
        <v>4.1833001326703756E-2</v>
      </c>
      <c r="T1054" s="24">
        <v>8.8411914732499042E-2</v>
      </c>
      <c r="U1054" s="24">
        <v>6.493586579592725E-2</v>
      </c>
      <c r="V1054" s="24">
        <v>6.8313005106397318E-2</v>
      </c>
      <c r="W1054" s="24">
        <v>4.4121045620731596E-2</v>
      </c>
      <c r="X1054" s="24">
        <v>0.18989471556628426</v>
      </c>
      <c r="Y1054" s="24">
        <v>0.26558739929948982</v>
      </c>
      <c r="Z1054" s="24">
        <v>5.9866202695583008E-2</v>
      </c>
      <c r="AA1054" s="24">
        <v>0.12023587928179617</v>
      </c>
      <c r="AB1054" s="209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F1054" s="210"/>
      <c r="BG1054" s="210"/>
      <c r="BH1054" s="210"/>
      <c r="BI1054" s="210"/>
      <c r="BJ1054" s="210"/>
      <c r="BK1054" s="210"/>
      <c r="BL1054" s="210"/>
      <c r="BM1054" s="56"/>
    </row>
    <row r="1055" spans="1:65">
      <c r="A1055" s="30"/>
      <c r="B1055" s="3" t="s">
        <v>86</v>
      </c>
      <c r="C1055" s="29"/>
      <c r="D1055" s="13">
        <v>3.1914893617021205E-2</v>
      </c>
      <c r="E1055" s="13">
        <v>5.3786743517493713E-2</v>
      </c>
      <c r="F1055" s="13">
        <v>2.5475467790937976E-2</v>
      </c>
      <c r="G1055" s="13">
        <v>1.5725603838018961E-2</v>
      </c>
      <c r="H1055" s="13">
        <v>4.9062356751647475E-2</v>
      </c>
      <c r="I1055" s="13">
        <v>2.2112516161774974E-16</v>
      </c>
      <c r="J1055" s="13">
        <v>1.8479319508108275E-2</v>
      </c>
      <c r="K1055" s="13">
        <v>2.5439820773500935E-2</v>
      </c>
      <c r="L1055" s="13">
        <v>7.2390219036291793E-3</v>
      </c>
      <c r="M1055" s="13">
        <v>4.4904857812965361E-2</v>
      </c>
      <c r="N1055" s="13">
        <v>1.398281121128199E-2</v>
      </c>
      <c r="O1055" s="13">
        <v>2.2763144761569706E-2</v>
      </c>
      <c r="P1055" s="13">
        <v>3.4015168177904107E-2</v>
      </c>
      <c r="Q1055" s="13">
        <v>2.2244772589134796E-2</v>
      </c>
      <c r="R1055" s="13">
        <v>2.3583555481210969E-2</v>
      </c>
      <c r="S1055" s="13">
        <v>2.1959580748925855E-2</v>
      </c>
      <c r="T1055" s="13">
        <v>4.0711549377973472E-2</v>
      </c>
      <c r="U1055" s="13">
        <v>3.104503544028395E-2</v>
      </c>
      <c r="V1055" s="13">
        <v>3.5092297143697257E-2</v>
      </c>
      <c r="W1055" s="13">
        <v>2.2781951267159171E-2</v>
      </c>
      <c r="X1055" s="13">
        <v>8.8226689695581242E-2</v>
      </c>
      <c r="Y1055" s="13">
        <v>0.19648882808840185</v>
      </c>
      <c r="Z1055" s="13">
        <v>2.7985218574271078E-2</v>
      </c>
      <c r="AA1055" s="13">
        <v>6.838059485220635E-2</v>
      </c>
      <c r="AB1055" s="15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277</v>
      </c>
      <c r="C1056" s="29"/>
      <c r="D1056" s="13">
        <v>-9.5650941666532208E-2</v>
      </c>
      <c r="E1056" s="13">
        <v>-8.2626018098405085E-3</v>
      </c>
      <c r="F1056" s="13">
        <v>3.4228976285614943E-2</v>
      </c>
      <c r="G1056" s="13">
        <v>3.5832432062801844E-2</v>
      </c>
      <c r="H1056" s="13">
        <v>-2.007574824443803E-3</v>
      </c>
      <c r="I1056" s="13">
        <v>5.828081294341958E-2</v>
      </c>
      <c r="J1056" s="13">
        <v>-7.7211200228881838E-2</v>
      </c>
      <c r="K1056" s="13">
        <v>0.1033619721190322</v>
      </c>
      <c r="L1056" s="13">
        <v>7.7719559620290646E-3</v>
      </c>
      <c r="M1056" s="13">
        <v>0.1472726085772984</v>
      </c>
      <c r="N1056" s="13">
        <v>0.13925532969136323</v>
      </c>
      <c r="O1056" s="13">
        <v>3.0220336842647022E-2</v>
      </c>
      <c r="P1056" s="13">
        <v>-9.4849213777938757E-2</v>
      </c>
      <c r="Q1056" s="13">
        <v>-4.8348996239515607E-2</v>
      </c>
      <c r="R1056" s="13">
        <v>1.0978867516403312E-2</v>
      </c>
      <c r="S1056" s="13">
        <v>-8.3625023337629556E-2</v>
      </c>
      <c r="T1056" s="13">
        <v>4.4651438837330248E-2</v>
      </c>
      <c r="U1056" s="13">
        <v>6.1685001848421628E-3</v>
      </c>
      <c r="V1056" s="13">
        <v>-6.3581826122792284E-2</v>
      </c>
      <c r="W1056" s="13">
        <v>-6.8392193454353101E-2</v>
      </c>
      <c r="X1056" s="13">
        <v>3.5359412608531482E-2</v>
      </c>
      <c r="Y1056" s="13">
        <v>-0.34979868235067169</v>
      </c>
      <c r="Z1056" s="13">
        <v>2.9037614793553157E-2</v>
      </c>
      <c r="AA1056" s="13">
        <v>-0.15417707753385756</v>
      </c>
      <c r="AB1056" s="15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278</v>
      </c>
      <c r="C1057" s="47"/>
      <c r="D1057" s="45">
        <v>1.3</v>
      </c>
      <c r="E1057" s="45">
        <v>0.19</v>
      </c>
      <c r="F1057" s="45">
        <v>0.34</v>
      </c>
      <c r="G1057" s="45">
        <v>0.37</v>
      </c>
      <c r="H1057" s="45">
        <v>0.11</v>
      </c>
      <c r="I1057" s="45">
        <v>0.65</v>
      </c>
      <c r="J1057" s="45">
        <v>1.06</v>
      </c>
      <c r="K1057" s="45">
        <v>1.22</v>
      </c>
      <c r="L1057" s="45">
        <v>0.01</v>
      </c>
      <c r="M1057" s="45">
        <v>1.77</v>
      </c>
      <c r="N1057" s="45">
        <v>1.67</v>
      </c>
      <c r="O1057" s="45">
        <v>0.28999999999999998</v>
      </c>
      <c r="P1057" s="45">
        <v>1.29</v>
      </c>
      <c r="Q1057" s="45">
        <v>0.7</v>
      </c>
      <c r="R1057" s="45">
        <v>0.05</v>
      </c>
      <c r="S1057" s="45">
        <v>1.1499999999999999</v>
      </c>
      <c r="T1057" s="45">
        <v>0.48</v>
      </c>
      <c r="U1057" s="45">
        <v>0.01</v>
      </c>
      <c r="V1057" s="45">
        <v>0.89</v>
      </c>
      <c r="W1057" s="45">
        <v>0.95</v>
      </c>
      <c r="X1057" s="45">
        <v>0.36</v>
      </c>
      <c r="Y1057" s="45">
        <v>4.51</v>
      </c>
      <c r="Z1057" s="45">
        <v>0.28000000000000003</v>
      </c>
      <c r="AA1057" s="45">
        <v>2.04</v>
      </c>
      <c r="AB1057" s="15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BM1058" s="55"/>
    </row>
    <row r="1059" spans="1:65" ht="15">
      <c r="B1059" s="8" t="s">
        <v>592</v>
      </c>
      <c r="BM1059" s="28" t="s">
        <v>66</v>
      </c>
    </row>
    <row r="1060" spans="1:65" ht="15">
      <c r="A1060" s="25" t="s">
        <v>65</v>
      </c>
      <c r="B1060" s="18" t="s">
        <v>110</v>
      </c>
      <c r="C1060" s="15" t="s">
        <v>111</v>
      </c>
      <c r="D1060" s="16" t="s">
        <v>236</v>
      </c>
      <c r="E1060" s="17" t="s">
        <v>236</v>
      </c>
      <c r="F1060" s="17" t="s">
        <v>236</v>
      </c>
      <c r="G1060" s="17" t="s">
        <v>236</v>
      </c>
      <c r="H1060" s="17" t="s">
        <v>236</v>
      </c>
      <c r="I1060" s="17" t="s">
        <v>236</v>
      </c>
      <c r="J1060" s="17" t="s">
        <v>236</v>
      </c>
      <c r="K1060" s="17" t="s">
        <v>236</v>
      </c>
      <c r="L1060" s="17" t="s">
        <v>236</v>
      </c>
      <c r="M1060" s="17" t="s">
        <v>236</v>
      </c>
      <c r="N1060" s="17" t="s">
        <v>236</v>
      </c>
      <c r="O1060" s="17" t="s">
        <v>236</v>
      </c>
      <c r="P1060" s="17" t="s">
        <v>236</v>
      </c>
      <c r="Q1060" s="17" t="s">
        <v>236</v>
      </c>
      <c r="R1060" s="17" t="s">
        <v>236</v>
      </c>
      <c r="S1060" s="17" t="s">
        <v>236</v>
      </c>
      <c r="T1060" s="17" t="s">
        <v>236</v>
      </c>
      <c r="U1060" s="17" t="s">
        <v>236</v>
      </c>
      <c r="V1060" s="17" t="s">
        <v>236</v>
      </c>
      <c r="W1060" s="17" t="s">
        <v>236</v>
      </c>
      <c r="X1060" s="17" t="s">
        <v>236</v>
      </c>
      <c r="Y1060" s="17" t="s">
        <v>236</v>
      </c>
      <c r="Z1060" s="17" t="s">
        <v>236</v>
      </c>
      <c r="AA1060" s="15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237</v>
      </c>
      <c r="C1061" s="9" t="s">
        <v>237</v>
      </c>
      <c r="D1061" s="151" t="s">
        <v>239</v>
      </c>
      <c r="E1061" s="152" t="s">
        <v>241</v>
      </c>
      <c r="F1061" s="152" t="s">
        <v>242</v>
      </c>
      <c r="G1061" s="152" t="s">
        <v>243</v>
      </c>
      <c r="H1061" s="152" t="s">
        <v>244</v>
      </c>
      <c r="I1061" s="152" t="s">
        <v>245</v>
      </c>
      <c r="J1061" s="152" t="s">
        <v>246</v>
      </c>
      <c r="K1061" s="152" t="s">
        <v>248</v>
      </c>
      <c r="L1061" s="152" t="s">
        <v>249</v>
      </c>
      <c r="M1061" s="152" t="s">
        <v>250</v>
      </c>
      <c r="N1061" s="152" t="s">
        <v>251</v>
      </c>
      <c r="O1061" s="152" t="s">
        <v>252</v>
      </c>
      <c r="P1061" s="152" t="s">
        <v>253</v>
      </c>
      <c r="Q1061" s="152" t="s">
        <v>254</v>
      </c>
      <c r="R1061" s="152" t="s">
        <v>255</v>
      </c>
      <c r="S1061" s="152" t="s">
        <v>257</v>
      </c>
      <c r="T1061" s="152" t="s">
        <v>258</v>
      </c>
      <c r="U1061" s="152" t="s">
        <v>259</v>
      </c>
      <c r="V1061" s="152" t="s">
        <v>260</v>
      </c>
      <c r="W1061" s="152" t="s">
        <v>261</v>
      </c>
      <c r="X1061" s="152" t="s">
        <v>263</v>
      </c>
      <c r="Y1061" s="152" t="s">
        <v>264</v>
      </c>
      <c r="Z1061" s="152" t="s">
        <v>265</v>
      </c>
      <c r="AA1061" s="15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282</v>
      </c>
      <c r="E1062" s="11" t="s">
        <v>281</v>
      </c>
      <c r="F1062" s="11" t="s">
        <v>281</v>
      </c>
      <c r="G1062" s="11" t="s">
        <v>282</v>
      </c>
      <c r="H1062" s="11" t="s">
        <v>281</v>
      </c>
      <c r="I1062" s="11" t="s">
        <v>306</v>
      </c>
      <c r="J1062" s="11" t="s">
        <v>281</v>
      </c>
      <c r="K1062" s="11" t="s">
        <v>306</v>
      </c>
      <c r="L1062" s="11" t="s">
        <v>306</v>
      </c>
      <c r="M1062" s="11" t="s">
        <v>282</v>
      </c>
      <c r="N1062" s="11" t="s">
        <v>281</v>
      </c>
      <c r="O1062" s="11" t="s">
        <v>281</v>
      </c>
      <c r="P1062" s="11" t="s">
        <v>281</v>
      </c>
      <c r="Q1062" s="11" t="s">
        <v>281</v>
      </c>
      <c r="R1062" s="11" t="s">
        <v>281</v>
      </c>
      <c r="S1062" s="11" t="s">
        <v>282</v>
      </c>
      <c r="T1062" s="11" t="s">
        <v>281</v>
      </c>
      <c r="U1062" s="11" t="s">
        <v>282</v>
      </c>
      <c r="V1062" s="11" t="s">
        <v>306</v>
      </c>
      <c r="W1062" s="11" t="s">
        <v>282</v>
      </c>
      <c r="X1062" s="11" t="s">
        <v>281</v>
      </c>
      <c r="Y1062" s="11" t="s">
        <v>306</v>
      </c>
      <c r="Z1062" s="11" t="s">
        <v>282</v>
      </c>
      <c r="AA1062" s="15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9"/>
      <c r="C1063" s="9"/>
      <c r="D1063" s="26" t="s">
        <v>307</v>
      </c>
      <c r="E1063" s="26" t="s">
        <v>307</v>
      </c>
      <c r="F1063" s="26" t="s">
        <v>273</v>
      </c>
      <c r="G1063" s="26" t="s">
        <v>308</v>
      </c>
      <c r="H1063" s="26" t="s">
        <v>309</v>
      </c>
      <c r="I1063" s="26" t="s">
        <v>307</v>
      </c>
      <c r="J1063" s="26" t="s">
        <v>307</v>
      </c>
      <c r="K1063" s="26" t="s">
        <v>309</v>
      </c>
      <c r="L1063" s="26" t="s">
        <v>308</v>
      </c>
      <c r="M1063" s="26" t="s">
        <v>308</v>
      </c>
      <c r="N1063" s="26" t="s">
        <v>307</v>
      </c>
      <c r="O1063" s="26" t="s">
        <v>307</v>
      </c>
      <c r="P1063" s="26" t="s">
        <v>307</v>
      </c>
      <c r="Q1063" s="26" t="s">
        <v>307</v>
      </c>
      <c r="R1063" s="26" t="s">
        <v>307</v>
      </c>
      <c r="S1063" s="26" t="s">
        <v>311</v>
      </c>
      <c r="T1063" s="26" t="s">
        <v>307</v>
      </c>
      <c r="U1063" s="26" t="s">
        <v>308</v>
      </c>
      <c r="V1063" s="26" t="s">
        <v>309</v>
      </c>
      <c r="W1063" s="26" t="s">
        <v>307</v>
      </c>
      <c r="X1063" s="26" t="s">
        <v>307</v>
      </c>
      <c r="Y1063" s="26" t="s">
        <v>308</v>
      </c>
      <c r="Z1063" s="26" t="s">
        <v>310</v>
      </c>
      <c r="AA1063" s="15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</v>
      </c>
    </row>
    <row r="1064" spans="1:65">
      <c r="A1064" s="30"/>
      <c r="B1064" s="18">
        <v>1</v>
      </c>
      <c r="C1064" s="14">
        <v>1</v>
      </c>
      <c r="D1064" s="22">
        <v>7</v>
      </c>
      <c r="E1064" s="22">
        <v>6</v>
      </c>
      <c r="F1064" s="22">
        <v>7</v>
      </c>
      <c r="G1064" s="22">
        <v>7</v>
      </c>
      <c r="H1064" s="22">
        <v>6.4949259115118529</v>
      </c>
      <c r="I1064" s="22">
        <v>7</v>
      </c>
      <c r="J1064" s="22">
        <v>6.2</v>
      </c>
      <c r="K1064" s="22">
        <v>7.08</v>
      </c>
      <c r="L1064" s="148">
        <v>9</v>
      </c>
      <c r="M1064" s="22">
        <v>7</v>
      </c>
      <c r="N1064" s="22">
        <v>7</v>
      </c>
      <c r="O1064" s="22">
        <v>7</v>
      </c>
      <c r="P1064" s="22">
        <v>7</v>
      </c>
      <c r="Q1064" s="22">
        <v>7</v>
      </c>
      <c r="R1064" s="22">
        <v>7</v>
      </c>
      <c r="S1064" s="22">
        <v>8</v>
      </c>
      <c r="T1064" s="22">
        <v>8</v>
      </c>
      <c r="U1064" s="22">
        <v>6.3</v>
      </c>
      <c r="V1064" s="22">
        <v>7</v>
      </c>
      <c r="W1064" s="148">
        <v>5.9714</v>
      </c>
      <c r="X1064" s="154">
        <v>10.1</v>
      </c>
      <c r="Y1064" s="22">
        <v>6.8984620592543786</v>
      </c>
      <c r="Z1064" s="148" t="s">
        <v>95</v>
      </c>
      <c r="AA1064" s="15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>
        <v>1</v>
      </c>
      <c r="C1065" s="9">
        <v>2</v>
      </c>
      <c r="D1065" s="11">
        <v>7</v>
      </c>
      <c r="E1065" s="11">
        <v>6</v>
      </c>
      <c r="F1065" s="11">
        <v>7</v>
      </c>
      <c r="G1065" s="11">
        <v>7</v>
      </c>
      <c r="H1065" s="11">
        <v>6.7362814921476506</v>
      </c>
      <c r="I1065" s="11">
        <v>7</v>
      </c>
      <c r="J1065" s="155">
        <v>5.9</v>
      </c>
      <c r="K1065" s="11">
        <v>6.95</v>
      </c>
      <c r="L1065" s="149">
        <v>9</v>
      </c>
      <c r="M1065" s="11">
        <v>7</v>
      </c>
      <c r="N1065" s="11">
        <v>7</v>
      </c>
      <c r="O1065" s="11">
        <v>7</v>
      </c>
      <c r="P1065" s="11">
        <v>6</v>
      </c>
      <c r="Q1065" s="11">
        <v>7</v>
      </c>
      <c r="R1065" s="11">
        <v>6</v>
      </c>
      <c r="S1065" s="11">
        <v>8</v>
      </c>
      <c r="T1065" s="11">
        <v>8</v>
      </c>
      <c r="U1065" s="11">
        <v>6.2</v>
      </c>
      <c r="V1065" s="11">
        <v>7</v>
      </c>
      <c r="W1065" s="149">
        <v>6.0231000000000003</v>
      </c>
      <c r="X1065" s="11">
        <v>6.2</v>
      </c>
      <c r="Y1065" s="11">
        <v>6.4997767006085185</v>
      </c>
      <c r="Z1065" s="149" t="s">
        <v>95</v>
      </c>
      <c r="AA1065" s="15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34</v>
      </c>
    </row>
    <row r="1066" spans="1:65">
      <c r="A1066" s="30"/>
      <c r="B1066" s="19">
        <v>1</v>
      </c>
      <c r="C1066" s="9">
        <v>3</v>
      </c>
      <c r="D1066" s="11">
        <v>7</v>
      </c>
      <c r="E1066" s="11">
        <v>7</v>
      </c>
      <c r="F1066" s="11">
        <v>7</v>
      </c>
      <c r="G1066" s="11">
        <v>7</v>
      </c>
      <c r="H1066" s="11">
        <v>6.478724309126962</v>
      </c>
      <c r="I1066" s="11">
        <v>7</v>
      </c>
      <c r="J1066" s="11">
        <v>6</v>
      </c>
      <c r="K1066" s="11">
        <v>7.05</v>
      </c>
      <c r="L1066" s="149">
        <v>9</v>
      </c>
      <c r="M1066" s="11">
        <v>7</v>
      </c>
      <c r="N1066" s="11">
        <v>7</v>
      </c>
      <c r="O1066" s="11">
        <v>7</v>
      </c>
      <c r="P1066" s="11">
        <v>6</v>
      </c>
      <c r="Q1066" s="11">
        <v>7</v>
      </c>
      <c r="R1066" s="11">
        <v>7</v>
      </c>
      <c r="S1066" s="11">
        <v>8</v>
      </c>
      <c r="T1066" s="11">
        <v>8</v>
      </c>
      <c r="U1066" s="11">
        <v>6.1</v>
      </c>
      <c r="V1066" s="11">
        <v>7</v>
      </c>
      <c r="W1066" s="149">
        <v>5.5868000000000002</v>
      </c>
      <c r="X1066" s="11">
        <v>6.4</v>
      </c>
      <c r="Y1066" s="11">
        <v>6.8844194705241861</v>
      </c>
      <c r="Z1066" s="149" t="s">
        <v>95</v>
      </c>
      <c r="AA1066" s="15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16</v>
      </c>
    </row>
    <row r="1067" spans="1:65">
      <c r="A1067" s="30"/>
      <c r="B1067" s="19">
        <v>1</v>
      </c>
      <c r="C1067" s="9">
        <v>4</v>
      </c>
      <c r="D1067" s="11">
        <v>7</v>
      </c>
      <c r="E1067" s="11">
        <v>6</v>
      </c>
      <c r="F1067" s="11">
        <v>7</v>
      </c>
      <c r="G1067" s="11">
        <v>7</v>
      </c>
      <c r="H1067" s="11">
        <v>6.4866479301476021</v>
      </c>
      <c r="I1067" s="11">
        <v>7</v>
      </c>
      <c r="J1067" s="11">
        <v>6.2</v>
      </c>
      <c r="K1067" s="11">
        <v>7.03</v>
      </c>
      <c r="L1067" s="149">
        <v>9</v>
      </c>
      <c r="M1067" s="11">
        <v>7</v>
      </c>
      <c r="N1067" s="11">
        <v>7</v>
      </c>
      <c r="O1067" s="11">
        <v>7</v>
      </c>
      <c r="P1067" s="11">
        <v>7</v>
      </c>
      <c r="Q1067" s="11">
        <v>7</v>
      </c>
      <c r="R1067" s="11">
        <v>6</v>
      </c>
      <c r="S1067" s="11">
        <v>8</v>
      </c>
      <c r="T1067" s="11">
        <v>8</v>
      </c>
      <c r="U1067" s="11">
        <v>6.2</v>
      </c>
      <c r="V1067" s="11">
        <v>7</v>
      </c>
      <c r="W1067" s="149">
        <v>5.6910999999999996</v>
      </c>
      <c r="X1067" s="11">
        <v>6.2</v>
      </c>
      <c r="Y1067" s="11">
        <v>7.0526476586100744</v>
      </c>
      <c r="Z1067" s="149" t="s">
        <v>95</v>
      </c>
      <c r="AA1067" s="15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6.8533561699873236</v>
      </c>
    </row>
    <row r="1068" spans="1:65">
      <c r="A1068" s="30"/>
      <c r="B1068" s="19">
        <v>1</v>
      </c>
      <c r="C1068" s="9">
        <v>5</v>
      </c>
      <c r="D1068" s="11">
        <v>7</v>
      </c>
      <c r="E1068" s="11">
        <v>6</v>
      </c>
      <c r="F1068" s="11">
        <v>7</v>
      </c>
      <c r="G1068" s="11">
        <v>7</v>
      </c>
      <c r="H1068" s="11">
        <v>6.2751146437974743</v>
      </c>
      <c r="I1068" s="11">
        <v>7</v>
      </c>
      <c r="J1068" s="11">
        <v>6.2</v>
      </c>
      <c r="K1068" s="11">
        <v>7.03</v>
      </c>
      <c r="L1068" s="149">
        <v>9</v>
      </c>
      <c r="M1068" s="11">
        <v>7</v>
      </c>
      <c r="N1068" s="11">
        <v>7</v>
      </c>
      <c r="O1068" s="11">
        <v>7</v>
      </c>
      <c r="P1068" s="11">
        <v>7</v>
      </c>
      <c r="Q1068" s="11">
        <v>7</v>
      </c>
      <c r="R1068" s="11">
        <v>7</v>
      </c>
      <c r="S1068" s="11">
        <v>8</v>
      </c>
      <c r="T1068" s="11">
        <v>8</v>
      </c>
      <c r="U1068" s="11">
        <v>6.3</v>
      </c>
      <c r="V1068" s="11">
        <v>7</v>
      </c>
      <c r="W1068" s="149">
        <v>5.5789</v>
      </c>
      <c r="X1068" s="11">
        <v>6.4</v>
      </c>
      <c r="Y1068" s="11">
        <v>6.5325504048394123</v>
      </c>
      <c r="Z1068" s="149" t="s">
        <v>95</v>
      </c>
      <c r="AA1068" s="15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127</v>
      </c>
    </row>
    <row r="1069" spans="1:65">
      <c r="A1069" s="30"/>
      <c r="B1069" s="19">
        <v>1</v>
      </c>
      <c r="C1069" s="9">
        <v>6</v>
      </c>
      <c r="D1069" s="11">
        <v>7</v>
      </c>
      <c r="E1069" s="11">
        <v>6</v>
      </c>
      <c r="F1069" s="11">
        <v>7</v>
      </c>
      <c r="G1069" s="11">
        <v>7</v>
      </c>
      <c r="H1069" s="11">
        <v>6.3179003997598926</v>
      </c>
      <c r="I1069" s="11">
        <v>8</v>
      </c>
      <c r="J1069" s="11">
        <v>6.2</v>
      </c>
      <c r="K1069" s="11">
        <v>7.2</v>
      </c>
      <c r="L1069" s="149">
        <v>9</v>
      </c>
      <c r="M1069" s="11">
        <v>7</v>
      </c>
      <c r="N1069" s="11">
        <v>6</v>
      </c>
      <c r="O1069" s="11">
        <v>7</v>
      </c>
      <c r="P1069" s="11">
        <v>6</v>
      </c>
      <c r="Q1069" s="11">
        <v>7</v>
      </c>
      <c r="R1069" s="11">
        <v>7</v>
      </c>
      <c r="S1069" s="11">
        <v>7</v>
      </c>
      <c r="T1069" s="11">
        <v>8</v>
      </c>
      <c r="U1069" s="155">
        <v>6.7</v>
      </c>
      <c r="V1069" s="11">
        <v>7</v>
      </c>
      <c r="W1069" s="149">
        <v>5.4687000000000001</v>
      </c>
      <c r="X1069" s="11">
        <v>6</v>
      </c>
      <c r="Y1069" s="11">
        <v>6.6852894181508429</v>
      </c>
      <c r="Z1069" s="149" t="s">
        <v>95</v>
      </c>
      <c r="AA1069" s="15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20" t="s">
        <v>274</v>
      </c>
      <c r="C1070" s="12"/>
      <c r="D1070" s="23">
        <v>7</v>
      </c>
      <c r="E1070" s="23">
        <v>6.166666666666667</v>
      </c>
      <c r="F1070" s="23">
        <v>7</v>
      </c>
      <c r="G1070" s="23">
        <v>7</v>
      </c>
      <c r="H1070" s="23">
        <v>6.4649324477485726</v>
      </c>
      <c r="I1070" s="23">
        <v>7.166666666666667</v>
      </c>
      <c r="J1070" s="23">
        <v>6.1166666666666671</v>
      </c>
      <c r="K1070" s="23">
        <v>7.0566666666666675</v>
      </c>
      <c r="L1070" s="23">
        <v>9</v>
      </c>
      <c r="M1070" s="23">
        <v>7</v>
      </c>
      <c r="N1070" s="23">
        <v>6.833333333333333</v>
      </c>
      <c r="O1070" s="23">
        <v>7</v>
      </c>
      <c r="P1070" s="23">
        <v>6.5</v>
      </c>
      <c r="Q1070" s="23">
        <v>7</v>
      </c>
      <c r="R1070" s="23">
        <v>6.666666666666667</v>
      </c>
      <c r="S1070" s="23">
        <v>7.833333333333333</v>
      </c>
      <c r="T1070" s="23">
        <v>8</v>
      </c>
      <c r="U1070" s="23">
        <v>6.3000000000000007</v>
      </c>
      <c r="V1070" s="23">
        <v>7</v>
      </c>
      <c r="W1070" s="23">
        <v>5.72</v>
      </c>
      <c r="X1070" s="23">
        <v>6.8833333333333337</v>
      </c>
      <c r="Y1070" s="23">
        <v>6.7588576186645684</v>
      </c>
      <c r="Z1070" s="23" t="s">
        <v>725</v>
      </c>
      <c r="AA1070" s="15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275</v>
      </c>
      <c r="C1071" s="29"/>
      <c r="D1071" s="11">
        <v>7</v>
      </c>
      <c r="E1071" s="11">
        <v>6</v>
      </c>
      <c r="F1071" s="11">
        <v>7</v>
      </c>
      <c r="G1071" s="11">
        <v>7</v>
      </c>
      <c r="H1071" s="11">
        <v>6.4826861196372825</v>
      </c>
      <c r="I1071" s="11">
        <v>7</v>
      </c>
      <c r="J1071" s="11">
        <v>6.2</v>
      </c>
      <c r="K1071" s="11">
        <v>7.04</v>
      </c>
      <c r="L1071" s="11">
        <v>9</v>
      </c>
      <c r="M1071" s="11">
        <v>7</v>
      </c>
      <c r="N1071" s="11">
        <v>7</v>
      </c>
      <c r="O1071" s="11">
        <v>7</v>
      </c>
      <c r="P1071" s="11">
        <v>6.5</v>
      </c>
      <c r="Q1071" s="11">
        <v>7</v>
      </c>
      <c r="R1071" s="11">
        <v>7</v>
      </c>
      <c r="S1071" s="11">
        <v>8</v>
      </c>
      <c r="T1071" s="11">
        <v>8</v>
      </c>
      <c r="U1071" s="11">
        <v>6.25</v>
      </c>
      <c r="V1071" s="11">
        <v>7</v>
      </c>
      <c r="W1071" s="11">
        <v>5.6389499999999995</v>
      </c>
      <c r="X1071" s="11">
        <v>6.3000000000000007</v>
      </c>
      <c r="Y1071" s="11">
        <v>6.7848544443375145</v>
      </c>
      <c r="Z1071" s="11" t="s">
        <v>725</v>
      </c>
      <c r="AA1071" s="15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276</v>
      </c>
      <c r="C1072" s="29"/>
      <c r="D1072" s="24">
        <v>0</v>
      </c>
      <c r="E1072" s="24">
        <v>0.40824829046386302</v>
      </c>
      <c r="F1072" s="24">
        <v>0</v>
      </c>
      <c r="G1072" s="24">
        <v>0</v>
      </c>
      <c r="H1072" s="24">
        <v>0.16299749152270926</v>
      </c>
      <c r="I1072" s="24">
        <v>0.40824829046386302</v>
      </c>
      <c r="J1072" s="24">
        <v>0.13291601358251254</v>
      </c>
      <c r="K1072" s="24">
        <v>8.2381227635103041E-2</v>
      </c>
      <c r="L1072" s="24">
        <v>0</v>
      </c>
      <c r="M1072" s="24">
        <v>0</v>
      </c>
      <c r="N1072" s="24">
        <v>0.40824829046386302</v>
      </c>
      <c r="O1072" s="24">
        <v>0</v>
      </c>
      <c r="P1072" s="24">
        <v>0.54772255750516607</v>
      </c>
      <c r="Q1072" s="24">
        <v>0</v>
      </c>
      <c r="R1072" s="24">
        <v>0.51639777949432231</v>
      </c>
      <c r="S1072" s="24">
        <v>0.40824829046386302</v>
      </c>
      <c r="T1072" s="24">
        <v>0</v>
      </c>
      <c r="U1072" s="24">
        <v>0.20976176963403043</v>
      </c>
      <c r="V1072" s="24">
        <v>0</v>
      </c>
      <c r="W1072" s="24">
        <v>0.22658769604724796</v>
      </c>
      <c r="X1072" s="24">
        <v>1.5829297731316641</v>
      </c>
      <c r="Y1072" s="24">
        <v>0.22150301275733958</v>
      </c>
      <c r="Z1072" s="24" t="s">
        <v>725</v>
      </c>
      <c r="AA1072" s="209"/>
      <c r="AB1072" s="210"/>
      <c r="AC1072" s="210"/>
      <c r="AD1072" s="210"/>
      <c r="AE1072" s="210"/>
      <c r="AF1072" s="210"/>
      <c r="AG1072" s="210"/>
      <c r="AH1072" s="210"/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10"/>
      <c r="AT1072" s="210"/>
      <c r="AU1072" s="210"/>
      <c r="AV1072" s="210"/>
      <c r="AW1072" s="210"/>
      <c r="AX1072" s="210"/>
      <c r="AY1072" s="210"/>
      <c r="AZ1072" s="210"/>
      <c r="BA1072" s="210"/>
      <c r="BB1072" s="210"/>
      <c r="BC1072" s="210"/>
      <c r="BD1072" s="210"/>
      <c r="BE1072" s="210"/>
      <c r="BF1072" s="210"/>
      <c r="BG1072" s="210"/>
      <c r="BH1072" s="210"/>
      <c r="BI1072" s="210"/>
      <c r="BJ1072" s="210"/>
      <c r="BK1072" s="210"/>
      <c r="BL1072" s="210"/>
      <c r="BM1072" s="56"/>
    </row>
    <row r="1073" spans="1:65">
      <c r="A1073" s="30"/>
      <c r="B1073" s="3" t="s">
        <v>86</v>
      </c>
      <c r="C1073" s="29"/>
      <c r="D1073" s="13">
        <v>0</v>
      </c>
      <c r="E1073" s="13">
        <v>6.6202425480626437E-2</v>
      </c>
      <c r="F1073" s="13">
        <v>0</v>
      </c>
      <c r="G1073" s="13">
        <v>0</v>
      </c>
      <c r="H1073" s="13">
        <v>2.521255911644885E-2</v>
      </c>
      <c r="I1073" s="13">
        <v>5.6964877739143674E-2</v>
      </c>
      <c r="J1073" s="13">
        <v>2.173013846035627E-2</v>
      </c>
      <c r="K1073" s="13">
        <v>1.1674241044180874E-2</v>
      </c>
      <c r="L1073" s="13">
        <v>0</v>
      </c>
      <c r="M1073" s="13">
        <v>0</v>
      </c>
      <c r="N1073" s="13">
        <v>5.9743652263004349E-2</v>
      </c>
      <c r="O1073" s="13">
        <v>0</v>
      </c>
      <c r="P1073" s="13">
        <v>8.4265008846948625E-2</v>
      </c>
      <c r="Q1073" s="13">
        <v>0</v>
      </c>
      <c r="R1073" s="13">
        <v>7.7459666924148338E-2</v>
      </c>
      <c r="S1073" s="13">
        <v>5.211680303793996E-2</v>
      </c>
      <c r="T1073" s="13">
        <v>0</v>
      </c>
      <c r="U1073" s="13">
        <v>3.3295518989528636E-2</v>
      </c>
      <c r="V1073" s="13">
        <v>0</v>
      </c>
      <c r="W1073" s="13">
        <v>3.96132335746937E-2</v>
      </c>
      <c r="X1073" s="13">
        <v>0.22996558447433374</v>
      </c>
      <c r="Y1073" s="13">
        <v>3.2772256090387163E-2</v>
      </c>
      <c r="Z1073" s="13" t="s">
        <v>725</v>
      </c>
      <c r="AA1073" s="15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277</v>
      </c>
      <c r="C1074" s="29"/>
      <c r="D1074" s="13">
        <v>2.1397374713263639E-2</v>
      </c>
      <c r="E1074" s="13">
        <v>-0.1001975508478391</v>
      </c>
      <c r="F1074" s="13">
        <v>2.1397374713263639E-2</v>
      </c>
      <c r="G1074" s="13">
        <v>2.1397374713263639E-2</v>
      </c>
      <c r="H1074" s="13">
        <v>-5.6676424310144857E-2</v>
      </c>
      <c r="I1074" s="13">
        <v>4.5716359825484387E-2</v>
      </c>
      <c r="J1074" s="13">
        <v>-0.10749324638150526</v>
      </c>
      <c r="K1074" s="13">
        <v>2.9665829651418729E-2</v>
      </c>
      <c r="L1074" s="13">
        <v>0.31322519605991039</v>
      </c>
      <c r="M1074" s="13">
        <v>2.1397374713263639E-2</v>
      </c>
      <c r="N1074" s="13">
        <v>-2.9216103989568865E-3</v>
      </c>
      <c r="O1074" s="13">
        <v>2.1397374713263639E-2</v>
      </c>
      <c r="P1074" s="13">
        <v>-5.1559580623398049E-2</v>
      </c>
      <c r="Q1074" s="13">
        <v>2.1397374713263639E-2</v>
      </c>
      <c r="R1074" s="13">
        <v>-2.7240595511177412E-2</v>
      </c>
      <c r="S1074" s="13">
        <v>0.14299230027436649</v>
      </c>
      <c r="T1074" s="13">
        <v>0.16731128538658702</v>
      </c>
      <c r="U1074" s="13">
        <v>-8.0742362758062569E-2</v>
      </c>
      <c r="V1074" s="13">
        <v>2.1397374713263639E-2</v>
      </c>
      <c r="W1074" s="13">
        <v>-0.16537243094859033</v>
      </c>
      <c r="X1074" s="13">
        <v>4.3740851347093823E-3</v>
      </c>
      <c r="Y1074" s="13">
        <v>-1.3788653176466936E-2</v>
      </c>
      <c r="Z1074" s="13" t="s">
        <v>725</v>
      </c>
      <c r="AA1074" s="15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278</v>
      </c>
      <c r="C1075" s="47"/>
      <c r="D1075" s="45">
        <v>0</v>
      </c>
      <c r="E1075" s="45">
        <v>2.33</v>
      </c>
      <c r="F1075" s="45">
        <v>0</v>
      </c>
      <c r="G1075" s="45">
        <v>0</v>
      </c>
      <c r="H1075" s="45">
        <v>1.5</v>
      </c>
      <c r="I1075" s="45">
        <v>0.47</v>
      </c>
      <c r="J1075" s="45">
        <v>2.4700000000000002</v>
      </c>
      <c r="K1075" s="45">
        <v>0.16</v>
      </c>
      <c r="L1075" s="45">
        <v>5.59</v>
      </c>
      <c r="M1075" s="45">
        <v>0</v>
      </c>
      <c r="N1075" s="45">
        <v>0.47</v>
      </c>
      <c r="O1075" s="45">
        <v>0</v>
      </c>
      <c r="P1075" s="45">
        <v>1.4</v>
      </c>
      <c r="Q1075" s="45">
        <v>0</v>
      </c>
      <c r="R1075" s="45">
        <v>0.93</v>
      </c>
      <c r="S1075" s="45">
        <v>2.33</v>
      </c>
      <c r="T1075" s="45">
        <v>2.8</v>
      </c>
      <c r="U1075" s="45">
        <v>1.96</v>
      </c>
      <c r="V1075" s="45">
        <v>0</v>
      </c>
      <c r="W1075" s="45">
        <v>3.58</v>
      </c>
      <c r="X1075" s="45">
        <v>0.33</v>
      </c>
      <c r="Y1075" s="45">
        <v>0.67</v>
      </c>
      <c r="Z1075" s="45">
        <v>5.59</v>
      </c>
      <c r="AA1075" s="15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BM1076" s="55"/>
    </row>
    <row r="1077" spans="1:65" ht="15">
      <c r="B1077" s="8" t="s">
        <v>593</v>
      </c>
      <c r="BM1077" s="28" t="s">
        <v>66</v>
      </c>
    </row>
    <row r="1078" spans="1:65" ht="15">
      <c r="A1078" s="25" t="s">
        <v>35</v>
      </c>
      <c r="B1078" s="18" t="s">
        <v>110</v>
      </c>
      <c r="C1078" s="15" t="s">
        <v>111</v>
      </c>
      <c r="D1078" s="16" t="s">
        <v>236</v>
      </c>
      <c r="E1078" s="17" t="s">
        <v>236</v>
      </c>
      <c r="F1078" s="17" t="s">
        <v>236</v>
      </c>
      <c r="G1078" s="17" t="s">
        <v>236</v>
      </c>
      <c r="H1078" s="17" t="s">
        <v>236</v>
      </c>
      <c r="I1078" s="17" t="s">
        <v>236</v>
      </c>
      <c r="J1078" s="17" t="s">
        <v>236</v>
      </c>
      <c r="K1078" s="17" t="s">
        <v>236</v>
      </c>
      <c r="L1078" s="17" t="s">
        <v>236</v>
      </c>
      <c r="M1078" s="17" t="s">
        <v>236</v>
      </c>
      <c r="N1078" s="17" t="s">
        <v>236</v>
      </c>
      <c r="O1078" s="17" t="s">
        <v>236</v>
      </c>
      <c r="P1078" s="17" t="s">
        <v>236</v>
      </c>
      <c r="Q1078" s="17" t="s">
        <v>236</v>
      </c>
      <c r="R1078" s="17" t="s">
        <v>236</v>
      </c>
      <c r="S1078" s="17" t="s">
        <v>236</v>
      </c>
      <c r="T1078" s="17" t="s">
        <v>236</v>
      </c>
      <c r="U1078" s="17" t="s">
        <v>236</v>
      </c>
      <c r="V1078" s="17" t="s">
        <v>236</v>
      </c>
      <c r="W1078" s="17" t="s">
        <v>236</v>
      </c>
      <c r="X1078" s="17" t="s">
        <v>236</v>
      </c>
      <c r="Y1078" s="17" t="s">
        <v>236</v>
      </c>
      <c r="Z1078" s="17" t="s">
        <v>236</v>
      </c>
      <c r="AA1078" s="15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237</v>
      </c>
      <c r="C1079" s="9" t="s">
        <v>237</v>
      </c>
      <c r="D1079" s="151" t="s">
        <v>239</v>
      </c>
      <c r="E1079" s="152" t="s">
        <v>241</v>
      </c>
      <c r="F1079" s="152" t="s">
        <v>242</v>
      </c>
      <c r="G1079" s="152" t="s">
        <v>243</v>
      </c>
      <c r="H1079" s="152" t="s">
        <v>244</v>
      </c>
      <c r="I1079" s="152" t="s">
        <v>245</v>
      </c>
      <c r="J1079" s="152" t="s">
        <v>246</v>
      </c>
      <c r="K1079" s="152" t="s">
        <v>248</v>
      </c>
      <c r="L1079" s="152" t="s">
        <v>249</v>
      </c>
      <c r="M1079" s="152" t="s">
        <v>250</v>
      </c>
      <c r="N1079" s="152" t="s">
        <v>251</v>
      </c>
      <c r="O1079" s="152" t="s">
        <v>252</v>
      </c>
      <c r="P1079" s="152" t="s">
        <v>253</v>
      </c>
      <c r="Q1079" s="152" t="s">
        <v>254</v>
      </c>
      <c r="R1079" s="152" t="s">
        <v>255</v>
      </c>
      <c r="S1079" s="152" t="s">
        <v>257</v>
      </c>
      <c r="T1079" s="152" t="s">
        <v>258</v>
      </c>
      <c r="U1079" s="152" t="s">
        <v>259</v>
      </c>
      <c r="V1079" s="152" t="s">
        <v>260</v>
      </c>
      <c r="W1079" s="152" t="s">
        <v>261</v>
      </c>
      <c r="X1079" s="152" t="s">
        <v>263</v>
      </c>
      <c r="Y1079" s="152" t="s">
        <v>264</v>
      </c>
      <c r="Z1079" s="152" t="s">
        <v>266</v>
      </c>
      <c r="AA1079" s="15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281</v>
      </c>
      <c r="E1080" s="11" t="s">
        <v>281</v>
      </c>
      <c r="F1080" s="11" t="s">
        <v>281</v>
      </c>
      <c r="G1080" s="11" t="s">
        <v>281</v>
      </c>
      <c r="H1080" s="11" t="s">
        <v>281</v>
      </c>
      <c r="I1080" s="11" t="s">
        <v>306</v>
      </c>
      <c r="J1080" s="11" t="s">
        <v>281</v>
      </c>
      <c r="K1080" s="11" t="s">
        <v>306</v>
      </c>
      <c r="L1080" s="11" t="s">
        <v>306</v>
      </c>
      <c r="M1080" s="11" t="s">
        <v>281</v>
      </c>
      <c r="N1080" s="11" t="s">
        <v>281</v>
      </c>
      <c r="O1080" s="11" t="s">
        <v>281</v>
      </c>
      <c r="P1080" s="11" t="s">
        <v>281</v>
      </c>
      <c r="Q1080" s="11" t="s">
        <v>281</v>
      </c>
      <c r="R1080" s="11" t="s">
        <v>281</v>
      </c>
      <c r="S1080" s="11" t="s">
        <v>281</v>
      </c>
      <c r="T1080" s="11" t="s">
        <v>281</v>
      </c>
      <c r="U1080" s="11" t="s">
        <v>282</v>
      </c>
      <c r="V1080" s="11" t="s">
        <v>281</v>
      </c>
      <c r="W1080" s="11" t="s">
        <v>282</v>
      </c>
      <c r="X1080" s="11" t="s">
        <v>281</v>
      </c>
      <c r="Y1080" s="11" t="s">
        <v>306</v>
      </c>
      <c r="Z1080" s="11" t="s">
        <v>281</v>
      </c>
      <c r="AA1080" s="15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 t="s">
        <v>307</v>
      </c>
      <c r="E1081" s="26" t="s">
        <v>307</v>
      </c>
      <c r="F1081" s="26" t="s">
        <v>273</v>
      </c>
      <c r="G1081" s="26" t="s">
        <v>308</v>
      </c>
      <c r="H1081" s="26" t="s">
        <v>309</v>
      </c>
      <c r="I1081" s="26" t="s">
        <v>307</v>
      </c>
      <c r="J1081" s="26" t="s">
        <v>307</v>
      </c>
      <c r="K1081" s="26" t="s">
        <v>309</v>
      </c>
      <c r="L1081" s="26" t="s">
        <v>308</v>
      </c>
      <c r="M1081" s="26" t="s">
        <v>308</v>
      </c>
      <c r="N1081" s="26" t="s">
        <v>307</v>
      </c>
      <c r="O1081" s="26" t="s">
        <v>307</v>
      </c>
      <c r="P1081" s="26" t="s">
        <v>307</v>
      </c>
      <c r="Q1081" s="26" t="s">
        <v>307</v>
      </c>
      <c r="R1081" s="26" t="s">
        <v>307</v>
      </c>
      <c r="S1081" s="26" t="s">
        <v>311</v>
      </c>
      <c r="T1081" s="26" t="s">
        <v>307</v>
      </c>
      <c r="U1081" s="26" t="s">
        <v>308</v>
      </c>
      <c r="V1081" s="26" t="s">
        <v>309</v>
      </c>
      <c r="W1081" s="26" t="s">
        <v>307</v>
      </c>
      <c r="X1081" s="26" t="s">
        <v>307</v>
      </c>
      <c r="Y1081" s="26" t="s">
        <v>308</v>
      </c>
      <c r="Z1081" s="26" t="s">
        <v>116</v>
      </c>
      <c r="AA1081" s="15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148">
        <v>3.61</v>
      </c>
      <c r="E1082" s="22">
        <v>2.69</v>
      </c>
      <c r="F1082" s="22">
        <v>2.6</v>
      </c>
      <c r="G1082" s="22">
        <v>2.97</v>
      </c>
      <c r="H1082" s="22">
        <v>2.8816060537444121</v>
      </c>
      <c r="I1082" s="22">
        <v>3</v>
      </c>
      <c r="J1082" s="22">
        <v>3.21</v>
      </c>
      <c r="K1082" s="22">
        <v>3</v>
      </c>
      <c r="L1082" s="22">
        <v>2.6</v>
      </c>
      <c r="M1082" s="148">
        <v>2.23</v>
      </c>
      <c r="N1082" s="22">
        <v>3.13</v>
      </c>
      <c r="O1082" s="22">
        <v>3.07</v>
      </c>
      <c r="P1082" s="22">
        <v>2.79</v>
      </c>
      <c r="Q1082" s="22">
        <v>2.97</v>
      </c>
      <c r="R1082" s="22">
        <v>3.03</v>
      </c>
      <c r="S1082" s="148">
        <v>4.07</v>
      </c>
      <c r="T1082" s="22">
        <v>2.98</v>
      </c>
      <c r="U1082" s="148" t="s">
        <v>103</v>
      </c>
      <c r="V1082" s="22">
        <v>2.97</v>
      </c>
      <c r="W1082" s="148" t="s">
        <v>104</v>
      </c>
      <c r="X1082" s="148">
        <v>0.5</v>
      </c>
      <c r="Y1082" s="22">
        <v>2.8282559152207454</v>
      </c>
      <c r="Z1082" s="148">
        <v>3</v>
      </c>
      <c r="AA1082" s="15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49">
        <v>4.13</v>
      </c>
      <c r="E1083" s="11">
        <v>2.5</v>
      </c>
      <c r="F1083" s="11">
        <v>2.6</v>
      </c>
      <c r="G1083" s="11">
        <v>3.03</v>
      </c>
      <c r="H1083" s="11">
        <v>2.8801168950953793</v>
      </c>
      <c r="I1083" s="11">
        <v>3.1</v>
      </c>
      <c r="J1083" s="11">
        <v>3.17</v>
      </c>
      <c r="K1083" s="11">
        <v>2.87</v>
      </c>
      <c r="L1083" s="11">
        <v>2.9</v>
      </c>
      <c r="M1083" s="149">
        <v>2.27</v>
      </c>
      <c r="N1083" s="11">
        <v>3.14</v>
      </c>
      <c r="O1083" s="11">
        <v>3.14</v>
      </c>
      <c r="P1083" s="11">
        <v>2.67</v>
      </c>
      <c r="Q1083" s="11">
        <v>2.97</v>
      </c>
      <c r="R1083" s="11">
        <v>3.01</v>
      </c>
      <c r="S1083" s="149">
        <v>4.04</v>
      </c>
      <c r="T1083" s="11">
        <v>3.02</v>
      </c>
      <c r="U1083" s="149" t="s">
        <v>103</v>
      </c>
      <c r="V1083" s="11">
        <v>3.01</v>
      </c>
      <c r="W1083" s="149" t="s">
        <v>104</v>
      </c>
      <c r="X1083" s="149">
        <v>1</v>
      </c>
      <c r="Y1083" s="11">
        <v>2.7274418776409801</v>
      </c>
      <c r="Z1083" s="149">
        <v>3</v>
      </c>
      <c r="AA1083" s="15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35</v>
      </c>
    </row>
    <row r="1084" spans="1:65">
      <c r="A1084" s="30"/>
      <c r="B1084" s="19">
        <v>1</v>
      </c>
      <c r="C1084" s="9">
        <v>3</v>
      </c>
      <c r="D1084" s="149">
        <v>3.72</v>
      </c>
      <c r="E1084" s="11">
        <v>2.67</v>
      </c>
      <c r="F1084" s="11">
        <v>2.6</v>
      </c>
      <c r="G1084" s="11">
        <v>2.99</v>
      </c>
      <c r="H1084" s="11">
        <v>2.8775075115229196</v>
      </c>
      <c r="I1084" s="11">
        <v>3</v>
      </c>
      <c r="J1084" s="11">
        <v>3.16</v>
      </c>
      <c r="K1084" s="11">
        <v>2.9</v>
      </c>
      <c r="L1084" s="11">
        <v>2.7</v>
      </c>
      <c r="M1084" s="149">
        <v>2.3199999999999998</v>
      </c>
      <c r="N1084" s="11">
        <v>2.93</v>
      </c>
      <c r="O1084" s="11">
        <v>3.26</v>
      </c>
      <c r="P1084" s="11">
        <v>2.71</v>
      </c>
      <c r="Q1084" s="11">
        <v>2.92</v>
      </c>
      <c r="R1084" s="11">
        <v>2.94</v>
      </c>
      <c r="S1084" s="149">
        <v>4.12</v>
      </c>
      <c r="T1084" s="11">
        <v>3.15</v>
      </c>
      <c r="U1084" s="149" t="s">
        <v>103</v>
      </c>
      <c r="V1084" s="11">
        <v>3.16</v>
      </c>
      <c r="W1084" s="149" t="s">
        <v>104</v>
      </c>
      <c r="X1084" s="149">
        <v>0.9</v>
      </c>
      <c r="Y1084" s="11">
        <v>2.8321447068471755</v>
      </c>
      <c r="Z1084" s="149">
        <v>3</v>
      </c>
      <c r="AA1084" s="15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49">
        <v>3.92</v>
      </c>
      <c r="E1085" s="11">
        <v>2.61</v>
      </c>
      <c r="F1085" s="11">
        <v>2.7</v>
      </c>
      <c r="G1085" s="11">
        <v>3.12</v>
      </c>
      <c r="H1085" s="11">
        <v>2.6826046068364482</v>
      </c>
      <c r="I1085" s="11">
        <v>3.2</v>
      </c>
      <c r="J1085" s="11">
        <v>3.25</v>
      </c>
      <c r="K1085" s="11">
        <v>3.03</v>
      </c>
      <c r="L1085" s="11">
        <v>2.6</v>
      </c>
      <c r="M1085" s="149">
        <v>2.27</v>
      </c>
      <c r="N1085" s="11">
        <v>3.16</v>
      </c>
      <c r="O1085" s="11">
        <v>3.14</v>
      </c>
      <c r="P1085" s="11">
        <v>2.73</v>
      </c>
      <c r="Q1085" s="11">
        <v>3.02</v>
      </c>
      <c r="R1085" s="11">
        <v>2.94</v>
      </c>
      <c r="S1085" s="149">
        <v>4.08</v>
      </c>
      <c r="T1085" s="11">
        <v>3.04</v>
      </c>
      <c r="U1085" s="149" t="s">
        <v>103</v>
      </c>
      <c r="V1085" s="11">
        <v>3.11</v>
      </c>
      <c r="W1085" s="149" t="s">
        <v>104</v>
      </c>
      <c r="X1085" s="149">
        <v>1</v>
      </c>
      <c r="Y1085" s="11">
        <v>2.7365920744990455</v>
      </c>
      <c r="Z1085" s="149">
        <v>3</v>
      </c>
      <c r="AA1085" s="15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2.9292275413316951</v>
      </c>
    </row>
    <row r="1086" spans="1:65">
      <c r="A1086" s="30"/>
      <c r="B1086" s="19">
        <v>1</v>
      </c>
      <c r="C1086" s="9">
        <v>5</v>
      </c>
      <c r="D1086" s="149">
        <v>4.1500000000000004</v>
      </c>
      <c r="E1086" s="11">
        <v>2.91</v>
      </c>
      <c r="F1086" s="11">
        <v>2.6</v>
      </c>
      <c r="G1086" s="11">
        <v>3.02</v>
      </c>
      <c r="H1086" s="11">
        <v>2.9217551357709377</v>
      </c>
      <c r="I1086" s="11">
        <v>3.1</v>
      </c>
      <c r="J1086" s="11">
        <v>3.35</v>
      </c>
      <c r="K1086" s="11">
        <v>2.8</v>
      </c>
      <c r="L1086" s="11">
        <v>2.5</v>
      </c>
      <c r="M1086" s="149">
        <v>2.2599999999999998</v>
      </c>
      <c r="N1086" s="11">
        <v>3.06</v>
      </c>
      <c r="O1086" s="11">
        <v>3.1</v>
      </c>
      <c r="P1086" s="11">
        <v>2.82</v>
      </c>
      <c r="Q1086" s="11">
        <v>2.94</v>
      </c>
      <c r="R1086" s="11">
        <v>3</v>
      </c>
      <c r="S1086" s="149">
        <v>4.25</v>
      </c>
      <c r="T1086" s="11">
        <v>3.04</v>
      </c>
      <c r="U1086" s="149" t="s">
        <v>103</v>
      </c>
      <c r="V1086" s="11">
        <v>3.02</v>
      </c>
      <c r="W1086" s="149" t="s">
        <v>104</v>
      </c>
      <c r="X1086" s="149">
        <v>0.9</v>
      </c>
      <c r="Y1086" s="11">
        <v>2.8343888136718753</v>
      </c>
      <c r="Z1086" s="149">
        <v>3</v>
      </c>
      <c r="AA1086" s="15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128</v>
      </c>
    </row>
    <row r="1087" spans="1:65">
      <c r="A1087" s="30"/>
      <c r="B1087" s="19">
        <v>1</v>
      </c>
      <c r="C1087" s="9">
        <v>6</v>
      </c>
      <c r="D1087" s="149">
        <v>4.18</v>
      </c>
      <c r="E1087" s="11">
        <v>2.64</v>
      </c>
      <c r="F1087" s="11">
        <v>2.6</v>
      </c>
      <c r="G1087" s="11">
        <v>3.01</v>
      </c>
      <c r="H1087" s="155">
        <v>2.5292748614266483</v>
      </c>
      <c r="I1087" s="11">
        <v>3</v>
      </c>
      <c r="J1087" s="11">
        <v>3.3</v>
      </c>
      <c r="K1087" s="11">
        <v>2.9</v>
      </c>
      <c r="L1087" s="11">
        <v>2.7</v>
      </c>
      <c r="M1087" s="155">
        <v>2.11</v>
      </c>
      <c r="N1087" s="11">
        <v>2.93</v>
      </c>
      <c r="O1087" s="11">
        <v>3.2</v>
      </c>
      <c r="P1087" s="11">
        <v>2.74</v>
      </c>
      <c r="Q1087" s="11">
        <v>2.96</v>
      </c>
      <c r="R1087" s="11">
        <v>3.06</v>
      </c>
      <c r="S1087" s="149">
        <v>4.0199999999999996</v>
      </c>
      <c r="T1087" s="11">
        <v>3.03</v>
      </c>
      <c r="U1087" s="149" t="s">
        <v>103</v>
      </c>
      <c r="V1087" s="11">
        <v>3.12</v>
      </c>
      <c r="W1087" s="149" t="s">
        <v>104</v>
      </c>
      <c r="X1087" s="155">
        <v>2</v>
      </c>
      <c r="Y1087" s="11">
        <v>2.8247123363987856</v>
      </c>
      <c r="Z1087" s="149">
        <v>3</v>
      </c>
      <c r="AA1087" s="15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20" t="s">
        <v>274</v>
      </c>
      <c r="C1088" s="12"/>
      <c r="D1088" s="23">
        <v>3.9516666666666667</v>
      </c>
      <c r="E1088" s="23">
        <v>2.67</v>
      </c>
      <c r="F1088" s="23">
        <v>2.6166666666666667</v>
      </c>
      <c r="G1088" s="23">
        <v>3.0233333333333334</v>
      </c>
      <c r="H1088" s="23">
        <v>2.7954775107327912</v>
      </c>
      <c r="I1088" s="23">
        <v>3.0666666666666664</v>
      </c>
      <c r="J1088" s="23">
        <v>3.24</v>
      </c>
      <c r="K1088" s="23">
        <v>2.9166666666666661</v>
      </c>
      <c r="L1088" s="23">
        <v>2.6666666666666665</v>
      </c>
      <c r="M1088" s="23">
        <v>2.2433333333333332</v>
      </c>
      <c r="N1088" s="23">
        <v>3.0583333333333336</v>
      </c>
      <c r="O1088" s="23">
        <v>3.1516666666666668</v>
      </c>
      <c r="P1088" s="23">
        <v>2.7433333333333336</v>
      </c>
      <c r="Q1088" s="23">
        <v>2.9633333333333329</v>
      </c>
      <c r="R1088" s="23">
        <v>2.9966666666666661</v>
      </c>
      <c r="S1088" s="23">
        <v>4.0966666666666667</v>
      </c>
      <c r="T1088" s="23">
        <v>3.0433333333333334</v>
      </c>
      <c r="U1088" s="23" t="s">
        <v>725</v>
      </c>
      <c r="V1088" s="23">
        <v>3.0649999999999999</v>
      </c>
      <c r="W1088" s="23" t="s">
        <v>725</v>
      </c>
      <c r="X1088" s="23">
        <v>1.05</v>
      </c>
      <c r="Y1088" s="23">
        <v>2.7972559540464346</v>
      </c>
      <c r="Z1088" s="23">
        <v>3</v>
      </c>
      <c r="AA1088" s="15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275</v>
      </c>
      <c r="C1089" s="29"/>
      <c r="D1089" s="11">
        <v>4.0250000000000004</v>
      </c>
      <c r="E1089" s="11">
        <v>2.6550000000000002</v>
      </c>
      <c r="F1089" s="11">
        <v>2.6</v>
      </c>
      <c r="G1089" s="11">
        <v>3.0149999999999997</v>
      </c>
      <c r="H1089" s="11">
        <v>2.8788122033091494</v>
      </c>
      <c r="I1089" s="11">
        <v>3.05</v>
      </c>
      <c r="J1089" s="11">
        <v>3.23</v>
      </c>
      <c r="K1089" s="11">
        <v>2.9</v>
      </c>
      <c r="L1089" s="11">
        <v>2.6500000000000004</v>
      </c>
      <c r="M1089" s="11">
        <v>2.2649999999999997</v>
      </c>
      <c r="N1089" s="11">
        <v>3.0949999999999998</v>
      </c>
      <c r="O1089" s="11">
        <v>3.14</v>
      </c>
      <c r="P1089" s="11">
        <v>2.7350000000000003</v>
      </c>
      <c r="Q1089" s="11">
        <v>2.9649999999999999</v>
      </c>
      <c r="R1089" s="11">
        <v>3.0049999999999999</v>
      </c>
      <c r="S1089" s="11">
        <v>4.0750000000000002</v>
      </c>
      <c r="T1089" s="11">
        <v>3.0350000000000001</v>
      </c>
      <c r="U1089" s="11" t="s">
        <v>725</v>
      </c>
      <c r="V1089" s="11">
        <v>3.0649999999999999</v>
      </c>
      <c r="W1089" s="11" t="s">
        <v>725</v>
      </c>
      <c r="X1089" s="11">
        <v>0.95</v>
      </c>
      <c r="Y1089" s="11">
        <v>2.8264841258097655</v>
      </c>
      <c r="Z1089" s="11">
        <v>3</v>
      </c>
      <c r="AA1089" s="15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276</v>
      </c>
      <c r="C1090" s="29"/>
      <c r="D1090" s="24">
        <v>0.24276875142131998</v>
      </c>
      <c r="E1090" s="24">
        <v>0.1352035502492446</v>
      </c>
      <c r="F1090" s="24">
        <v>4.0824829046386339E-2</v>
      </c>
      <c r="G1090" s="24">
        <v>5.2025634707004428E-2</v>
      </c>
      <c r="H1090" s="24">
        <v>0.15547414823891986</v>
      </c>
      <c r="I1090" s="24">
        <v>8.1649658092772678E-2</v>
      </c>
      <c r="J1090" s="24">
        <v>7.4833147735478805E-2</v>
      </c>
      <c r="K1090" s="24">
        <v>8.5009803356240421E-2</v>
      </c>
      <c r="L1090" s="24">
        <v>0.13662601021279461</v>
      </c>
      <c r="M1090" s="24">
        <v>7.1460945044595284E-2</v>
      </c>
      <c r="N1090" s="24">
        <v>0.10496030995889187</v>
      </c>
      <c r="O1090" s="24">
        <v>6.8823445617512219E-2</v>
      </c>
      <c r="P1090" s="24">
        <v>5.4283207962192735E-2</v>
      </c>
      <c r="Q1090" s="24">
        <v>3.3862466931200833E-2</v>
      </c>
      <c r="R1090" s="24">
        <v>4.8442405665559865E-2</v>
      </c>
      <c r="S1090" s="24">
        <v>8.262364471909163E-2</v>
      </c>
      <c r="T1090" s="24">
        <v>5.6803755744375427E-2</v>
      </c>
      <c r="U1090" s="24" t="s">
        <v>725</v>
      </c>
      <c r="V1090" s="24">
        <v>7.5033325929216299E-2</v>
      </c>
      <c r="W1090" s="24" t="s">
        <v>725</v>
      </c>
      <c r="X1090" s="24">
        <v>0.50099900199501413</v>
      </c>
      <c r="Y1090" s="24">
        <v>5.072481918494718E-2</v>
      </c>
      <c r="Z1090" s="24">
        <v>0</v>
      </c>
      <c r="AA1090" s="209"/>
      <c r="AB1090" s="210"/>
      <c r="AC1090" s="210"/>
      <c r="AD1090" s="210"/>
      <c r="AE1090" s="210"/>
      <c r="AF1090" s="210"/>
      <c r="AG1090" s="210"/>
      <c r="AH1090" s="210"/>
      <c r="AI1090" s="210"/>
      <c r="AJ1090" s="210"/>
      <c r="AK1090" s="210"/>
      <c r="AL1090" s="210"/>
      <c r="AM1090" s="210"/>
      <c r="AN1090" s="210"/>
      <c r="AO1090" s="210"/>
      <c r="AP1090" s="210"/>
      <c r="AQ1090" s="210"/>
      <c r="AR1090" s="210"/>
      <c r="AS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F1090" s="210"/>
      <c r="BG1090" s="210"/>
      <c r="BH1090" s="210"/>
      <c r="BI1090" s="210"/>
      <c r="BJ1090" s="210"/>
      <c r="BK1090" s="210"/>
      <c r="BL1090" s="210"/>
      <c r="BM1090" s="56"/>
    </row>
    <row r="1091" spans="1:65">
      <c r="A1091" s="30"/>
      <c r="B1091" s="3" t="s">
        <v>86</v>
      </c>
      <c r="C1091" s="29"/>
      <c r="D1091" s="13">
        <v>6.1434521658706026E-2</v>
      </c>
      <c r="E1091" s="13">
        <v>5.0638033801215211E-2</v>
      </c>
      <c r="F1091" s="13">
        <v>1.560184549543427E-2</v>
      </c>
      <c r="G1091" s="13">
        <v>1.7208037940574784E-2</v>
      </c>
      <c r="H1091" s="13">
        <v>5.5616311575393332E-2</v>
      </c>
      <c r="I1091" s="13">
        <v>2.6624888508512832E-2</v>
      </c>
      <c r="J1091" s="13">
        <v>2.3096650535641604E-2</v>
      </c>
      <c r="K1091" s="13">
        <v>2.914621829356815E-2</v>
      </c>
      <c r="L1091" s="13">
        <v>5.1234753829797981E-2</v>
      </c>
      <c r="M1091" s="13">
        <v>3.185480462611974E-2</v>
      </c>
      <c r="N1091" s="13">
        <v>3.4319447398002786E-2</v>
      </c>
      <c r="O1091" s="13">
        <v>2.183715884215089E-2</v>
      </c>
      <c r="P1091" s="13">
        <v>1.9787317604687507E-2</v>
      </c>
      <c r="Q1091" s="13">
        <v>1.1427154195005907E-2</v>
      </c>
      <c r="R1091" s="13">
        <v>1.6165430144235774E-2</v>
      </c>
      <c r="S1091" s="13">
        <v>2.0168505627117566E-2</v>
      </c>
      <c r="T1091" s="13">
        <v>1.8664979981722483E-2</v>
      </c>
      <c r="U1091" s="13" t="s">
        <v>725</v>
      </c>
      <c r="V1091" s="13">
        <v>2.4480693614752462E-2</v>
      </c>
      <c r="W1091" s="13" t="s">
        <v>725</v>
      </c>
      <c r="X1091" s="13">
        <v>0.47714190666191819</v>
      </c>
      <c r="Y1091" s="13">
        <v>1.8133778252065219E-2</v>
      </c>
      <c r="Z1091" s="13">
        <v>0</v>
      </c>
      <c r="AA1091" s="15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277</v>
      </c>
      <c r="C1092" s="29"/>
      <c r="D1092" s="13">
        <v>0.34904735494537475</v>
      </c>
      <c r="E1092" s="13">
        <v>-8.8496894718477326E-2</v>
      </c>
      <c r="F1092" s="13">
        <v>-0.10670419769538653</v>
      </c>
      <c r="G1092" s="13">
        <v>3.2126487503546963E-2</v>
      </c>
      <c r="H1092" s="13">
        <v>-4.5660512442846302E-2</v>
      </c>
      <c r="I1092" s="13">
        <v>4.6919921172285717E-2</v>
      </c>
      <c r="J1092" s="13">
        <v>0.10609365584724118</v>
      </c>
      <c r="K1092" s="13">
        <v>-4.2881184502718828E-3</v>
      </c>
      <c r="L1092" s="13">
        <v>-8.9634851154534179E-2</v>
      </c>
      <c r="M1092" s="13">
        <v>-0.23415531853375182</v>
      </c>
      <c r="N1092" s="13">
        <v>4.4075030082143751E-2</v>
      </c>
      <c r="O1092" s="13">
        <v>7.5937810291734964E-2</v>
      </c>
      <c r="P1092" s="13">
        <v>-6.3461853125226897E-2</v>
      </c>
      <c r="Q1092" s="13">
        <v>1.1643271654523835E-2</v>
      </c>
      <c r="R1092" s="13">
        <v>2.3022836015092141E-2</v>
      </c>
      <c r="S1092" s="13">
        <v>0.39854845991384691</v>
      </c>
      <c r="T1092" s="13">
        <v>3.895422611988808E-2</v>
      </c>
      <c r="U1092" s="13" t="s">
        <v>725</v>
      </c>
      <c r="V1092" s="13">
        <v>4.6350942954257235E-2</v>
      </c>
      <c r="W1092" s="13" t="s">
        <v>725</v>
      </c>
      <c r="X1092" s="13">
        <v>-0.6415437226420978</v>
      </c>
      <c r="Y1092" s="13">
        <v>-4.5053375138369489E-2</v>
      </c>
      <c r="Z1092" s="13">
        <v>2.4160792451149105E-2</v>
      </c>
      <c r="AA1092" s="15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278</v>
      </c>
      <c r="C1093" s="47"/>
      <c r="D1093" s="45">
        <v>3.34</v>
      </c>
      <c r="E1093" s="45">
        <v>0.89</v>
      </c>
      <c r="F1093" s="45">
        <v>1.07</v>
      </c>
      <c r="G1093" s="45">
        <v>0.28000000000000003</v>
      </c>
      <c r="H1093" s="45">
        <v>0.48</v>
      </c>
      <c r="I1093" s="45">
        <v>0.42</v>
      </c>
      <c r="J1093" s="45">
        <v>0.99</v>
      </c>
      <c r="K1093" s="45">
        <v>0.08</v>
      </c>
      <c r="L1093" s="45">
        <v>0.9</v>
      </c>
      <c r="M1093" s="45">
        <v>2.2999999999999998</v>
      </c>
      <c r="N1093" s="45">
        <v>0.39</v>
      </c>
      <c r="O1093" s="45">
        <v>0.7</v>
      </c>
      <c r="P1093" s="45">
        <v>0.65</v>
      </c>
      <c r="Q1093" s="45">
        <v>0.08</v>
      </c>
      <c r="R1093" s="45">
        <v>0.19</v>
      </c>
      <c r="S1093" s="45">
        <v>3.82</v>
      </c>
      <c r="T1093" s="45">
        <v>0.34</v>
      </c>
      <c r="U1093" s="45">
        <v>1.45</v>
      </c>
      <c r="V1093" s="45">
        <v>0.41</v>
      </c>
      <c r="W1093" s="45">
        <v>9.5399999999999991</v>
      </c>
      <c r="X1093" s="45">
        <v>6.24</v>
      </c>
      <c r="Y1093" s="45">
        <v>0.47</v>
      </c>
      <c r="Z1093" s="45" t="s">
        <v>279</v>
      </c>
      <c r="AA1093" s="15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 t="s">
        <v>324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BM1094" s="55"/>
    </row>
    <row r="1095" spans="1:65">
      <c r="BM1095" s="55"/>
    </row>
    <row r="1096" spans="1:65" ht="15">
      <c r="B1096" s="8" t="s">
        <v>594</v>
      </c>
      <c r="BM1096" s="28" t="s">
        <v>66</v>
      </c>
    </row>
    <row r="1097" spans="1:65" ht="15">
      <c r="A1097" s="25" t="s">
        <v>38</v>
      </c>
      <c r="B1097" s="18" t="s">
        <v>110</v>
      </c>
      <c r="C1097" s="15" t="s">
        <v>111</v>
      </c>
      <c r="D1097" s="16" t="s">
        <v>236</v>
      </c>
      <c r="E1097" s="17" t="s">
        <v>236</v>
      </c>
      <c r="F1097" s="17" t="s">
        <v>236</v>
      </c>
      <c r="G1097" s="17" t="s">
        <v>236</v>
      </c>
      <c r="H1097" s="17" t="s">
        <v>236</v>
      </c>
      <c r="I1097" s="17" t="s">
        <v>236</v>
      </c>
      <c r="J1097" s="17" t="s">
        <v>236</v>
      </c>
      <c r="K1097" s="17" t="s">
        <v>236</v>
      </c>
      <c r="L1097" s="17" t="s">
        <v>236</v>
      </c>
      <c r="M1097" s="17" t="s">
        <v>236</v>
      </c>
      <c r="N1097" s="17" t="s">
        <v>236</v>
      </c>
      <c r="O1097" s="17" t="s">
        <v>236</v>
      </c>
      <c r="P1097" s="17" t="s">
        <v>236</v>
      </c>
      <c r="Q1097" s="17" t="s">
        <v>236</v>
      </c>
      <c r="R1097" s="17" t="s">
        <v>236</v>
      </c>
      <c r="S1097" s="17" t="s">
        <v>236</v>
      </c>
      <c r="T1097" s="17" t="s">
        <v>236</v>
      </c>
      <c r="U1097" s="17" t="s">
        <v>236</v>
      </c>
      <c r="V1097" s="17" t="s">
        <v>236</v>
      </c>
      <c r="W1097" s="17" t="s">
        <v>236</v>
      </c>
      <c r="X1097" s="17" t="s">
        <v>236</v>
      </c>
      <c r="Y1097" s="17" t="s">
        <v>236</v>
      </c>
      <c r="Z1097" s="17" t="s">
        <v>236</v>
      </c>
      <c r="AA1097" s="15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237</v>
      </c>
      <c r="C1098" s="9" t="s">
        <v>237</v>
      </c>
      <c r="D1098" s="151" t="s">
        <v>239</v>
      </c>
      <c r="E1098" s="152" t="s">
        <v>241</v>
      </c>
      <c r="F1098" s="152" t="s">
        <v>243</v>
      </c>
      <c r="G1098" s="152" t="s">
        <v>244</v>
      </c>
      <c r="H1098" s="152" t="s">
        <v>245</v>
      </c>
      <c r="I1098" s="152" t="s">
        <v>246</v>
      </c>
      <c r="J1098" s="152" t="s">
        <v>247</v>
      </c>
      <c r="K1098" s="152" t="s">
        <v>248</v>
      </c>
      <c r="L1098" s="152" t="s">
        <v>249</v>
      </c>
      <c r="M1098" s="152" t="s">
        <v>250</v>
      </c>
      <c r="N1098" s="152" t="s">
        <v>251</v>
      </c>
      <c r="O1098" s="152" t="s">
        <v>252</v>
      </c>
      <c r="P1098" s="152" t="s">
        <v>253</v>
      </c>
      <c r="Q1098" s="152" t="s">
        <v>254</v>
      </c>
      <c r="R1098" s="152" t="s">
        <v>255</v>
      </c>
      <c r="S1098" s="152" t="s">
        <v>257</v>
      </c>
      <c r="T1098" s="152" t="s">
        <v>258</v>
      </c>
      <c r="U1098" s="152" t="s">
        <v>260</v>
      </c>
      <c r="V1098" s="152" t="s">
        <v>261</v>
      </c>
      <c r="W1098" s="152" t="s">
        <v>263</v>
      </c>
      <c r="X1098" s="152" t="s">
        <v>264</v>
      </c>
      <c r="Y1098" s="152" t="s">
        <v>265</v>
      </c>
      <c r="Z1098" s="152" t="s">
        <v>266</v>
      </c>
      <c r="AA1098" s="15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3</v>
      </c>
    </row>
    <row r="1099" spans="1:65">
      <c r="A1099" s="30"/>
      <c r="B1099" s="19"/>
      <c r="C1099" s="9"/>
      <c r="D1099" s="10" t="s">
        <v>281</v>
      </c>
      <c r="E1099" s="11" t="s">
        <v>281</v>
      </c>
      <c r="F1099" s="11" t="s">
        <v>281</v>
      </c>
      <c r="G1099" s="11" t="s">
        <v>281</v>
      </c>
      <c r="H1099" s="11" t="s">
        <v>306</v>
      </c>
      <c r="I1099" s="11" t="s">
        <v>281</v>
      </c>
      <c r="J1099" s="11" t="s">
        <v>281</v>
      </c>
      <c r="K1099" s="11" t="s">
        <v>306</v>
      </c>
      <c r="L1099" s="11" t="s">
        <v>306</v>
      </c>
      <c r="M1099" s="11" t="s">
        <v>281</v>
      </c>
      <c r="N1099" s="11" t="s">
        <v>281</v>
      </c>
      <c r="O1099" s="11" t="s">
        <v>281</v>
      </c>
      <c r="P1099" s="11" t="s">
        <v>281</v>
      </c>
      <c r="Q1099" s="11" t="s">
        <v>281</v>
      </c>
      <c r="R1099" s="11" t="s">
        <v>281</v>
      </c>
      <c r="S1099" s="11" t="s">
        <v>281</v>
      </c>
      <c r="T1099" s="11" t="s">
        <v>281</v>
      </c>
      <c r="U1099" s="11" t="s">
        <v>281</v>
      </c>
      <c r="V1099" s="11" t="s">
        <v>281</v>
      </c>
      <c r="W1099" s="11" t="s">
        <v>281</v>
      </c>
      <c r="X1099" s="11" t="s">
        <v>306</v>
      </c>
      <c r="Y1099" s="11" t="s">
        <v>282</v>
      </c>
      <c r="Z1099" s="11" t="s">
        <v>281</v>
      </c>
      <c r="AA1099" s="15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9"/>
      <c r="C1100" s="9"/>
      <c r="D1100" s="26" t="s">
        <v>307</v>
      </c>
      <c r="E1100" s="26" t="s">
        <v>307</v>
      </c>
      <c r="F1100" s="26" t="s">
        <v>308</v>
      </c>
      <c r="G1100" s="26" t="s">
        <v>309</v>
      </c>
      <c r="H1100" s="26" t="s">
        <v>307</v>
      </c>
      <c r="I1100" s="26" t="s">
        <v>307</v>
      </c>
      <c r="J1100" s="26" t="s">
        <v>310</v>
      </c>
      <c r="K1100" s="26" t="s">
        <v>309</v>
      </c>
      <c r="L1100" s="26" t="s">
        <v>308</v>
      </c>
      <c r="M1100" s="26" t="s">
        <v>308</v>
      </c>
      <c r="N1100" s="26" t="s">
        <v>307</v>
      </c>
      <c r="O1100" s="26" t="s">
        <v>307</v>
      </c>
      <c r="P1100" s="26" t="s">
        <v>307</v>
      </c>
      <c r="Q1100" s="26" t="s">
        <v>307</v>
      </c>
      <c r="R1100" s="26" t="s">
        <v>307</v>
      </c>
      <c r="S1100" s="26" t="s">
        <v>311</v>
      </c>
      <c r="T1100" s="26" t="s">
        <v>307</v>
      </c>
      <c r="U1100" s="26" t="s">
        <v>309</v>
      </c>
      <c r="V1100" s="26" t="s">
        <v>307</v>
      </c>
      <c r="W1100" s="26" t="s">
        <v>307</v>
      </c>
      <c r="X1100" s="26" t="s">
        <v>308</v>
      </c>
      <c r="Y1100" s="26" t="s">
        <v>310</v>
      </c>
      <c r="Z1100" s="26" t="s">
        <v>116</v>
      </c>
      <c r="AA1100" s="15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</v>
      </c>
    </row>
    <row r="1101" spans="1:65">
      <c r="A1101" s="30"/>
      <c r="B1101" s="18">
        <v>1</v>
      </c>
      <c r="C1101" s="14">
        <v>1</v>
      </c>
      <c r="D1101" s="22">
        <v>6.02</v>
      </c>
      <c r="E1101" s="22">
        <v>6.19</v>
      </c>
      <c r="F1101" s="22">
        <v>5.9</v>
      </c>
      <c r="G1101" s="22">
        <v>5.9280012115390868</v>
      </c>
      <c r="H1101" s="22">
        <v>5.59</v>
      </c>
      <c r="I1101" s="22">
        <v>5.22</v>
      </c>
      <c r="J1101" s="22">
        <v>5.2393000000000001</v>
      </c>
      <c r="K1101" s="22">
        <v>5.9</v>
      </c>
      <c r="L1101" s="22">
        <v>6.92</v>
      </c>
      <c r="M1101" s="22">
        <v>6.55</v>
      </c>
      <c r="N1101" s="22">
        <v>5.77</v>
      </c>
      <c r="O1101" s="22">
        <v>6.06</v>
      </c>
      <c r="P1101" s="22">
        <v>5.77</v>
      </c>
      <c r="Q1101" s="22">
        <v>5.77</v>
      </c>
      <c r="R1101" s="22">
        <v>5.54</v>
      </c>
      <c r="S1101" s="22">
        <v>4.8899999999999997</v>
      </c>
      <c r="T1101" s="22">
        <v>5.22</v>
      </c>
      <c r="U1101" s="22">
        <v>5.3</v>
      </c>
      <c r="V1101" s="22">
        <v>5.7202000000000002</v>
      </c>
      <c r="W1101" s="154">
        <v>2.48</v>
      </c>
      <c r="X1101" s="22">
        <v>6.0200465745767442</v>
      </c>
      <c r="Y1101" s="148" t="s">
        <v>95</v>
      </c>
      <c r="Z1101" s="22">
        <v>5.62</v>
      </c>
      <c r="AA1101" s="15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>
        <v>1</v>
      </c>
      <c r="C1102" s="9">
        <v>2</v>
      </c>
      <c r="D1102" s="11">
        <v>5.72</v>
      </c>
      <c r="E1102" s="155">
        <v>5.31</v>
      </c>
      <c r="F1102" s="11">
        <v>6.03</v>
      </c>
      <c r="G1102" s="11">
        <v>5.9400947426980766</v>
      </c>
      <c r="H1102" s="11">
        <v>5.52</v>
      </c>
      <c r="I1102" s="11">
        <v>5.05</v>
      </c>
      <c r="J1102" s="11">
        <v>5.2441000000000004</v>
      </c>
      <c r="K1102" s="11">
        <v>5.7</v>
      </c>
      <c r="L1102" s="11">
        <v>6.49</v>
      </c>
      <c r="M1102" s="11">
        <v>6.66</v>
      </c>
      <c r="N1102" s="11">
        <v>5.61</v>
      </c>
      <c r="O1102" s="11">
        <v>6.12</v>
      </c>
      <c r="P1102" s="11">
        <v>5.71</v>
      </c>
      <c r="Q1102" s="11">
        <v>5.82</v>
      </c>
      <c r="R1102" s="11">
        <v>5.41</v>
      </c>
      <c r="S1102" s="11">
        <v>4.84</v>
      </c>
      <c r="T1102" s="11">
        <v>4.97</v>
      </c>
      <c r="U1102" s="11">
        <v>5.63</v>
      </c>
      <c r="V1102" s="11">
        <v>5.9802999999999997</v>
      </c>
      <c r="W1102" s="149">
        <v>3.9300000000000006</v>
      </c>
      <c r="X1102" s="11">
        <v>5.8304008856118292</v>
      </c>
      <c r="Y1102" s="149" t="s">
        <v>95</v>
      </c>
      <c r="Z1102" s="11">
        <v>4.5</v>
      </c>
      <c r="AA1102" s="15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36</v>
      </c>
    </row>
    <row r="1103" spans="1:65">
      <c r="A1103" s="30"/>
      <c r="B1103" s="19">
        <v>1</v>
      </c>
      <c r="C1103" s="9">
        <v>3</v>
      </c>
      <c r="D1103" s="11">
        <v>6.22</v>
      </c>
      <c r="E1103" s="11">
        <v>6.24</v>
      </c>
      <c r="F1103" s="11">
        <v>6.06</v>
      </c>
      <c r="G1103" s="11">
        <v>5.9880523617314045</v>
      </c>
      <c r="H1103" s="11">
        <v>5.68</v>
      </c>
      <c r="I1103" s="11">
        <v>5.0199999999999996</v>
      </c>
      <c r="J1103" s="155">
        <v>5.4922000000000004</v>
      </c>
      <c r="K1103" s="11">
        <v>5.7</v>
      </c>
      <c r="L1103" s="11">
        <v>6.64</v>
      </c>
      <c r="M1103" s="11">
        <v>6.42</v>
      </c>
      <c r="N1103" s="11">
        <v>5.53</v>
      </c>
      <c r="O1103" s="11">
        <v>6.26</v>
      </c>
      <c r="P1103" s="11">
        <v>5.53</v>
      </c>
      <c r="Q1103" s="11">
        <v>6.17</v>
      </c>
      <c r="R1103" s="11">
        <v>5.51</v>
      </c>
      <c r="S1103" s="11">
        <v>5.16</v>
      </c>
      <c r="T1103" s="11">
        <v>5.05</v>
      </c>
      <c r="U1103" s="11">
        <v>5.69</v>
      </c>
      <c r="V1103" s="11">
        <v>7.157</v>
      </c>
      <c r="W1103" s="149">
        <v>4.04</v>
      </c>
      <c r="X1103" s="11">
        <v>5.9950059393043107</v>
      </c>
      <c r="Y1103" s="149" t="s">
        <v>95</v>
      </c>
      <c r="Z1103" s="11">
        <v>4.93</v>
      </c>
      <c r="AA1103" s="15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16</v>
      </c>
    </row>
    <row r="1104" spans="1:65">
      <c r="A1104" s="30"/>
      <c r="B1104" s="19">
        <v>1</v>
      </c>
      <c r="C1104" s="9">
        <v>4</v>
      </c>
      <c r="D1104" s="11">
        <v>5.81</v>
      </c>
      <c r="E1104" s="11">
        <v>6.18</v>
      </c>
      <c r="F1104" s="11">
        <v>6.07</v>
      </c>
      <c r="G1104" s="11">
        <v>5.8998561564583447</v>
      </c>
      <c r="H1104" s="155">
        <v>5.88</v>
      </c>
      <c r="I1104" s="11">
        <v>5.1100000000000003</v>
      </c>
      <c r="J1104" s="11">
        <v>5.2885</v>
      </c>
      <c r="K1104" s="11">
        <v>5.7</v>
      </c>
      <c r="L1104" s="11">
        <v>6.87</v>
      </c>
      <c r="M1104" s="11">
        <v>6.62</v>
      </c>
      <c r="N1104" s="11">
        <v>5.67</v>
      </c>
      <c r="O1104" s="11">
        <v>5.9</v>
      </c>
      <c r="P1104" s="11">
        <v>5.69</v>
      </c>
      <c r="Q1104" s="11">
        <v>5.97</v>
      </c>
      <c r="R1104" s="11">
        <v>5.25</v>
      </c>
      <c r="S1104" s="11">
        <v>5.0999999999999996</v>
      </c>
      <c r="T1104" s="11">
        <v>4.92</v>
      </c>
      <c r="U1104" s="11">
        <v>5.53</v>
      </c>
      <c r="V1104" s="11">
        <v>5.7167000000000003</v>
      </c>
      <c r="W1104" s="149">
        <v>3.9600000000000004</v>
      </c>
      <c r="X1104" s="11">
        <v>5.8888408076740726</v>
      </c>
      <c r="Y1104" s="149" t="s">
        <v>95</v>
      </c>
      <c r="Z1104" s="11">
        <v>5.14</v>
      </c>
      <c r="AA1104" s="15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5.7400927748921395</v>
      </c>
    </row>
    <row r="1105" spans="1:65">
      <c r="A1105" s="30"/>
      <c r="B1105" s="19">
        <v>1</v>
      </c>
      <c r="C1105" s="9">
        <v>5</v>
      </c>
      <c r="D1105" s="11">
        <v>6.05</v>
      </c>
      <c r="E1105" s="11">
        <v>6.49</v>
      </c>
      <c r="F1105" s="11">
        <v>6.11</v>
      </c>
      <c r="G1105" s="11">
        <v>5.84496457964838</v>
      </c>
      <c r="H1105" s="11">
        <v>5.65</v>
      </c>
      <c r="I1105" s="11">
        <v>5.21</v>
      </c>
      <c r="J1105" s="11">
        <v>5.2146999999999997</v>
      </c>
      <c r="K1105" s="11">
        <v>5.6</v>
      </c>
      <c r="L1105" s="11">
        <v>6.94</v>
      </c>
      <c r="M1105" s="11">
        <v>6.68</v>
      </c>
      <c r="N1105" s="11">
        <v>5.56</v>
      </c>
      <c r="O1105" s="11">
        <v>5.97</v>
      </c>
      <c r="P1105" s="11">
        <v>5.76</v>
      </c>
      <c r="Q1105" s="11">
        <v>6.01</v>
      </c>
      <c r="R1105" s="11">
        <v>5.53</v>
      </c>
      <c r="S1105" s="11">
        <v>5.0599999999999996</v>
      </c>
      <c r="T1105" s="11">
        <v>5.13</v>
      </c>
      <c r="U1105" s="11">
        <v>5.41</v>
      </c>
      <c r="V1105" s="11">
        <v>6.3606999999999996</v>
      </c>
      <c r="W1105" s="149">
        <v>4.13</v>
      </c>
      <c r="X1105" s="11">
        <v>5.9975511170984159</v>
      </c>
      <c r="Y1105" s="149" t="s">
        <v>95</v>
      </c>
      <c r="Z1105" s="11">
        <v>5.19</v>
      </c>
      <c r="AA1105" s="15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129</v>
      </c>
    </row>
    <row r="1106" spans="1:65">
      <c r="A1106" s="30"/>
      <c r="B1106" s="19">
        <v>1</v>
      </c>
      <c r="C1106" s="9">
        <v>6</v>
      </c>
      <c r="D1106" s="11">
        <v>5.49</v>
      </c>
      <c r="E1106" s="11">
        <v>6.12</v>
      </c>
      <c r="F1106" s="11">
        <v>6.11</v>
      </c>
      <c r="G1106" s="155">
        <v>6.2989114676584457</v>
      </c>
      <c r="H1106" s="11">
        <v>5.59</v>
      </c>
      <c r="I1106" s="11">
        <v>5.17</v>
      </c>
      <c r="J1106" s="11">
        <v>5.2929000000000004</v>
      </c>
      <c r="K1106" s="11">
        <v>5.6</v>
      </c>
      <c r="L1106" s="11">
        <v>6.76</v>
      </c>
      <c r="M1106" s="11">
        <v>6.55</v>
      </c>
      <c r="N1106" s="11">
        <v>5.45</v>
      </c>
      <c r="O1106" s="11">
        <v>6.21</v>
      </c>
      <c r="P1106" s="11">
        <v>5.68</v>
      </c>
      <c r="Q1106" s="11">
        <v>5.8</v>
      </c>
      <c r="R1106" s="11">
        <v>5.39</v>
      </c>
      <c r="S1106" s="11">
        <v>4.7699999999999996</v>
      </c>
      <c r="T1106" s="11">
        <v>4.8099999999999996</v>
      </c>
      <c r="U1106" s="11">
        <v>5.58</v>
      </c>
      <c r="V1106" s="11">
        <v>6.3978999999999999</v>
      </c>
      <c r="W1106" s="149">
        <v>4.49</v>
      </c>
      <c r="X1106" s="11">
        <v>5.8804814496539661</v>
      </c>
      <c r="Y1106" s="149" t="s">
        <v>95</v>
      </c>
      <c r="Z1106" s="11">
        <v>4.62</v>
      </c>
      <c r="AA1106" s="15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20" t="s">
        <v>274</v>
      </c>
      <c r="C1107" s="12"/>
      <c r="D1107" s="23">
        <v>5.8849999999999989</v>
      </c>
      <c r="E1107" s="23">
        <v>6.0883333333333338</v>
      </c>
      <c r="F1107" s="23">
        <v>6.0466666666666669</v>
      </c>
      <c r="G1107" s="23">
        <v>5.9833134199556239</v>
      </c>
      <c r="H1107" s="23">
        <v>5.6516666666666664</v>
      </c>
      <c r="I1107" s="23">
        <v>5.13</v>
      </c>
      <c r="J1107" s="23">
        <v>5.2952833333333329</v>
      </c>
      <c r="K1107" s="23">
        <v>5.7</v>
      </c>
      <c r="L1107" s="23">
        <v>6.77</v>
      </c>
      <c r="M1107" s="23">
        <v>6.580000000000001</v>
      </c>
      <c r="N1107" s="23">
        <v>5.5983333333333327</v>
      </c>
      <c r="O1107" s="23">
        <v>6.086666666666666</v>
      </c>
      <c r="P1107" s="23">
        <v>5.69</v>
      </c>
      <c r="Q1107" s="23">
        <v>5.923333333333332</v>
      </c>
      <c r="R1107" s="23">
        <v>5.4383333333333335</v>
      </c>
      <c r="S1107" s="23">
        <v>4.97</v>
      </c>
      <c r="T1107" s="23">
        <v>5.0166666666666657</v>
      </c>
      <c r="U1107" s="23">
        <v>5.5233333333333334</v>
      </c>
      <c r="V1107" s="23">
        <v>6.2221333333333328</v>
      </c>
      <c r="W1107" s="23">
        <v>3.8383333333333334</v>
      </c>
      <c r="X1107" s="23">
        <v>5.9353877956532228</v>
      </c>
      <c r="Y1107" s="23" t="s">
        <v>725</v>
      </c>
      <c r="Z1107" s="23">
        <v>5.0000000000000009</v>
      </c>
      <c r="AA1107" s="15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275</v>
      </c>
      <c r="C1108" s="29"/>
      <c r="D1108" s="11">
        <v>5.9149999999999991</v>
      </c>
      <c r="E1108" s="11">
        <v>6.1850000000000005</v>
      </c>
      <c r="F1108" s="11">
        <v>6.0649999999999995</v>
      </c>
      <c r="G1108" s="11">
        <v>5.9340479771185812</v>
      </c>
      <c r="H1108" s="11">
        <v>5.62</v>
      </c>
      <c r="I1108" s="11">
        <v>5.1400000000000006</v>
      </c>
      <c r="J1108" s="11">
        <v>5.2663000000000002</v>
      </c>
      <c r="K1108" s="11">
        <v>5.7</v>
      </c>
      <c r="L1108" s="11">
        <v>6.8149999999999995</v>
      </c>
      <c r="M1108" s="11">
        <v>6.585</v>
      </c>
      <c r="N1108" s="11">
        <v>5.585</v>
      </c>
      <c r="O1108" s="11">
        <v>6.09</v>
      </c>
      <c r="P1108" s="11">
        <v>5.7</v>
      </c>
      <c r="Q1108" s="11">
        <v>5.8949999999999996</v>
      </c>
      <c r="R1108" s="11">
        <v>5.46</v>
      </c>
      <c r="S1108" s="11">
        <v>4.9749999999999996</v>
      </c>
      <c r="T1108" s="11">
        <v>5.01</v>
      </c>
      <c r="U1108" s="11">
        <v>5.5549999999999997</v>
      </c>
      <c r="V1108" s="11">
        <v>6.1704999999999997</v>
      </c>
      <c r="W1108" s="11">
        <v>4</v>
      </c>
      <c r="X1108" s="11">
        <v>5.9419233734891916</v>
      </c>
      <c r="Y1108" s="11" t="s">
        <v>725</v>
      </c>
      <c r="Z1108" s="11">
        <v>5.0350000000000001</v>
      </c>
      <c r="AA1108" s="15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276</v>
      </c>
      <c r="C1109" s="29"/>
      <c r="D1109" s="24">
        <v>0.26326792436603424</v>
      </c>
      <c r="E1109" s="24">
        <v>0.40246324883977525</v>
      </c>
      <c r="F1109" s="24">
        <v>7.8145164064493858E-2</v>
      </c>
      <c r="G1109" s="24">
        <v>0.16165234065215811</v>
      </c>
      <c r="H1109" s="24">
        <v>0.12480651692386374</v>
      </c>
      <c r="I1109" s="24">
        <v>8.3666002653407623E-2</v>
      </c>
      <c r="J1109" s="24">
        <v>0.10106968718001802</v>
      </c>
      <c r="K1109" s="24">
        <v>0.10954451150103348</v>
      </c>
      <c r="L1109" s="24">
        <v>0.17708754896942927</v>
      </c>
      <c r="M1109" s="24">
        <v>9.5289033996572792E-2</v>
      </c>
      <c r="N1109" s="24">
        <v>0.11214573851318037</v>
      </c>
      <c r="O1109" s="24">
        <v>0.13822686666009124</v>
      </c>
      <c r="P1109" s="24">
        <v>8.6486993241758431E-2</v>
      </c>
      <c r="Q1109" s="24">
        <v>0.15487629472151854</v>
      </c>
      <c r="R1109" s="24">
        <v>0.111788490761199</v>
      </c>
      <c r="S1109" s="24">
        <v>0.15773395322504291</v>
      </c>
      <c r="T1109" s="24">
        <v>0.14800900873482897</v>
      </c>
      <c r="U1109" s="24">
        <v>0.1450057470125467</v>
      </c>
      <c r="V1109" s="24">
        <v>0.54588526511224555</v>
      </c>
      <c r="W1109" s="24">
        <v>0.6955118019607357</v>
      </c>
      <c r="X1109" s="24">
        <v>7.8472021300948699E-2</v>
      </c>
      <c r="Y1109" s="24" t="s">
        <v>725</v>
      </c>
      <c r="Z1109" s="24">
        <v>0.40973161947792114</v>
      </c>
      <c r="AA1109" s="209"/>
      <c r="AB1109" s="210"/>
      <c r="AC1109" s="210"/>
      <c r="AD1109" s="210"/>
      <c r="AE1109" s="210"/>
      <c r="AF1109" s="210"/>
      <c r="AG1109" s="210"/>
      <c r="AH1109" s="210"/>
      <c r="AI1109" s="210"/>
      <c r="AJ1109" s="210"/>
      <c r="AK1109" s="210"/>
      <c r="AL1109" s="210"/>
      <c r="AM1109" s="210"/>
      <c r="AN1109" s="210"/>
      <c r="AO1109" s="210"/>
      <c r="AP1109" s="210"/>
      <c r="AQ1109" s="210"/>
      <c r="AR1109" s="210"/>
      <c r="AS1109" s="210"/>
      <c r="AT1109" s="210"/>
      <c r="AU1109" s="210"/>
      <c r="AV1109" s="210"/>
      <c r="AW1109" s="210"/>
      <c r="AX1109" s="210"/>
      <c r="AY1109" s="210"/>
      <c r="AZ1109" s="210"/>
      <c r="BA1109" s="210"/>
      <c r="BB1109" s="210"/>
      <c r="BC1109" s="210"/>
      <c r="BD1109" s="210"/>
      <c r="BE1109" s="210"/>
      <c r="BF1109" s="210"/>
      <c r="BG1109" s="210"/>
      <c r="BH1109" s="210"/>
      <c r="BI1109" s="210"/>
      <c r="BJ1109" s="210"/>
      <c r="BK1109" s="210"/>
      <c r="BL1109" s="210"/>
      <c r="BM1109" s="56"/>
    </row>
    <row r="1110" spans="1:65">
      <c r="A1110" s="30"/>
      <c r="B1110" s="3" t="s">
        <v>86</v>
      </c>
      <c r="C1110" s="29"/>
      <c r="D1110" s="13">
        <v>4.4735416204933612E-2</v>
      </c>
      <c r="E1110" s="13">
        <v>6.6104010211843728E-2</v>
      </c>
      <c r="F1110" s="13">
        <v>1.2923676526652788E-2</v>
      </c>
      <c r="G1110" s="13">
        <v>2.701719420430378E-2</v>
      </c>
      <c r="H1110" s="13">
        <v>2.2083134814013049E-2</v>
      </c>
      <c r="I1110" s="13">
        <v>1.6309162310605776E-2</v>
      </c>
      <c r="J1110" s="13">
        <v>1.9086738294775168E-2</v>
      </c>
      <c r="K1110" s="13">
        <v>1.9218335351058505E-2</v>
      </c>
      <c r="L1110" s="13">
        <v>2.6157688178645389E-2</v>
      </c>
      <c r="M1110" s="13">
        <v>1.4481616108901639E-2</v>
      </c>
      <c r="N1110" s="13">
        <v>2.0031986635280805E-2</v>
      </c>
      <c r="O1110" s="13">
        <v>2.2709780940869319E-2</v>
      </c>
      <c r="P1110" s="13">
        <v>1.51998230653354E-2</v>
      </c>
      <c r="Q1110" s="13">
        <v>2.6146813965366108E-2</v>
      </c>
      <c r="R1110" s="13">
        <v>2.0555652607024025E-2</v>
      </c>
      <c r="S1110" s="13">
        <v>3.1737213928580067E-2</v>
      </c>
      <c r="T1110" s="13">
        <v>2.9503456890663589E-2</v>
      </c>
      <c r="U1110" s="13">
        <v>2.6253303623273393E-2</v>
      </c>
      <c r="V1110" s="13">
        <v>8.7732813790379338E-2</v>
      </c>
      <c r="W1110" s="13">
        <v>0.18120151158334408</v>
      </c>
      <c r="X1110" s="13">
        <v>1.3221043679474092E-2</v>
      </c>
      <c r="Y1110" s="13" t="s">
        <v>725</v>
      </c>
      <c r="Z1110" s="13">
        <v>8.1946323895584219E-2</v>
      </c>
      <c r="AA1110" s="15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277</v>
      </c>
      <c r="C1111" s="29"/>
      <c r="D1111" s="13">
        <v>2.5244753140872822E-2</v>
      </c>
      <c r="E1111" s="13">
        <v>6.0668106265536537E-2</v>
      </c>
      <c r="F1111" s="13">
        <v>5.3409222428515202E-2</v>
      </c>
      <c r="G1111" s="13">
        <v>4.2372249822748564E-2</v>
      </c>
      <c r="H1111" s="13">
        <v>-1.5404996346445765E-2</v>
      </c>
      <c r="I1111" s="13">
        <v>-0.10628622198595106</v>
      </c>
      <c r="J1111" s="13">
        <v>-7.7491681581255412E-2</v>
      </c>
      <c r="K1111" s="13">
        <v>-6.9846910955011499E-3</v>
      </c>
      <c r="L1111" s="13">
        <v>0.179423445839203</v>
      </c>
      <c r="M1111" s="13">
        <v>0.14632293554238651</v>
      </c>
      <c r="N1111" s="13">
        <v>-2.4696367657832896E-2</v>
      </c>
      <c r="O1111" s="13">
        <v>6.0377750912055328E-2</v>
      </c>
      <c r="P1111" s="13">
        <v>-8.7268232163861814E-3</v>
      </c>
      <c r="Q1111" s="13">
        <v>3.1922926270932184E-2</v>
      </c>
      <c r="R1111" s="13">
        <v>-5.2570481591994178E-2</v>
      </c>
      <c r="S1111" s="13">
        <v>-0.13416033592011245</v>
      </c>
      <c r="T1111" s="13">
        <v>-0.12603038602264882</v>
      </c>
      <c r="U1111" s="13">
        <v>-3.7762358564470966E-2</v>
      </c>
      <c r="V1111" s="13">
        <v>8.397783404297865E-2</v>
      </c>
      <c r="W1111" s="13">
        <v>-0.33131162093360789</v>
      </c>
      <c r="X1111" s="13">
        <v>3.4022972871680324E-2</v>
      </c>
      <c r="Y1111" s="13" t="s">
        <v>725</v>
      </c>
      <c r="Z1111" s="13">
        <v>-0.12893393955745702</v>
      </c>
      <c r="AA1111" s="15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46" t="s">
        <v>278</v>
      </c>
      <c r="C1112" s="47"/>
      <c r="D1112" s="45">
        <v>0.33</v>
      </c>
      <c r="E1112" s="45">
        <v>0.68</v>
      </c>
      <c r="F1112" s="45">
        <v>0.61</v>
      </c>
      <c r="G1112" s="45">
        <v>0.5</v>
      </c>
      <c r="H1112" s="45">
        <v>7.0000000000000007E-2</v>
      </c>
      <c r="I1112" s="45">
        <v>0.96</v>
      </c>
      <c r="J1112" s="45">
        <v>0.67</v>
      </c>
      <c r="K1112" s="45">
        <v>0.02</v>
      </c>
      <c r="L1112" s="45">
        <v>1.85</v>
      </c>
      <c r="M1112" s="45">
        <v>1.52</v>
      </c>
      <c r="N1112" s="45">
        <v>0.16</v>
      </c>
      <c r="O1112" s="45">
        <v>0.68</v>
      </c>
      <c r="P1112" s="45">
        <v>0</v>
      </c>
      <c r="Q1112" s="45">
        <v>0.4</v>
      </c>
      <c r="R1112" s="45">
        <v>0.43</v>
      </c>
      <c r="S1112" s="45">
        <v>1.23</v>
      </c>
      <c r="T1112" s="45">
        <v>1.1499999999999999</v>
      </c>
      <c r="U1112" s="45">
        <v>0.28000000000000003</v>
      </c>
      <c r="V1112" s="45">
        <v>0.91</v>
      </c>
      <c r="W1112" s="45">
        <v>3.16</v>
      </c>
      <c r="X1112" s="45">
        <v>0.42</v>
      </c>
      <c r="Y1112" s="45">
        <v>1.18</v>
      </c>
      <c r="Z1112" s="45">
        <v>1.18</v>
      </c>
      <c r="AA1112" s="15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BM1113" s="55"/>
    </row>
    <row r="1114" spans="1:65" ht="15">
      <c r="B1114" s="8" t="s">
        <v>595</v>
      </c>
      <c r="BM1114" s="28" t="s">
        <v>66</v>
      </c>
    </row>
    <row r="1115" spans="1:65" ht="15">
      <c r="A1115" s="25" t="s">
        <v>41</v>
      </c>
      <c r="B1115" s="18" t="s">
        <v>110</v>
      </c>
      <c r="C1115" s="15" t="s">
        <v>111</v>
      </c>
      <c r="D1115" s="16" t="s">
        <v>236</v>
      </c>
      <c r="E1115" s="17" t="s">
        <v>236</v>
      </c>
      <c r="F1115" s="17" t="s">
        <v>236</v>
      </c>
      <c r="G1115" s="17" t="s">
        <v>236</v>
      </c>
      <c r="H1115" s="17" t="s">
        <v>236</v>
      </c>
      <c r="I1115" s="17" t="s">
        <v>236</v>
      </c>
      <c r="J1115" s="17" t="s">
        <v>236</v>
      </c>
      <c r="K1115" s="17" t="s">
        <v>236</v>
      </c>
      <c r="L1115" s="17" t="s">
        <v>236</v>
      </c>
      <c r="M1115" s="17" t="s">
        <v>236</v>
      </c>
      <c r="N1115" s="15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237</v>
      </c>
      <c r="C1116" s="9" t="s">
        <v>237</v>
      </c>
      <c r="D1116" s="151" t="s">
        <v>241</v>
      </c>
      <c r="E1116" s="152" t="s">
        <v>243</v>
      </c>
      <c r="F1116" s="152" t="s">
        <v>244</v>
      </c>
      <c r="G1116" s="152" t="s">
        <v>245</v>
      </c>
      <c r="H1116" s="152" t="s">
        <v>247</v>
      </c>
      <c r="I1116" s="152" t="s">
        <v>250</v>
      </c>
      <c r="J1116" s="152" t="s">
        <v>257</v>
      </c>
      <c r="K1116" s="152" t="s">
        <v>261</v>
      </c>
      <c r="L1116" s="152" t="s">
        <v>263</v>
      </c>
      <c r="M1116" s="152" t="s">
        <v>266</v>
      </c>
      <c r="N1116" s="15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281</v>
      </c>
      <c r="E1117" s="11" t="s">
        <v>281</v>
      </c>
      <c r="F1117" s="11" t="s">
        <v>281</v>
      </c>
      <c r="G1117" s="11" t="s">
        <v>306</v>
      </c>
      <c r="H1117" s="11" t="s">
        <v>281</v>
      </c>
      <c r="I1117" s="11" t="s">
        <v>281</v>
      </c>
      <c r="J1117" s="11" t="s">
        <v>281</v>
      </c>
      <c r="K1117" s="11" t="s">
        <v>281</v>
      </c>
      <c r="L1117" s="11" t="s">
        <v>281</v>
      </c>
      <c r="M1117" s="11" t="s">
        <v>281</v>
      </c>
      <c r="N1117" s="15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 t="s">
        <v>307</v>
      </c>
      <c r="E1118" s="26" t="s">
        <v>308</v>
      </c>
      <c r="F1118" s="26" t="s">
        <v>309</v>
      </c>
      <c r="G1118" s="26" t="s">
        <v>307</v>
      </c>
      <c r="H1118" s="26" t="s">
        <v>310</v>
      </c>
      <c r="I1118" s="26" t="s">
        <v>308</v>
      </c>
      <c r="J1118" s="26" t="s">
        <v>311</v>
      </c>
      <c r="K1118" s="26" t="s">
        <v>307</v>
      </c>
      <c r="L1118" s="26" t="s">
        <v>307</v>
      </c>
      <c r="M1118" s="26" t="s">
        <v>116</v>
      </c>
      <c r="N1118" s="15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</v>
      </c>
    </row>
    <row r="1119" spans="1:65">
      <c r="A1119" s="30"/>
      <c r="B1119" s="18">
        <v>1</v>
      </c>
      <c r="C1119" s="14">
        <v>1</v>
      </c>
      <c r="D1119" s="22">
        <v>0.21</v>
      </c>
      <c r="E1119" s="22">
        <v>0.19500000000000001</v>
      </c>
      <c r="F1119" s="22">
        <v>0.21262350186169385</v>
      </c>
      <c r="G1119" s="148">
        <v>0.2</v>
      </c>
      <c r="H1119" s="22">
        <v>0.2351</v>
      </c>
      <c r="I1119" s="22">
        <v>0.2</v>
      </c>
      <c r="J1119" s="148">
        <v>0.2</v>
      </c>
      <c r="K1119" s="148">
        <v>0.23499999999999999</v>
      </c>
      <c r="L1119" s="148">
        <v>0.18</v>
      </c>
      <c r="M1119" s="22">
        <v>0.22</v>
      </c>
      <c r="N1119" s="15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0.17</v>
      </c>
      <c r="E1120" s="11">
        <v>0.20599999999999999</v>
      </c>
      <c r="F1120" s="11">
        <v>0.19948554660150275</v>
      </c>
      <c r="G1120" s="149">
        <v>0.2</v>
      </c>
      <c r="H1120" s="11">
        <v>0.21260000000000001</v>
      </c>
      <c r="I1120" s="11">
        <v>0.21</v>
      </c>
      <c r="J1120" s="149">
        <v>0.2</v>
      </c>
      <c r="K1120" s="149">
        <v>0.2417</v>
      </c>
      <c r="L1120" s="149">
        <v>0.16</v>
      </c>
      <c r="M1120" s="11">
        <v>0.17</v>
      </c>
      <c r="N1120" s="15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37</v>
      </c>
    </row>
    <row r="1121" spans="1:65">
      <c r="A1121" s="30"/>
      <c r="B1121" s="19">
        <v>1</v>
      </c>
      <c r="C1121" s="9">
        <v>3</v>
      </c>
      <c r="D1121" s="11">
        <v>0.19</v>
      </c>
      <c r="E1121" s="11">
        <v>0.19900000000000001</v>
      </c>
      <c r="F1121" s="11">
        <v>0.20147020178904415</v>
      </c>
      <c r="G1121" s="149">
        <v>0.2</v>
      </c>
      <c r="H1121" s="11">
        <v>0.214</v>
      </c>
      <c r="I1121" s="11">
        <v>0.21</v>
      </c>
      <c r="J1121" s="149">
        <v>0.2</v>
      </c>
      <c r="K1121" s="155">
        <v>0.2823</v>
      </c>
      <c r="L1121" s="149">
        <v>0.17</v>
      </c>
      <c r="M1121" s="11">
        <v>0.2</v>
      </c>
      <c r="N1121" s="15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0.2</v>
      </c>
      <c r="E1122" s="11">
        <v>0.20799999999999999</v>
      </c>
      <c r="F1122" s="11">
        <v>0.19263298070059615</v>
      </c>
      <c r="G1122" s="149">
        <v>0.2</v>
      </c>
      <c r="H1122" s="11">
        <v>0.22850000000000001</v>
      </c>
      <c r="I1122" s="11">
        <v>0.22</v>
      </c>
      <c r="J1122" s="149">
        <v>0.2</v>
      </c>
      <c r="K1122" s="149">
        <v>0.2346</v>
      </c>
      <c r="L1122" s="149">
        <v>0.16</v>
      </c>
      <c r="M1122" s="11">
        <v>0.19</v>
      </c>
      <c r="N1122" s="15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0.20643346708977586</v>
      </c>
    </row>
    <row r="1123" spans="1:65">
      <c r="A1123" s="30"/>
      <c r="B1123" s="19">
        <v>1</v>
      </c>
      <c r="C1123" s="9">
        <v>5</v>
      </c>
      <c r="D1123" s="11">
        <v>0.22</v>
      </c>
      <c r="E1123" s="11">
        <v>0.20399999999999999</v>
      </c>
      <c r="F1123" s="11">
        <v>0.19512511507377184</v>
      </c>
      <c r="G1123" s="149">
        <v>0.2</v>
      </c>
      <c r="H1123" s="11">
        <v>0.24750000000000003</v>
      </c>
      <c r="I1123" s="11">
        <v>0.22</v>
      </c>
      <c r="J1123" s="149">
        <v>0.2</v>
      </c>
      <c r="K1123" s="149">
        <v>0.26179999999999998</v>
      </c>
      <c r="L1123" s="149">
        <v>0.17</v>
      </c>
      <c r="M1123" s="11">
        <v>0.22</v>
      </c>
      <c r="N1123" s="15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130</v>
      </c>
    </row>
    <row r="1124" spans="1:65">
      <c r="A1124" s="30"/>
      <c r="B1124" s="19">
        <v>1</v>
      </c>
      <c r="C1124" s="9">
        <v>6</v>
      </c>
      <c r="D1124" s="11">
        <v>0.2</v>
      </c>
      <c r="E1124" s="11">
        <v>0.20399999999999999</v>
      </c>
      <c r="F1124" s="155">
        <v>0.23802170226672953</v>
      </c>
      <c r="G1124" s="149">
        <v>0.2</v>
      </c>
      <c r="H1124" s="11">
        <v>0.2263</v>
      </c>
      <c r="I1124" s="11">
        <v>0.21</v>
      </c>
      <c r="J1124" s="149">
        <v>0.2</v>
      </c>
      <c r="K1124" s="149">
        <v>0.24439999999999998</v>
      </c>
      <c r="L1124" s="149">
        <v>0.17</v>
      </c>
      <c r="M1124" s="11">
        <v>0.19</v>
      </c>
      <c r="N1124" s="15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274</v>
      </c>
      <c r="C1125" s="12"/>
      <c r="D1125" s="23">
        <v>0.19833333333333333</v>
      </c>
      <c r="E1125" s="23">
        <v>0.20266666666666666</v>
      </c>
      <c r="F1125" s="23">
        <v>0.20655984138222305</v>
      </c>
      <c r="G1125" s="23">
        <v>0.19999999999999998</v>
      </c>
      <c r="H1125" s="23">
        <v>0.2273333333333333</v>
      </c>
      <c r="I1125" s="23">
        <v>0.21166666666666667</v>
      </c>
      <c r="J1125" s="23">
        <v>0.19999999999999998</v>
      </c>
      <c r="K1125" s="23">
        <v>0.24996666666666667</v>
      </c>
      <c r="L1125" s="23">
        <v>0.16833333333333333</v>
      </c>
      <c r="M1125" s="23">
        <v>0.19833333333333333</v>
      </c>
      <c r="N1125" s="15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275</v>
      </c>
      <c r="C1126" s="29"/>
      <c r="D1126" s="11">
        <v>0.2</v>
      </c>
      <c r="E1126" s="11">
        <v>0.20399999999999999</v>
      </c>
      <c r="F1126" s="11">
        <v>0.20047787419527346</v>
      </c>
      <c r="G1126" s="11">
        <v>0.2</v>
      </c>
      <c r="H1126" s="11">
        <v>0.22739999999999999</v>
      </c>
      <c r="I1126" s="11">
        <v>0.21</v>
      </c>
      <c r="J1126" s="11">
        <v>0.2</v>
      </c>
      <c r="K1126" s="11">
        <v>0.24304999999999999</v>
      </c>
      <c r="L1126" s="11">
        <v>0.17</v>
      </c>
      <c r="M1126" s="11">
        <v>0.19500000000000001</v>
      </c>
      <c r="N1126" s="15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276</v>
      </c>
      <c r="C1127" s="29"/>
      <c r="D1127" s="24">
        <v>1.7224014243685078E-2</v>
      </c>
      <c r="E1127" s="24">
        <v>4.8027769744874247E-3</v>
      </c>
      <c r="F1127" s="24">
        <v>1.6895426367830715E-2</v>
      </c>
      <c r="G1127" s="24">
        <v>3.0404709722440586E-17</v>
      </c>
      <c r="H1127" s="24">
        <v>1.3147572653028652E-2</v>
      </c>
      <c r="I1127" s="24">
        <v>7.5277265270908078E-3</v>
      </c>
      <c r="J1127" s="24">
        <v>3.0404709722440586E-17</v>
      </c>
      <c r="K1127" s="24">
        <v>1.8681184830375896E-2</v>
      </c>
      <c r="L1127" s="24">
        <v>7.5277265270908078E-3</v>
      </c>
      <c r="M1127" s="24">
        <v>1.9407902170679513E-2</v>
      </c>
      <c r="N1127" s="209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0"/>
      <c r="AT1127" s="210"/>
      <c r="AU1127" s="210"/>
      <c r="AV1127" s="210"/>
      <c r="AW1127" s="210"/>
      <c r="AX1127" s="210"/>
      <c r="AY1127" s="210"/>
      <c r="AZ1127" s="210"/>
      <c r="BA1127" s="210"/>
      <c r="BB1127" s="210"/>
      <c r="BC1127" s="210"/>
      <c r="BD1127" s="210"/>
      <c r="BE1127" s="210"/>
      <c r="BF1127" s="210"/>
      <c r="BG1127" s="210"/>
      <c r="BH1127" s="210"/>
      <c r="BI1127" s="210"/>
      <c r="BJ1127" s="210"/>
      <c r="BK1127" s="210"/>
      <c r="BL1127" s="210"/>
      <c r="BM1127" s="56"/>
    </row>
    <row r="1128" spans="1:65">
      <c r="A1128" s="30"/>
      <c r="B1128" s="3" t="s">
        <v>86</v>
      </c>
      <c r="C1128" s="29"/>
      <c r="D1128" s="13">
        <v>8.6843769295891146E-2</v>
      </c>
      <c r="E1128" s="13">
        <v>2.3697912703062953E-2</v>
      </c>
      <c r="F1128" s="13">
        <v>8.1794342282472191E-2</v>
      </c>
      <c r="G1128" s="13">
        <v>1.5202354861220294E-16</v>
      </c>
      <c r="H1128" s="13">
        <v>5.7833897300712554E-2</v>
      </c>
      <c r="I1128" s="13">
        <v>3.5564062332712476E-2</v>
      </c>
      <c r="J1128" s="13">
        <v>1.5202354861220294E-16</v>
      </c>
      <c r="K1128" s="13">
        <v>7.4734703948696746E-2</v>
      </c>
      <c r="L1128" s="13">
        <v>4.4719167487668167E-2</v>
      </c>
      <c r="M1128" s="13">
        <v>9.7854968927795868E-2</v>
      </c>
      <c r="N1128" s="15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277</v>
      </c>
      <c r="C1129" s="29"/>
      <c r="D1129" s="13">
        <v>-3.9238471700520638E-2</v>
      </c>
      <c r="E1129" s="13">
        <v>-1.8247043351120262E-2</v>
      </c>
      <c r="F1129" s="13">
        <v>6.1217928579493375E-4</v>
      </c>
      <c r="G1129" s="13">
        <v>-3.116484541228981E-2</v>
      </c>
      <c r="H1129" s="13">
        <v>0.10124262571469722</v>
      </c>
      <c r="I1129" s="13">
        <v>2.5350538605326767E-2</v>
      </c>
      <c r="J1129" s="13">
        <v>-3.116484541228981E-2</v>
      </c>
      <c r="K1129" s="13">
        <v>0.21088247070887323</v>
      </c>
      <c r="L1129" s="13">
        <v>-0.18456374488867722</v>
      </c>
      <c r="M1129" s="13">
        <v>-3.9238471700520638E-2</v>
      </c>
      <c r="N1129" s="15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278</v>
      </c>
      <c r="C1130" s="47"/>
      <c r="D1130" s="45">
        <v>0.64</v>
      </c>
      <c r="E1130" s="45">
        <v>0.2</v>
      </c>
      <c r="F1130" s="45">
        <v>0.2</v>
      </c>
      <c r="G1130" s="45" t="s">
        <v>279</v>
      </c>
      <c r="H1130" s="45">
        <v>2.2999999999999998</v>
      </c>
      <c r="I1130" s="45">
        <v>0.71</v>
      </c>
      <c r="J1130" s="45" t="s">
        <v>279</v>
      </c>
      <c r="K1130" s="45">
        <v>4.59</v>
      </c>
      <c r="L1130" s="45">
        <v>3.67</v>
      </c>
      <c r="M1130" s="45">
        <v>0.64</v>
      </c>
      <c r="N1130" s="15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 t="s">
        <v>325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BM1131" s="55"/>
    </row>
    <row r="1132" spans="1:65">
      <c r="BM1132" s="55"/>
    </row>
    <row r="1133" spans="1:65" ht="15">
      <c r="B1133" s="8" t="s">
        <v>596</v>
      </c>
      <c r="BM1133" s="28" t="s">
        <v>66</v>
      </c>
    </row>
    <row r="1134" spans="1:65" ht="15">
      <c r="A1134" s="25" t="s">
        <v>44</v>
      </c>
      <c r="B1134" s="18" t="s">
        <v>110</v>
      </c>
      <c r="C1134" s="15" t="s">
        <v>111</v>
      </c>
      <c r="D1134" s="16" t="s">
        <v>236</v>
      </c>
      <c r="E1134" s="17" t="s">
        <v>236</v>
      </c>
      <c r="F1134" s="17" t="s">
        <v>236</v>
      </c>
      <c r="G1134" s="17" t="s">
        <v>236</v>
      </c>
      <c r="H1134" s="17" t="s">
        <v>236</v>
      </c>
      <c r="I1134" s="17" t="s">
        <v>236</v>
      </c>
      <c r="J1134" s="17" t="s">
        <v>236</v>
      </c>
      <c r="K1134" s="17" t="s">
        <v>236</v>
      </c>
      <c r="L1134" s="17" t="s">
        <v>236</v>
      </c>
      <c r="M1134" s="17" t="s">
        <v>236</v>
      </c>
      <c r="N1134" s="17" t="s">
        <v>236</v>
      </c>
      <c r="O1134" s="17" t="s">
        <v>236</v>
      </c>
      <c r="P1134" s="17" t="s">
        <v>236</v>
      </c>
      <c r="Q1134" s="17" t="s">
        <v>236</v>
      </c>
      <c r="R1134" s="17" t="s">
        <v>236</v>
      </c>
      <c r="S1134" s="17" t="s">
        <v>236</v>
      </c>
      <c r="T1134" s="17" t="s">
        <v>236</v>
      </c>
      <c r="U1134" s="17" t="s">
        <v>236</v>
      </c>
      <c r="V1134" s="17" t="s">
        <v>236</v>
      </c>
      <c r="W1134" s="17" t="s">
        <v>236</v>
      </c>
      <c r="X1134" s="17" t="s">
        <v>236</v>
      </c>
      <c r="Y1134" s="17" t="s">
        <v>236</v>
      </c>
      <c r="Z1134" s="17" t="s">
        <v>236</v>
      </c>
      <c r="AA1134" s="17" t="s">
        <v>236</v>
      </c>
      <c r="AB1134" s="17" t="s">
        <v>236</v>
      </c>
      <c r="AC1134" s="17" t="s">
        <v>236</v>
      </c>
      <c r="AD1134" s="15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237</v>
      </c>
      <c r="C1135" s="9" t="s">
        <v>237</v>
      </c>
      <c r="D1135" s="151" t="s">
        <v>239</v>
      </c>
      <c r="E1135" s="152" t="s">
        <v>241</v>
      </c>
      <c r="F1135" s="152" t="s">
        <v>242</v>
      </c>
      <c r="G1135" s="152" t="s">
        <v>243</v>
      </c>
      <c r="H1135" s="152" t="s">
        <v>244</v>
      </c>
      <c r="I1135" s="152" t="s">
        <v>245</v>
      </c>
      <c r="J1135" s="152" t="s">
        <v>246</v>
      </c>
      <c r="K1135" s="152" t="s">
        <v>247</v>
      </c>
      <c r="L1135" s="152" t="s">
        <v>248</v>
      </c>
      <c r="M1135" s="152" t="s">
        <v>249</v>
      </c>
      <c r="N1135" s="152" t="s">
        <v>250</v>
      </c>
      <c r="O1135" s="152" t="s">
        <v>251</v>
      </c>
      <c r="P1135" s="152" t="s">
        <v>252</v>
      </c>
      <c r="Q1135" s="152" t="s">
        <v>253</v>
      </c>
      <c r="R1135" s="152" t="s">
        <v>254</v>
      </c>
      <c r="S1135" s="152" t="s">
        <v>255</v>
      </c>
      <c r="T1135" s="152" t="s">
        <v>256</v>
      </c>
      <c r="U1135" s="152" t="s">
        <v>257</v>
      </c>
      <c r="V1135" s="152" t="s">
        <v>258</v>
      </c>
      <c r="W1135" s="152" t="s">
        <v>259</v>
      </c>
      <c r="X1135" s="152" t="s">
        <v>260</v>
      </c>
      <c r="Y1135" s="152" t="s">
        <v>261</v>
      </c>
      <c r="Z1135" s="152" t="s">
        <v>263</v>
      </c>
      <c r="AA1135" s="152" t="s">
        <v>264</v>
      </c>
      <c r="AB1135" s="152" t="s">
        <v>265</v>
      </c>
      <c r="AC1135" s="152" t="s">
        <v>266</v>
      </c>
      <c r="AD1135" s="15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281</v>
      </c>
      <c r="E1136" s="11" t="s">
        <v>281</v>
      </c>
      <c r="F1136" s="11" t="s">
        <v>281</v>
      </c>
      <c r="G1136" s="11" t="s">
        <v>281</v>
      </c>
      <c r="H1136" s="11" t="s">
        <v>281</v>
      </c>
      <c r="I1136" s="11" t="s">
        <v>306</v>
      </c>
      <c r="J1136" s="11" t="s">
        <v>281</v>
      </c>
      <c r="K1136" s="11" t="s">
        <v>282</v>
      </c>
      <c r="L1136" s="11" t="s">
        <v>306</v>
      </c>
      <c r="M1136" s="11" t="s">
        <v>306</v>
      </c>
      <c r="N1136" s="11" t="s">
        <v>281</v>
      </c>
      <c r="O1136" s="11" t="s">
        <v>281</v>
      </c>
      <c r="P1136" s="11" t="s">
        <v>281</v>
      </c>
      <c r="Q1136" s="11" t="s">
        <v>281</v>
      </c>
      <c r="R1136" s="11" t="s">
        <v>281</v>
      </c>
      <c r="S1136" s="11" t="s">
        <v>281</v>
      </c>
      <c r="T1136" s="11" t="s">
        <v>306</v>
      </c>
      <c r="U1136" s="11" t="s">
        <v>282</v>
      </c>
      <c r="V1136" s="11" t="s">
        <v>282</v>
      </c>
      <c r="W1136" s="11" t="s">
        <v>282</v>
      </c>
      <c r="X1136" s="11" t="s">
        <v>281</v>
      </c>
      <c r="Y1136" s="11" t="s">
        <v>282</v>
      </c>
      <c r="Z1136" s="11" t="s">
        <v>281</v>
      </c>
      <c r="AA1136" s="11" t="s">
        <v>306</v>
      </c>
      <c r="AB1136" s="11" t="s">
        <v>282</v>
      </c>
      <c r="AC1136" s="11" t="s">
        <v>281</v>
      </c>
      <c r="AD1136" s="15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0</v>
      </c>
    </row>
    <row r="1137" spans="1:65">
      <c r="A1137" s="30"/>
      <c r="B1137" s="19"/>
      <c r="C1137" s="9"/>
      <c r="D1137" s="26" t="s">
        <v>307</v>
      </c>
      <c r="E1137" s="26" t="s">
        <v>307</v>
      </c>
      <c r="F1137" s="26" t="s">
        <v>273</v>
      </c>
      <c r="G1137" s="26" t="s">
        <v>308</v>
      </c>
      <c r="H1137" s="26" t="s">
        <v>309</v>
      </c>
      <c r="I1137" s="26" t="s">
        <v>307</v>
      </c>
      <c r="J1137" s="26" t="s">
        <v>307</v>
      </c>
      <c r="K1137" s="26" t="s">
        <v>310</v>
      </c>
      <c r="L1137" s="26" t="s">
        <v>309</v>
      </c>
      <c r="M1137" s="26" t="s">
        <v>308</v>
      </c>
      <c r="N1137" s="26" t="s">
        <v>308</v>
      </c>
      <c r="O1137" s="26" t="s">
        <v>307</v>
      </c>
      <c r="P1137" s="26" t="s">
        <v>307</v>
      </c>
      <c r="Q1137" s="26" t="s">
        <v>307</v>
      </c>
      <c r="R1137" s="26" t="s">
        <v>307</v>
      </c>
      <c r="S1137" s="26" t="s">
        <v>307</v>
      </c>
      <c r="T1137" s="26" t="s">
        <v>307</v>
      </c>
      <c r="U1137" s="26" t="s">
        <v>311</v>
      </c>
      <c r="V1137" s="26" t="s">
        <v>307</v>
      </c>
      <c r="W1137" s="26" t="s">
        <v>308</v>
      </c>
      <c r="X1137" s="26" t="s">
        <v>309</v>
      </c>
      <c r="Y1137" s="26" t="s">
        <v>307</v>
      </c>
      <c r="Z1137" s="26" t="s">
        <v>307</v>
      </c>
      <c r="AA1137" s="26" t="s">
        <v>308</v>
      </c>
      <c r="AB1137" s="26" t="s">
        <v>310</v>
      </c>
      <c r="AC1137" s="26" t="s">
        <v>116</v>
      </c>
      <c r="AD1137" s="15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0</v>
      </c>
    </row>
    <row r="1138" spans="1:65">
      <c r="A1138" s="30"/>
      <c r="B1138" s="18">
        <v>1</v>
      </c>
      <c r="C1138" s="14">
        <v>1</v>
      </c>
      <c r="D1138" s="224">
        <v>2882</v>
      </c>
      <c r="E1138" s="224">
        <v>2489.6</v>
      </c>
      <c r="F1138" s="224">
        <v>2757</v>
      </c>
      <c r="G1138" s="224">
        <v>2856</v>
      </c>
      <c r="H1138" s="224">
        <v>2749.3504242509534</v>
      </c>
      <c r="I1138" s="224">
        <v>2620</v>
      </c>
      <c r="J1138" s="224">
        <v>2810</v>
      </c>
      <c r="K1138" s="224">
        <v>2678.22</v>
      </c>
      <c r="L1138" s="224">
        <v>2817</v>
      </c>
      <c r="M1138" s="224">
        <v>2980</v>
      </c>
      <c r="N1138" s="224">
        <v>2691</v>
      </c>
      <c r="O1138" s="224">
        <v>2710</v>
      </c>
      <c r="P1138" s="224">
        <v>2790</v>
      </c>
      <c r="Q1138" s="224">
        <v>2660</v>
      </c>
      <c r="R1138" s="224">
        <v>2870</v>
      </c>
      <c r="S1138" s="224">
        <v>2950</v>
      </c>
      <c r="T1138" s="225">
        <v>3087</v>
      </c>
      <c r="U1138" s="224">
        <v>2876</v>
      </c>
      <c r="V1138" s="225">
        <v>3350</v>
      </c>
      <c r="W1138" s="224">
        <v>2651</v>
      </c>
      <c r="X1138" s="224">
        <v>2649</v>
      </c>
      <c r="Y1138" s="225">
        <v>2424.145</v>
      </c>
      <c r="Z1138" s="226">
        <v>1740</v>
      </c>
      <c r="AA1138" s="224">
        <v>2863.9329938438054</v>
      </c>
      <c r="AB1138" s="224">
        <v>2681.58</v>
      </c>
      <c r="AC1138" s="224">
        <v>2584</v>
      </c>
      <c r="AD1138" s="227"/>
      <c r="AE1138" s="228"/>
      <c r="AF1138" s="228"/>
      <c r="AG1138" s="228"/>
      <c r="AH1138" s="228"/>
      <c r="AI1138" s="228"/>
      <c r="AJ1138" s="228"/>
      <c r="AK1138" s="228"/>
      <c r="AL1138" s="228"/>
      <c r="AM1138" s="228"/>
      <c r="AN1138" s="228"/>
      <c r="AO1138" s="228"/>
      <c r="AP1138" s="228"/>
      <c r="AQ1138" s="228"/>
      <c r="AR1138" s="228"/>
      <c r="AS1138" s="228"/>
      <c r="AT1138" s="228"/>
      <c r="AU1138" s="228"/>
      <c r="AV1138" s="228"/>
      <c r="AW1138" s="228"/>
      <c r="AX1138" s="228"/>
      <c r="AY1138" s="228"/>
      <c r="AZ1138" s="228"/>
      <c r="BA1138" s="228"/>
      <c r="BB1138" s="228"/>
      <c r="BC1138" s="228"/>
      <c r="BD1138" s="228"/>
      <c r="BE1138" s="228"/>
      <c r="BF1138" s="228"/>
      <c r="BG1138" s="228"/>
      <c r="BH1138" s="228"/>
      <c r="BI1138" s="228"/>
      <c r="BJ1138" s="228"/>
      <c r="BK1138" s="228"/>
      <c r="BL1138" s="228"/>
      <c r="BM1138" s="229">
        <v>1</v>
      </c>
    </row>
    <row r="1139" spans="1:65">
      <c r="A1139" s="30"/>
      <c r="B1139" s="19">
        <v>1</v>
      </c>
      <c r="C1139" s="9">
        <v>2</v>
      </c>
      <c r="D1139" s="230">
        <v>2796</v>
      </c>
      <c r="E1139" s="230">
        <v>2401.1</v>
      </c>
      <c r="F1139" s="230">
        <v>2768</v>
      </c>
      <c r="G1139" s="230">
        <v>2886</v>
      </c>
      <c r="H1139" s="230">
        <v>2771.8606659253946</v>
      </c>
      <c r="I1139" s="230">
        <v>2680</v>
      </c>
      <c r="J1139" s="230">
        <v>2730</v>
      </c>
      <c r="K1139" s="230">
        <v>2687.88</v>
      </c>
      <c r="L1139" s="230">
        <v>2829</v>
      </c>
      <c r="M1139" s="230">
        <v>3000</v>
      </c>
      <c r="N1139" s="230">
        <v>2747</v>
      </c>
      <c r="O1139" s="230">
        <v>2690</v>
      </c>
      <c r="P1139" s="230">
        <v>2780</v>
      </c>
      <c r="Q1139" s="230">
        <v>2590</v>
      </c>
      <c r="R1139" s="230">
        <v>2830</v>
      </c>
      <c r="S1139" s="230">
        <v>2740</v>
      </c>
      <c r="T1139" s="231">
        <v>3099</v>
      </c>
      <c r="U1139" s="230">
        <v>2888</v>
      </c>
      <c r="V1139" s="231">
        <v>3340</v>
      </c>
      <c r="W1139" s="230">
        <v>2649</v>
      </c>
      <c r="X1139" s="230">
        <v>2683</v>
      </c>
      <c r="Y1139" s="231">
        <v>2516.8296999999998</v>
      </c>
      <c r="Z1139" s="230">
        <v>2800</v>
      </c>
      <c r="AA1139" s="230">
        <v>2808.0469263308232</v>
      </c>
      <c r="AB1139" s="230">
        <v>2709.2510000000002</v>
      </c>
      <c r="AC1139" s="230">
        <v>2392</v>
      </c>
      <c r="AD1139" s="227"/>
      <c r="AE1139" s="228"/>
      <c r="AF1139" s="228"/>
      <c r="AG1139" s="228"/>
      <c r="AH1139" s="228"/>
      <c r="AI1139" s="228"/>
      <c r="AJ1139" s="228"/>
      <c r="AK1139" s="228"/>
      <c r="AL1139" s="228"/>
      <c r="AM1139" s="228"/>
      <c r="AN1139" s="228"/>
      <c r="AO1139" s="228"/>
      <c r="AP1139" s="228"/>
      <c r="AQ1139" s="228"/>
      <c r="AR1139" s="228"/>
      <c r="AS1139" s="228"/>
      <c r="AT1139" s="228"/>
      <c r="AU1139" s="228"/>
      <c r="AV1139" s="228"/>
      <c r="AW1139" s="228"/>
      <c r="AX1139" s="228"/>
      <c r="AY1139" s="228"/>
      <c r="AZ1139" s="228"/>
      <c r="BA1139" s="228"/>
      <c r="BB1139" s="228"/>
      <c r="BC1139" s="228"/>
      <c r="BD1139" s="228"/>
      <c r="BE1139" s="228"/>
      <c r="BF1139" s="228"/>
      <c r="BG1139" s="228"/>
      <c r="BH1139" s="228"/>
      <c r="BI1139" s="228"/>
      <c r="BJ1139" s="228"/>
      <c r="BK1139" s="228"/>
      <c r="BL1139" s="228"/>
      <c r="BM1139" s="229">
        <v>18</v>
      </c>
    </row>
    <row r="1140" spans="1:65">
      <c r="A1140" s="30"/>
      <c r="B1140" s="19">
        <v>1</v>
      </c>
      <c r="C1140" s="9">
        <v>3</v>
      </c>
      <c r="D1140" s="230">
        <v>2928</v>
      </c>
      <c r="E1140" s="230">
        <v>2580.1</v>
      </c>
      <c r="F1140" s="230">
        <v>2777</v>
      </c>
      <c r="G1140" s="230">
        <v>2874</v>
      </c>
      <c r="H1140" s="230">
        <v>2771.7712323845949</v>
      </c>
      <c r="I1140" s="230">
        <v>2700</v>
      </c>
      <c r="J1140" s="230">
        <v>2750</v>
      </c>
      <c r="K1140" s="230">
        <v>2670.5150000000003</v>
      </c>
      <c r="L1140" s="230">
        <v>2774</v>
      </c>
      <c r="M1140" s="230">
        <v>2930</v>
      </c>
      <c r="N1140" s="230">
        <v>2706</v>
      </c>
      <c r="O1140" s="230">
        <v>2690</v>
      </c>
      <c r="P1140" s="230">
        <v>2860</v>
      </c>
      <c r="Q1140" s="230">
        <v>2550</v>
      </c>
      <c r="R1140" s="230">
        <v>2860</v>
      </c>
      <c r="S1140" s="230">
        <v>2850</v>
      </c>
      <c r="T1140" s="231">
        <v>3069</v>
      </c>
      <c r="U1140" s="230">
        <v>2872</v>
      </c>
      <c r="V1140" s="231">
        <v>3320</v>
      </c>
      <c r="W1140" s="230">
        <v>2644</v>
      </c>
      <c r="X1140" s="230">
        <v>2674</v>
      </c>
      <c r="Y1140" s="231">
        <v>2454.8881000000001</v>
      </c>
      <c r="Z1140" s="230">
        <v>2870</v>
      </c>
      <c r="AA1140" s="230">
        <v>2827.3983867837669</v>
      </c>
      <c r="AB1140" s="230">
        <v>2673.2750000000001</v>
      </c>
      <c r="AC1140" s="230">
        <v>2622</v>
      </c>
      <c r="AD1140" s="227"/>
      <c r="AE1140" s="228"/>
      <c r="AF1140" s="228"/>
      <c r="AG1140" s="228"/>
      <c r="AH1140" s="228"/>
      <c r="AI1140" s="228"/>
      <c r="AJ1140" s="228"/>
      <c r="AK1140" s="228"/>
      <c r="AL1140" s="228"/>
      <c r="AM1140" s="228"/>
      <c r="AN1140" s="228"/>
      <c r="AO1140" s="228"/>
      <c r="AP1140" s="228"/>
      <c r="AQ1140" s="228"/>
      <c r="AR1140" s="228"/>
      <c r="AS1140" s="228"/>
      <c r="AT1140" s="228"/>
      <c r="AU1140" s="228"/>
      <c r="AV1140" s="228"/>
      <c r="AW1140" s="228"/>
      <c r="AX1140" s="228"/>
      <c r="AY1140" s="228"/>
      <c r="AZ1140" s="228"/>
      <c r="BA1140" s="228"/>
      <c r="BB1140" s="228"/>
      <c r="BC1140" s="228"/>
      <c r="BD1140" s="228"/>
      <c r="BE1140" s="228"/>
      <c r="BF1140" s="228"/>
      <c r="BG1140" s="228"/>
      <c r="BH1140" s="228"/>
      <c r="BI1140" s="228"/>
      <c r="BJ1140" s="228"/>
      <c r="BK1140" s="228"/>
      <c r="BL1140" s="228"/>
      <c r="BM1140" s="229">
        <v>16</v>
      </c>
    </row>
    <row r="1141" spans="1:65">
      <c r="A1141" s="30"/>
      <c r="B1141" s="19">
        <v>1</v>
      </c>
      <c r="C1141" s="9">
        <v>4</v>
      </c>
      <c r="D1141" s="230">
        <v>2849</v>
      </c>
      <c r="E1141" s="230">
        <v>2485.5</v>
      </c>
      <c r="F1141" s="230">
        <v>2769</v>
      </c>
      <c r="G1141" s="230">
        <v>2922</v>
      </c>
      <c r="H1141" s="230">
        <v>2747.8646253427069</v>
      </c>
      <c r="I1141" s="230">
        <v>2760</v>
      </c>
      <c r="J1141" s="230">
        <v>2740</v>
      </c>
      <c r="K1141" s="230">
        <v>2669.7049999999999</v>
      </c>
      <c r="L1141" s="230">
        <v>2821</v>
      </c>
      <c r="M1141" s="230">
        <v>2990</v>
      </c>
      <c r="N1141" s="230">
        <v>2768</v>
      </c>
      <c r="O1141" s="230">
        <v>2720</v>
      </c>
      <c r="P1141" s="230">
        <v>2850</v>
      </c>
      <c r="Q1141" s="230">
        <v>2690</v>
      </c>
      <c r="R1141" s="230">
        <v>2870</v>
      </c>
      <c r="S1141" s="230">
        <v>2760</v>
      </c>
      <c r="T1141" s="231">
        <v>3085</v>
      </c>
      <c r="U1141" s="230">
        <v>2920</v>
      </c>
      <c r="V1141" s="231">
        <v>3390</v>
      </c>
      <c r="W1141" s="230">
        <v>2642</v>
      </c>
      <c r="X1141" s="230">
        <v>2639</v>
      </c>
      <c r="Y1141" s="231">
        <v>2488.4962</v>
      </c>
      <c r="Z1141" s="230">
        <v>2850</v>
      </c>
      <c r="AA1141" s="230">
        <v>2878.651238134471</v>
      </c>
      <c r="AB1141" s="230">
        <v>2749.125</v>
      </c>
      <c r="AC1141" s="230">
        <v>2485</v>
      </c>
      <c r="AD1141" s="227"/>
      <c r="AE1141" s="228"/>
      <c r="AF1141" s="228"/>
      <c r="AG1141" s="228"/>
      <c r="AH1141" s="228"/>
      <c r="AI1141" s="228"/>
      <c r="AJ1141" s="228"/>
      <c r="AK1141" s="228"/>
      <c r="AL1141" s="228"/>
      <c r="AM1141" s="228"/>
      <c r="AN1141" s="228"/>
      <c r="AO1141" s="228"/>
      <c r="AP1141" s="228"/>
      <c r="AQ1141" s="228"/>
      <c r="AR1141" s="228"/>
      <c r="AS1141" s="228"/>
      <c r="AT1141" s="228"/>
      <c r="AU1141" s="228"/>
      <c r="AV1141" s="228"/>
      <c r="AW1141" s="228"/>
      <c r="AX1141" s="228"/>
      <c r="AY1141" s="228"/>
      <c r="AZ1141" s="228"/>
      <c r="BA1141" s="228"/>
      <c r="BB1141" s="228"/>
      <c r="BC1141" s="228"/>
      <c r="BD1141" s="228"/>
      <c r="BE1141" s="228"/>
      <c r="BF1141" s="228"/>
      <c r="BG1141" s="228"/>
      <c r="BH1141" s="228"/>
      <c r="BI1141" s="228"/>
      <c r="BJ1141" s="228"/>
      <c r="BK1141" s="228"/>
      <c r="BL1141" s="228"/>
      <c r="BM1141" s="229">
        <v>2751.9251633169165</v>
      </c>
    </row>
    <row r="1142" spans="1:65">
      <c r="A1142" s="30"/>
      <c r="B1142" s="19">
        <v>1</v>
      </c>
      <c r="C1142" s="9">
        <v>5</v>
      </c>
      <c r="D1142" s="230">
        <v>2805</v>
      </c>
      <c r="E1142" s="230">
        <v>2454.1</v>
      </c>
      <c r="F1142" s="230">
        <v>2782</v>
      </c>
      <c r="G1142" s="230">
        <v>2899</v>
      </c>
      <c r="H1142" s="230">
        <v>2756.6525638106632</v>
      </c>
      <c r="I1142" s="230">
        <v>2730</v>
      </c>
      <c r="J1142" s="230">
        <v>2800</v>
      </c>
      <c r="K1142" s="230">
        <v>2676.71</v>
      </c>
      <c r="L1142" s="230">
        <v>2831</v>
      </c>
      <c r="M1142" s="230">
        <v>2950</v>
      </c>
      <c r="N1142" s="230">
        <v>2766</v>
      </c>
      <c r="O1142" s="230">
        <v>2720</v>
      </c>
      <c r="P1142" s="230">
        <v>2820</v>
      </c>
      <c r="Q1142" s="230">
        <v>2620</v>
      </c>
      <c r="R1142" s="230">
        <v>2910</v>
      </c>
      <c r="S1142" s="230">
        <v>2840</v>
      </c>
      <c r="T1142" s="231">
        <v>3047</v>
      </c>
      <c r="U1142" s="230">
        <v>2892</v>
      </c>
      <c r="V1142" s="231">
        <v>3380</v>
      </c>
      <c r="W1142" s="230">
        <v>2659</v>
      </c>
      <c r="X1142" s="230">
        <v>2747</v>
      </c>
      <c r="Y1142" s="231">
        <v>2469.1300999999999</v>
      </c>
      <c r="Z1142" s="230">
        <v>2860</v>
      </c>
      <c r="AA1142" s="230">
        <v>2816.795025831319</v>
      </c>
      <c r="AB1142" s="230">
        <v>2722.5050000000001</v>
      </c>
      <c r="AC1142" s="230">
        <v>2419</v>
      </c>
      <c r="AD1142" s="227"/>
      <c r="AE1142" s="228"/>
      <c r="AF1142" s="228"/>
      <c r="AG1142" s="228"/>
      <c r="AH1142" s="228"/>
      <c r="AI1142" s="228"/>
      <c r="AJ1142" s="228"/>
      <c r="AK1142" s="228"/>
      <c r="AL1142" s="228"/>
      <c r="AM1142" s="228"/>
      <c r="AN1142" s="228"/>
      <c r="AO1142" s="228"/>
      <c r="AP1142" s="228"/>
      <c r="AQ1142" s="228"/>
      <c r="AR1142" s="228"/>
      <c r="AS1142" s="228"/>
      <c r="AT1142" s="228"/>
      <c r="AU1142" s="228"/>
      <c r="AV1142" s="228"/>
      <c r="AW1142" s="228"/>
      <c r="AX1142" s="228"/>
      <c r="AY1142" s="228"/>
      <c r="AZ1142" s="228"/>
      <c r="BA1142" s="228"/>
      <c r="BB1142" s="228"/>
      <c r="BC1142" s="228"/>
      <c r="BD1142" s="228"/>
      <c r="BE1142" s="228"/>
      <c r="BF1142" s="228"/>
      <c r="BG1142" s="228"/>
      <c r="BH1142" s="228"/>
      <c r="BI1142" s="228"/>
      <c r="BJ1142" s="228"/>
      <c r="BK1142" s="228"/>
      <c r="BL1142" s="228"/>
      <c r="BM1142" s="229">
        <v>131</v>
      </c>
    </row>
    <row r="1143" spans="1:65">
      <c r="A1143" s="30"/>
      <c r="B1143" s="19">
        <v>1</v>
      </c>
      <c r="C1143" s="9">
        <v>6</v>
      </c>
      <c r="D1143" s="230">
        <v>2783</v>
      </c>
      <c r="E1143" s="230">
        <v>2470.6999999999998</v>
      </c>
      <c r="F1143" s="230">
        <v>2791</v>
      </c>
      <c r="G1143" s="230">
        <v>2874</v>
      </c>
      <c r="H1143" s="230">
        <v>2742.0131214997127</v>
      </c>
      <c r="I1143" s="230">
        <v>2660</v>
      </c>
      <c r="J1143" s="230">
        <v>2770</v>
      </c>
      <c r="K1143" s="230">
        <v>2698.105</v>
      </c>
      <c r="L1143" s="230">
        <v>2800</v>
      </c>
      <c r="M1143" s="230">
        <v>2930</v>
      </c>
      <c r="N1143" s="230">
        <v>2726</v>
      </c>
      <c r="O1143" s="230">
        <v>2720</v>
      </c>
      <c r="P1143" s="230">
        <v>2830</v>
      </c>
      <c r="Q1143" s="230">
        <v>2570</v>
      </c>
      <c r="R1143" s="230">
        <v>2850</v>
      </c>
      <c r="S1143" s="230">
        <v>2780</v>
      </c>
      <c r="T1143" s="231">
        <v>3101</v>
      </c>
      <c r="U1143" s="230">
        <v>2856</v>
      </c>
      <c r="V1143" s="231">
        <v>3360</v>
      </c>
      <c r="W1143" s="230">
        <v>2596</v>
      </c>
      <c r="X1143" s="230">
        <v>2717</v>
      </c>
      <c r="Y1143" s="231">
        <v>2369.9953999999998</v>
      </c>
      <c r="Z1143" s="230">
        <v>2840</v>
      </c>
      <c r="AA1143" s="230">
        <v>2786.9623335963552</v>
      </c>
      <c r="AB1143" s="230">
        <v>2707.402</v>
      </c>
      <c r="AC1143" s="230">
        <v>2445</v>
      </c>
      <c r="AD1143" s="227"/>
      <c r="AE1143" s="228"/>
      <c r="AF1143" s="228"/>
      <c r="AG1143" s="228"/>
      <c r="AH1143" s="228"/>
      <c r="AI1143" s="228"/>
      <c r="AJ1143" s="228"/>
      <c r="AK1143" s="228"/>
      <c r="AL1143" s="228"/>
      <c r="AM1143" s="228"/>
      <c r="AN1143" s="228"/>
      <c r="AO1143" s="228"/>
      <c r="AP1143" s="228"/>
      <c r="AQ1143" s="228"/>
      <c r="AR1143" s="228"/>
      <c r="AS1143" s="228"/>
      <c r="AT1143" s="228"/>
      <c r="AU1143" s="228"/>
      <c r="AV1143" s="228"/>
      <c r="AW1143" s="228"/>
      <c r="AX1143" s="228"/>
      <c r="AY1143" s="228"/>
      <c r="AZ1143" s="228"/>
      <c r="BA1143" s="228"/>
      <c r="BB1143" s="228"/>
      <c r="BC1143" s="228"/>
      <c r="BD1143" s="228"/>
      <c r="BE1143" s="228"/>
      <c r="BF1143" s="228"/>
      <c r="BG1143" s="228"/>
      <c r="BH1143" s="228"/>
      <c r="BI1143" s="228"/>
      <c r="BJ1143" s="228"/>
      <c r="BK1143" s="228"/>
      <c r="BL1143" s="228"/>
      <c r="BM1143" s="233"/>
    </row>
    <row r="1144" spans="1:65">
      <c r="A1144" s="30"/>
      <c r="B1144" s="20" t="s">
        <v>274</v>
      </c>
      <c r="C1144" s="12"/>
      <c r="D1144" s="234">
        <v>2840.5</v>
      </c>
      <c r="E1144" s="234">
        <v>2480.1833333333329</v>
      </c>
      <c r="F1144" s="234">
        <v>2774</v>
      </c>
      <c r="G1144" s="234">
        <v>2885.1666666666665</v>
      </c>
      <c r="H1144" s="234">
        <v>2756.5854388690045</v>
      </c>
      <c r="I1144" s="234">
        <v>2691.6666666666665</v>
      </c>
      <c r="J1144" s="234">
        <v>2766.6666666666665</v>
      </c>
      <c r="K1144" s="234">
        <v>2680.1891666666666</v>
      </c>
      <c r="L1144" s="234">
        <v>2812</v>
      </c>
      <c r="M1144" s="234">
        <v>2963.3333333333335</v>
      </c>
      <c r="N1144" s="234">
        <v>2734</v>
      </c>
      <c r="O1144" s="234">
        <v>2708.3333333333335</v>
      </c>
      <c r="P1144" s="234">
        <v>2821.6666666666665</v>
      </c>
      <c r="Q1144" s="234">
        <v>2613.3333333333335</v>
      </c>
      <c r="R1144" s="234">
        <v>2865</v>
      </c>
      <c r="S1144" s="234">
        <v>2820</v>
      </c>
      <c r="T1144" s="234">
        <v>3081.3333333333335</v>
      </c>
      <c r="U1144" s="234">
        <v>2884</v>
      </c>
      <c r="V1144" s="234">
        <v>3356.6666666666665</v>
      </c>
      <c r="W1144" s="234">
        <v>2640.1666666666665</v>
      </c>
      <c r="X1144" s="234">
        <v>2684.8333333333335</v>
      </c>
      <c r="Y1144" s="234">
        <v>2453.9140833333336</v>
      </c>
      <c r="Z1144" s="234">
        <v>2660</v>
      </c>
      <c r="AA1144" s="234">
        <v>2830.2978174200903</v>
      </c>
      <c r="AB1144" s="234">
        <v>2707.1896666666667</v>
      </c>
      <c r="AC1144" s="234">
        <v>2491.1666666666665</v>
      </c>
      <c r="AD1144" s="227"/>
      <c r="AE1144" s="228"/>
      <c r="AF1144" s="228"/>
      <c r="AG1144" s="228"/>
      <c r="AH1144" s="228"/>
      <c r="AI1144" s="228"/>
      <c r="AJ1144" s="228"/>
      <c r="AK1144" s="228"/>
      <c r="AL1144" s="228"/>
      <c r="AM1144" s="228"/>
      <c r="AN1144" s="228"/>
      <c r="AO1144" s="228"/>
      <c r="AP1144" s="228"/>
      <c r="AQ1144" s="228"/>
      <c r="AR1144" s="228"/>
      <c r="AS1144" s="228"/>
      <c r="AT1144" s="228"/>
      <c r="AU1144" s="228"/>
      <c r="AV1144" s="228"/>
      <c r="AW1144" s="228"/>
      <c r="AX1144" s="228"/>
      <c r="AY1144" s="228"/>
      <c r="AZ1144" s="228"/>
      <c r="BA1144" s="228"/>
      <c r="BB1144" s="228"/>
      <c r="BC1144" s="228"/>
      <c r="BD1144" s="228"/>
      <c r="BE1144" s="228"/>
      <c r="BF1144" s="228"/>
      <c r="BG1144" s="228"/>
      <c r="BH1144" s="228"/>
      <c r="BI1144" s="228"/>
      <c r="BJ1144" s="228"/>
      <c r="BK1144" s="228"/>
      <c r="BL1144" s="228"/>
      <c r="BM1144" s="233"/>
    </row>
    <row r="1145" spans="1:65">
      <c r="A1145" s="30"/>
      <c r="B1145" s="3" t="s">
        <v>275</v>
      </c>
      <c r="C1145" s="29"/>
      <c r="D1145" s="230">
        <v>2827</v>
      </c>
      <c r="E1145" s="230">
        <v>2478.1</v>
      </c>
      <c r="F1145" s="230">
        <v>2773</v>
      </c>
      <c r="G1145" s="230">
        <v>2880</v>
      </c>
      <c r="H1145" s="230">
        <v>2753.0014940308083</v>
      </c>
      <c r="I1145" s="230">
        <v>2690</v>
      </c>
      <c r="J1145" s="230">
        <v>2760</v>
      </c>
      <c r="K1145" s="230">
        <v>2677.4650000000001</v>
      </c>
      <c r="L1145" s="230">
        <v>2819</v>
      </c>
      <c r="M1145" s="230">
        <v>2965</v>
      </c>
      <c r="N1145" s="230">
        <v>2736.5</v>
      </c>
      <c r="O1145" s="230">
        <v>2715</v>
      </c>
      <c r="P1145" s="230">
        <v>2825</v>
      </c>
      <c r="Q1145" s="230">
        <v>2605</v>
      </c>
      <c r="R1145" s="230">
        <v>2865</v>
      </c>
      <c r="S1145" s="230">
        <v>2810</v>
      </c>
      <c r="T1145" s="230">
        <v>3086</v>
      </c>
      <c r="U1145" s="230">
        <v>2882</v>
      </c>
      <c r="V1145" s="230">
        <v>3355</v>
      </c>
      <c r="W1145" s="230">
        <v>2646.5</v>
      </c>
      <c r="X1145" s="230">
        <v>2678.5</v>
      </c>
      <c r="Y1145" s="230">
        <v>2462.0091000000002</v>
      </c>
      <c r="Z1145" s="230">
        <v>2845</v>
      </c>
      <c r="AA1145" s="230">
        <v>2822.0967063075432</v>
      </c>
      <c r="AB1145" s="230">
        <v>2708.3265000000001</v>
      </c>
      <c r="AC1145" s="230">
        <v>2465</v>
      </c>
      <c r="AD1145" s="227"/>
      <c r="AE1145" s="228"/>
      <c r="AF1145" s="228"/>
      <c r="AG1145" s="228"/>
      <c r="AH1145" s="228"/>
      <c r="AI1145" s="228"/>
      <c r="AJ1145" s="228"/>
      <c r="AK1145" s="228"/>
      <c r="AL1145" s="228"/>
      <c r="AM1145" s="228"/>
      <c r="AN1145" s="228"/>
      <c r="AO1145" s="228"/>
      <c r="AP1145" s="228"/>
      <c r="AQ1145" s="228"/>
      <c r="AR1145" s="228"/>
      <c r="AS1145" s="228"/>
      <c r="AT1145" s="228"/>
      <c r="AU1145" s="228"/>
      <c r="AV1145" s="228"/>
      <c r="AW1145" s="228"/>
      <c r="AX1145" s="228"/>
      <c r="AY1145" s="228"/>
      <c r="AZ1145" s="228"/>
      <c r="BA1145" s="228"/>
      <c r="BB1145" s="228"/>
      <c r="BC1145" s="228"/>
      <c r="BD1145" s="228"/>
      <c r="BE1145" s="228"/>
      <c r="BF1145" s="228"/>
      <c r="BG1145" s="228"/>
      <c r="BH1145" s="228"/>
      <c r="BI1145" s="228"/>
      <c r="BJ1145" s="228"/>
      <c r="BK1145" s="228"/>
      <c r="BL1145" s="228"/>
      <c r="BM1145" s="233"/>
    </row>
    <row r="1146" spans="1:65">
      <c r="A1146" s="30"/>
      <c r="B1146" s="3" t="s">
        <v>276</v>
      </c>
      <c r="C1146" s="29"/>
      <c r="D1146" s="230">
        <v>56.564122904894404</v>
      </c>
      <c r="E1146" s="230">
        <v>58.523035350763102</v>
      </c>
      <c r="F1146" s="230">
        <v>11.933147112141038</v>
      </c>
      <c r="G1146" s="230">
        <v>23.016660632391194</v>
      </c>
      <c r="H1146" s="230">
        <v>12.686180281514565</v>
      </c>
      <c r="I1146" s="230">
        <v>49.966655548141972</v>
      </c>
      <c r="J1146" s="230">
        <v>32.659863237109043</v>
      </c>
      <c r="K1146" s="230">
        <v>10.950940332531552</v>
      </c>
      <c r="L1146" s="230">
        <v>21.651789764358973</v>
      </c>
      <c r="M1146" s="230">
        <v>30.767948691238203</v>
      </c>
      <c r="N1146" s="230">
        <v>31.767908335299634</v>
      </c>
      <c r="O1146" s="230">
        <v>14.719601443879744</v>
      </c>
      <c r="P1146" s="230">
        <v>31.885210782848318</v>
      </c>
      <c r="Q1146" s="230">
        <v>53.913510984415275</v>
      </c>
      <c r="R1146" s="230">
        <v>26.645825188948457</v>
      </c>
      <c r="S1146" s="230">
        <v>77.201036262475128</v>
      </c>
      <c r="T1146" s="230">
        <v>20.37318499073394</v>
      </c>
      <c r="U1146" s="230">
        <v>21.762352813976708</v>
      </c>
      <c r="V1146" s="230">
        <v>25.819888974716115</v>
      </c>
      <c r="W1146" s="230">
        <v>22.444746972658585</v>
      </c>
      <c r="X1146" s="230">
        <v>40.999593493919747</v>
      </c>
      <c r="Y1146" s="230">
        <v>51.604878103273023</v>
      </c>
      <c r="Z1146" s="230">
        <v>451.35351998184308</v>
      </c>
      <c r="AA1146" s="230">
        <v>34.736657234237782</v>
      </c>
      <c r="AB1146" s="230">
        <v>27.58073762368706</v>
      </c>
      <c r="AC1146" s="230">
        <v>92.678836131377182</v>
      </c>
      <c r="AD1146" s="227"/>
      <c r="AE1146" s="228"/>
      <c r="AF1146" s="228"/>
      <c r="AG1146" s="228"/>
      <c r="AH1146" s="228"/>
      <c r="AI1146" s="228"/>
      <c r="AJ1146" s="228"/>
      <c r="AK1146" s="228"/>
      <c r="AL1146" s="228"/>
      <c r="AM1146" s="228"/>
      <c r="AN1146" s="228"/>
      <c r="AO1146" s="228"/>
      <c r="AP1146" s="228"/>
      <c r="AQ1146" s="228"/>
      <c r="AR1146" s="228"/>
      <c r="AS1146" s="228"/>
      <c r="AT1146" s="228"/>
      <c r="AU1146" s="228"/>
      <c r="AV1146" s="228"/>
      <c r="AW1146" s="228"/>
      <c r="AX1146" s="228"/>
      <c r="AY1146" s="228"/>
      <c r="AZ1146" s="228"/>
      <c r="BA1146" s="228"/>
      <c r="BB1146" s="228"/>
      <c r="BC1146" s="228"/>
      <c r="BD1146" s="228"/>
      <c r="BE1146" s="228"/>
      <c r="BF1146" s="228"/>
      <c r="BG1146" s="228"/>
      <c r="BH1146" s="228"/>
      <c r="BI1146" s="228"/>
      <c r="BJ1146" s="228"/>
      <c r="BK1146" s="228"/>
      <c r="BL1146" s="228"/>
      <c r="BM1146" s="233"/>
    </row>
    <row r="1147" spans="1:65">
      <c r="A1147" s="30"/>
      <c r="B1147" s="3" t="s">
        <v>86</v>
      </c>
      <c r="C1147" s="29"/>
      <c r="D1147" s="13">
        <v>1.9913438797709699E-2</v>
      </c>
      <c r="E1147" s="13">
        <v>2.3596253778590204E-2</v>
      </c>
      <c r="F1147" s="13">
        <v>4.3017833857754281E-3</v>
      </c>
      <c r="G1147" s="13">
        <v>7.9775844142075652E-3</v>
      </c>
      <c r="H1147" s="13">
        <v>4.6021357084145226E-3</v>
      </c>
      <c r="I1147" s="13">
        <v>1.8563463361538815E-2</v>
      </c>
      <c r="J1147" s="13">
        <v>1.180476984473821E-2</v>
      </c>
      <c r="K1147" s="13">
        <v>4.0858833655204882E-3</v>
      </c>
      <c r="L1147" s="13">
        <v>7.6997829887478567E-3</v>
      </c>
      <c r="M1147" s="13">
        <v>1.0382884822690057E-2</v>
      </c>
      <c r="N1147" s="13">
        <v>1.1619571446707985E-2</v>
      </c>
      <c r="O1147" s="13">
        <v>5.4349297638940589E-3</v>
      </c>
      <c r="P1147" s="13">
        <v>1.130013376828647E-2</v>
      </c>
      <c r="Q1147" s="13">
        <v>2.0630170019546659E-2</v>
      </c>
      <c r="R1147" s="13">
        <v>9.3004625441355879E-3</v>
      </c>
      <c r="S1147" s="13">
        <v>2.7376253993785505E-2</v>
      </c>
      <c r="T1147" s="13">
        <v>6.611808196906298E-3</v>
      </c>
      <c r="U1147" s="13">
        <v>7.5458920991597466E-3</v>
      </c>
      <c r="V1147" s="13">
        <v>7.6921218395380681E-3</v>
      </c>
      <c r="W1147" s="13">
        <v>8.5012613999085607E-3</v>
      </c>
      <c r="X1147" s="13">
        <v>1.5270815132132253E-2</v>
      </c>
      <c r="Y1147" s="13">
        <v>2.1029618947854233E-2</v>
      </c>
      <c r="Z1147" s="13">
        <v>0.16968177442926433</v>
      </c>
      <c r="AA1147" s="13">
        <v>1.2273145610486104E-2</v>
      </c>
      <c r="AB1147" s="13">
        <v>1.0187959108770878E-2</v>
      </c>
      <c r="AC1147" s="13">
        <v>3.7202984999549285E-2</v>
      </c>
      <c r="AD1147" s="15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277</v>
      </c>
      <c r="C1148" s="29"/>
      <c r="D1148" s="13">
        <v>3.2186499060288254E-2</v>
      </c>
      <c r="E1148" s="13">
        <v>-9.874608278084529E-2</v>
      </c>
      <c r="F1148" s="13">
        <v>8.0215977444955122E-3</v>
      </c>
      <c r="G1148" s="13">
        <v>4.8417560595707787E-2</v>
      </c>
      <c r="H1148" s="13">
        <v>1.6934601326408227E-3</v>
      </c>
      <c r="I1148" s="13">
        <v>-2.1896851503628856E-2</v>
      </c>
      <c r="J1148" s="13">
        <v>5.3567965968892572E-3</v>
      </c>
      <c r="K1148" s="13">
        <v>-2.606756811794475E-2</v>
      </c>
      <c r="L1148" s="13">
        <v>2.183011278209146E-2</v>
      </c>
      <c r="M1148" s="13">
        <v>7.6821918282692359E-2</v>
      </c>
      <c r="N1148" s="13">
        <v>-6.5136812424474444E-3</v>
      </c>
      <c r="O1148" s="13">
        <v>-1.5840485259069115E-2</v>
      </c>
      <c r="P1148" s="13">
        <v>2.5342805203935947E-2</v>
      </c>
      <c r="Q1148" s="13">
        <v>-5.0361772853058651E-2</v>
      </c>
      <c r="R1148" s="13">
        <v>4.1089357439790808E-2</v>
      </c>
      <c r="S1148" s="13">
        <v>2.473716857947994E-2</v>
      </c>
      <c r="T1148" s="13">
        <v>0.11970099129417422</v>
      </c>
      <c r="U1148" s="13">
        <v>4.7993614958588671E-2</v>
      </c>
      <c r="V1148" s="13">
        <v>0.21975216165429812</v>
      </c>
      <c r="W1148" s="13">
        <v>-4.0611023199317864E-2</v>
      </c>
      <c r="X1148" s="13">
        <v>-2.4379961663898109E-2</v>
      </c>
      <c r="Y1148" s="13">
        <v>-0.1082918547190389</v>
      </c>
      <c r="Z1148" s="13">
        <v>-3.3403947368291997E-2</v>
      </c>
      <c r="AA1148" s="13">
        <v>2.8479209808420336E-2</v>
      </c>
      <c r="AB1148" s="13">
        <v>-1.6256073110770819E-2</v>
      </c>
      <c r="AC1148" s="13">
        <v>-9.475493742568053E-2</v>
      </c>
      <c r="AD1148" s="15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278</v>
      </c>
      <c r="C1149" s="47"/>
      <c r="D1149" s="45">
        <v>0.66</v>
      </c>
      <c r="E1149" s="45">
        <v>2.37</v>
      </c>
      <c r="F1149" s="45">
        <v>0.1</v>
      </c>
      <c r="G1149" s="45">
        <v>1.04</v>
      </c>
      <c r="H1149" s="45">
        <v>0.04</v>
      </c>
      <c r="I1149" s="45">
        <v>0.59</v>
      </c>
      <c r="J1149" s="45">
        <v>0.04</v>
      </c>
      <c r="K1149" s="45">
        <v>0.69</v>
      </c>
      <c r="L1149" s="45">
        <v>0.42</v>
      </c>
      <c r="M1149" s="45">
        <v>1.7</v>
      </c>
      <c r="N1149" s="45">
        <v>0.23</v>
      </c>
      <c r="O1149" s="45">
        <v>0.45</v>
      </c>
      <c r="P1149" s="45">
        <v>0.51</v>
      </c>
      <c r="Q1149" s="45">
        <v>1.25</v>
      </c>
      <c r="R1149" s="45">
        <v>0.87</v>
      </c>
      <c r="S1149" s="45">
        <v>0.49</v>
      </c>
      <c r="T1149" s="45">
        <v>2.69</v>
      </c>
      <c r="U1149" s="45">
        <v>1.03</v>
      </c>
      <c r="V1149" s="45">
        <v>5.01</v>
      </c>
      <c r="W1149" s="45">
        <v>1.02</v>
      </c>
      <c r="X1149" s="45">
        <v>0.65</v>
      </c>
      <c r="Y1149" s="45">
        <v>2.59</v>
      </c>
      <c r="Z1149" s="45">
        <v>0.85</v>
      </c>
      <c r="AA1149" s="45">
        <v>0.57999999999999996</v>
      </c>
      <c r="AB1149" s="45">
        <v>0.46</v>
      </c>
      <c r="AC1149" s="45">
        <v>2.2799999999999998</v>
      </c>
      <c r="AD1149" s="15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BM1150" s="55"/>
    </row>
    <row r="1151" spans="1:65" ht="15">
      <c r="B1151" s="8" t="s">
        <v>597</v>
      </c>
      <c r="BM1151" s="28" t="s">
        <v>66</v>
      </c>
    </row>
    <row r="1152" spans="1:65" ht="15">
      <c r="A1152" s="25" t="s">
        <v>45</v>
      </c>
      <c r="B1152" s="18" t="s">
        <v>110</v>
      </c>
      <c r="C1152" s="15" t="s">
        <v>111</v>
      </c>
      <c r="D1152" s="16" t="s">
        <v>236</v>
      </c>
      <c r="E1152" s="17" t="s">
        <v>236</v>
      </c>
      <c r="F1152" s="17" t="s">
        <v>236</v>
      </c>
      <c r="G1152" s="17" t="s">
        <v>236</v>
      </c>
      <c r="H1152" s="17" t="s">
        <v>236</v>
      </c>
      <c r="I1152" s="17" t="s">
        <v>236</v>
      </c>
      <c r="J1152" s="17" t="s">
        <v>236</v>
      </c>
      <c r="K1152" s="17" t="s">
        <v>236</v>
      </c>
      <c r="L1152" s="17" t="s">
        <v>236</v>
      </c>
      <c r="M1152" s="17" t="s">
        <v>236</v>
      </c>
      <c r="N1152" s="17" t="s">
        <v>236</v>
      </c>
      <c r="O1152" s="17" t="s">
        <v>236</v>
      </c>
      <c r="P1152" s="17" t="s">
        <v>236</v>
      </c>
      <c r="Q1152" s="17" t="s">
        <v>236</v>
      </c>
      <c r="R1152" s="17" t="s">
        <v>236</v>
      </c>
      <c r="S1152" s="17" t="s">
        <v>236</v>
      </c>
      <c r="T1152" s="17" t="s">
        <v>236</v>
      </c>
      <c r="U1152" s="17" t="s">
        <v>236</v>
      </c>
      <c r="V1152" s="17" t="s">
        <v>236</v>
      </c>
      <c r="W1152" s="17" t="s">
        <v>236</v>
      </c>
      <c r="X1152" s="17" t="s">
        <v>236</v>
      </c>
      <c r="Y1152" s="17" t="s">
        <v>236</v>
      </c>
      <c r="Z1152" s="17" t="s">
        <v>236</v>
      </c>
      <c r="AA1152" s="17" t="s">
        <v>236</v>
      </c>
      <c r="AB1152" s="15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 t="s">
        <v>237</v>
      </c>
      <c r="C1153" s="9" t="s">
        <v>237</v>
      </c>
      <c r="D1153" s="151" t="s">
        <v>239</v>
      </c>
      <c r="E1153" s="152" t="s">
        <v>241</v>
      </c>
      <c r="F1153" s="152" t="s">
        <v>243</v>
      </c>
      <c r="G1153" s="152" t="s">
        <v>244</v>
      </c>
      <c r="H1153" s="152" t="s">
        <v>245</v>
      </c>
      <c r="I1153" s="152" t="s">
        <v>246</v>
      </c>
      <c r="J1153" s="152" t="s">
        <v>247</v>
      </c>
      <c r="K1153" s="152" t="s">
        <v>248</v>
      </c>
      <c r="L1153" s="152" t="s">
        <v>249</v>
      </c>
      <c r="M1153" s="152" t="s">
        <v>250</v>
      </c>
      <c r="N1153" s="152" t="s">
        <v>251</v>
      </c>
      <c r="O1153" s="152" t="s">
        <v>252</v>
      </c>
      <c r="P1153" s="152" t="s">
        <v>253</v>
      </c>
      <c r="Q1153" s="152" t="s">
        <v>254</v>
      </c>
      <c r="R1153" s="152" t="s">
        <v>255</v>
      </c>
      <c r="S1153" s="152" t="s">
        <v>257</v>
      </c>
      <c r="T1153" s="152" t="s">
        <v>258</v>
      </c>
      <c r="U1153" s="152" t="s">
        <v>259</v>
      </c>
      <c r="V1153" s="152" t="s">
        <v>260</v>
      </c>
      <c r="W1153" s="152" t="s">
        <v>261</v>
      </c>
      <c r="X1153" s="152" t="s">
        <v>263</v>
      </c>
      <c r="Y1153" s="152" t="s">
        <v>264</v>
      </c>
      <c r="Z1153" s="152" t="s">
        <v>265</v>
      </c>
      <c r="AA1153" s="152" t="s">
        <v>266</v>
      </c>
      <c r="AB1153" s="15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 t="s">
        <v>3</v>
      </c>
    </row>
    <row r="1154" spans="1:65">
      <c r="A1154" s="30"/>
      <c r="B1154" s="19"/>
      <c r="C1154" s="9"/>
      <c r="D1154" s="10" t="s">
        <v>281</v>
      </c>
      <c r="E1154" s="11" t="s">
        <v>281</v>
      </c>
      <c r="F1154" s="11" t="s">
        <v>281</v>
      </c>
      <c r="G1154" s="11" t="s">
        <v>281</v>
      </c>
      <c r="H1154" s="11" t="s">
        <v>306</v>
      </c>
      <c r="I1154" s="11" t="s">
        <v>281</v>
      </c>
      <c r="J1154" s="11" t="s">
        <v>282</v>
      </c>
      <c r="K1154" s="11" t="s">
        <v>306</v>
      </c>
      <c r="L1154" s="11" t="s">
        <v>306</v>
      </c>
      <c r="M1154" s="11" t="s">
        <v>281</v>
      </c>
      <c r="N1154" s="11" t="s">
        <v>281</v>
      </c>
      <c r="O1154" s="11" t="s">
        <v>281</v>
      </c>
      <c r="P1154" s="11" t="s">
        <v>281</v>
      </c>
      <c r="Q1154" s="11" t="s">
        <v>281</v>
      </c>
      <c r="R1154" s="11" t="s">
        <v>281</v>
      </c>
      <c r="S1154" s="11" t="s">
        <v>282</v>
      </c>
      <c r="T1154" s="11" t="s">
        <v>281</v>
      </c>
      <c r="U1154" s="11" t="s">
        <v>282</v>
      </c>
      <c r="V1154" s="11" t="s">
        <v>281</v>
      </c>
      <c r="W1154" s="11" t="s">
        <v>282</v>
      </c>
      <c r="X1154" s="11" t="s">
        <v>281</v>
      </c>
      <c r="Y1154" s="11" t="s">
        <v>306</v>
      </c>
      <c r="Z1154" s="11" t="s">
        <v>282</v>
      </c>
      <c r="AA1154" s="11" t="s">
        <v>281</v>
      </c>
      <c r="AB1154" s="15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9"/>
      <c r="C1155" s="9"/>
      <c r="D1155" s="26" t="s">
        <v>307</v>
      </c>
      <c r="E1155" s="26" t="s">
        <v>307</v>
      </c>
      <c r="F1155" s="26" t="s">
        <v>308</v>
      </c>
      <c r="G1155" s="26" t="s">
        <v>309</v>
      </c>
      <c r="H1155" s="26" t="s">
        <v>307</v>
      </c>
      <c r="I1155" s="26" t="s">
        <v>307</v>
      </c>
      <c r="J1155" s="26" t="s">
        <v>310</v>
      </c>
      <c r="K1155" s="26" t="s">
        <v>309</v>
      </c>
      <c r="L1155" s="26" t="s">
        <v>308</v>
      </c>
      <c r="M1155" s="26" t="s">
        <v>308</v>
      </c>
      <c r="N1155" s="26" t="s">
        <v>307</v>
      </c>
      <c r="O1155" s="26" t="s">
        <v>307</v>
      </c>
      <c r="P1155" s="26" t="s">
        <v>307</v>
      </c>
      <c r="Q1155" s="26" t="s">
        <v>307</v>
      </c>
      <c r="R1155" s="26" t="s">
        <v>307</v>
      </c>
      <c r="S1155" s="26" t="s">
        <v>311</v>
      </c>
      <c r="T1155" s="26" t="s">
        <v>307</v>
      </c>
      <c r="U1155" s="26" t="s">
        <v>308</v>
      </c>
      <c r="V1155" s="26" t="s">
        <v>309</v>
      </c>
      <c r="W1155" s="26" t="s">
        <v>307</v>
      </c>
      <c r="X1155" s="26" t="s">
        <v>307</v>
      </c>
      <c r="Y1155" s="26" t="s">
        <v>308</v>
      </c>
      <c r="Z1155" s="26" t="s">
        <v>310</v>
      </c>
      <c r="AA1155" s="26" t="s">
        <v>116</v>
      </c>
      <c r="AB1155" s="15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8">
        <v>1</v>
      </c>
      <c r="C1156" s="14">
        <v>1</v>
      </c>
      <c r="D1156" s="214">
        <v>35.700000000000003</v>
      </c>
      <c r="E1156" s="214">
        <v>37.5</v>
      </c>
      <c r="F1156" s="214">
        <v>32.6</v>
      </c>
      <c r="G1156" s="214">
        <v>31.702994565616486</v>
      </c>
      <c r="H1156" s="214">
        <v>38.799999999999997</v>
      </c>
      <c r="I1156" s="214">
        <v>28.8</v>
      </c>
      <c r="J1156" s="214">
        <v>39.194000000000003</v>
      </c>
      <c r="K1156" s="214">
        <v>33</v>
      </c>
      <c r="L1156" s="214">
        <v>38.9</v>
      </c>
      <c r="M1156" s="214">
        <v>40.799999999999997</v>
      </c>
      <c r="N1156" s="214">
        <v>34.4</v>
      </c>
      <c r="O1156" s="214">
        <v>32.1</v>
      </c>
      <c r="P1156" s="214">
        <v>32.1</v>
      </c>
      <c r="Q1156" s="214">
        <v>35.6</v>
      </c>
      <c r="R1156" s="214">
        <v>34.200000000000003</v>
      </c>
      <c r="S1156" s="214">
        <v>26.4</v>
      </c>
      <c r="T1156" s="214">
        <v>34.799999999999997</v>
      </c>
      <c r="U1156" s="215">
        <v>49</v>
      </c>
      <c r="V1156" s="214">
        <v>23.3</v>
      </c>
      <c r="W1156" s="214">
        <v>39.743600000000001</v>
      </c>
      <c r="X1156" s="238">
        <v>7.7600000000000007</v>
      </c>
      <c r="Y1156" s="214">
        <v>31.83947067489828</v>
      </c>
      <c r="Z1156" s="214">
        <v>32.78</v>
      </c>
      <c r="AA1156" s="214">
        <v>39.799999999999997</v>
      </c>
      <c r="AB1156" s="216"/>
      <c r="AC1156" s="217"/>
      <c r="AD1156" s="217"/>
      <c r="AE1156" s="217"/>
      <c r="AF1156" s="217"/>
      <c r="AG1156" s="217"/>
      <c r="AH1156" s="217"/>
      <c r="AI1156" s="217"/>
      <c r="AJ1156" s="217"/>
      <c r="AK1156" s="217"/>
      <c r="AL1156" s="217"/>
      <c r="AM1156" s="217"/>
      <c r="AN1156" s="217"/>
      <c r="AO1156" s="217"/>
      <c r="AP1156" s="217"/>
      <c r="AQ1156" s="217"/>
      <c r="AR1156" s="217"/>
      <c r="AS1156" s="217"/>
      <c r="AT1156" s="217"/>
      <c r="AU1156" s="217"/>
      <c r="AV1156" s="217"/>
      <c r="AW1156" s="217"/>
      <c r="AX1156" s="217"/>
      <c r="AY1156" s="217"/>
      <c r="AZ1156" s="217"/>
      <c r="BA1156" s="217"/>
      <c r="BB1156" s="217"/>
      <c r="BC1156" s="217"/>
      <c r="BD1156" s="217"/>
      <c r="BE1156" s="217"/>
      <c r="BF1156" s="217"/>
      <c r="BG1156" s="217"/>
      <c r="BH1156" s="217"/>
      <c r="BI1156" s="217"/>
      <c r="BJ1156" s="217"/>
      <c r="BK1156" s="217"/>
      <c r="BL1156" s="217"/>
      <c r="BM1156" s="218">
        <v>1</v>
      </c>
    </row>
    <row r="1157" spans="1:65">
      <c r="A1157" s="30"/>
      <c r="B1157" s="19">
        <v>1</v>
      </c>
      <c r="C1157" s="9">
        <v>2</v>
      </c>
      <c r="D1157" s="219">
        <v>34.299999999999997</v>
      </c>
      <c r="E1157" s="221">
        <v>31.8</v>
      </c>
      <c r="F1157" s="219">
        <v>34.5</v>
      </c>
      <c r="G1157" s="219">
        <v>31.958468010095164</v>
      </c>
      <c r="H1157" s="219">
        <v>38.6</v>
      </c>
      <c r="I1157" s="219">
        <v>28</v>
      </c>
      <c r="J1157" s="219">
        <v>37.650500000000001</v>
      </c>
      <c r="K1157" s="219">
        <v>34.4</v>
      </c>
      <c r="L1157" s="219">
        <v>38.9</v>
      </c>
      <c r="M1157" s="219">
        <v>39.9</v>
      </c>
      <c r="N1157" s="219">
        <v>33.200000000000003</v>
      </c>
      <c r="O1157" s="219">
        <v>33.9</v>
      </c>
      <c r="P1157" s="219">
        <v>31.7</v>
      </c>
      <c r="Q1157" s="219">
        <v>35.6</v>
      </c>
      <c r="R1157" s="219">
        <v>33</v>
      </c>
      <c r="S1157" s="219">
        <v>27.1</v>
      </c>
      <c r="T1157" s="219">
        <v>32.5</v>
      </c>
      <c r="U1157" s="220">
        <v>49.4</v>
      </c>
      <c r="V1157" s="219">
        <v>29.1</v>
      </c>
      <c r="W1157" s="221">
        <v>47.150300000000001</v>
      </c>
      <c r="X1157" s="220">
        <v>19.899999999999999</v>
      </c>
      <c r="Y1157" s="219">
        <v>33.200716476538439</v>
      </c>
      <c r="Z1157" s="219">
        <v>32.46</v>
      </c>
      <c r="AA1157" s="219">
        <v>29.1</v>
      </c>
      <c r="AB1157" s="216"/>
      <c r="AC1157" s="217"/>
      <c r="AD1157" s="217"/>
      <c r="AE1157" s="217"/>
      <c r="AF1157" s="217"/>
      <c r="AG1157" s="217"/>
      <c r="AH1157" s="217"/>
      <c r="AI1157" s="217"/>
      <c r="AJ1157" s="217"/>
      <c r="AK1157" s="217"/>
      <c r="AL1157" s="217"/>
      <c r="AM1157" s="217"/>
      <c r="AN1157" s="217"/>
      <c r="AO1157" s="217"/>
      <c r="AP1157" s="217"/>
      <c r="AQ1157" s="217"/>
      <c r="AR1157" s="217"/>
      <c r="AS1157" s="217"/>
      <c r="AT1157" s="217"/>
      <c r="AU1157" s="217"/>
      <c r="AV1157" s="217"/>
      <c r="AW1157" s="217"/>
      <c r="AX1157" s="217"/>
      <c r="AY1157" s="217"/>
      <c r="AZ1157" s="217"/>
      <c r="BA1157" s="217"/>
      <c r="BB1157" s="217"/>
      <c r="BC1157" s="217"/>
      <c r="BD1157" s="217"/>
      <c r="BE1157" s="217"/>
      <c r="BF1157" s="217"/>
      <c r="BG1157" s="217"/>
      <c r="BH1157" s="217"/>
      <c r="BI1157" s="217"/>
      <c r="BJ1157" s="217"/>
      <c r="BK1157" s="217"/>
      <c r="BL1157" s="217"/>
      <c r="BM1157" s="218">
        <v>19</v>
      </c>
    </row>
    <row r="1158" spans="1:65">
      <c r="A1158" s="30"/>
      <c r="B1158" s="19">
        <v>1</v>
      </c>
      <c r="C1158" s="9">
        <v>3</v>
      </c>
      <c r="D1158" s="221">
        <v>39.799999999999997</v>
      </c>
      <c r="E1158" s="219">
        <v>36.6</v>
      </c>
      <c r="F1158" s="219">
        <v>33.4</v>
      </c>
      <c r="G1158" s="219">
        <v>32.005164291130463</v>
      </c>
      <c r="H1158" s="219">
        <v>39.200000000000003</v>
      </c>
      <c r="I1158" s="219">
        <v>27.7</v>
      </c>
      <c r="J1158" s="219">
        <v>37.619</v>
      </c>
      <c r="K1158" s="219">
        <v>32.1</v>
      </c>
      <c r="L1158" s="219">
        <v>38.1</v>
      </c>
      <c r="M1158" s="219">
        <v>39.200000000000003</v>
      </c>
      <c r="N1158" s="219">
        <v>33.1</v>
      </c>
      <c r="O1158" s="219">
        <v>34</v>
      </c>
      <c r="P1158" s="219">
        <v>31.100000000000005</v>
      </c>
      <c r="Q1158" s="219">
        <v>38.1</v>
      </c>
      <c r="R1158" s="219">
        <v>33.799999999999997</v>
      </c>
      <c r="S1158" s="219">
        <v>28.9</v>
      </c>
      <c r="T1158" s="219">
        <v>34</v>
      </c>
      <c r="U1158" s="220">
        <v>48.8</v>
      </c>
      <c r="V1158" s="219">
        <v>26.9</v>
      </c>
      <c r="W1158" s="219">
        <v>41.159500000000001</v>
      </c>
      <c r="X1158" s="220">
        <v>20.2</v>
      </c>
      <c r="Y1158" s="219">
        <v>32.488915094685048</v>
      </c>
      <c r="Z1158" s="219">
        <v>32.630000000000003</v>
      </c>
      <c r="AA1158" s="219">
        <v>33.5</v>
      </c>
      <c r="AB1158" s="216"/>
      <c r="AC1158" s="217"/>
      <c r="AD1158" s="217"/>
      <c r="AE1158" s="217"/>
      <c r="AF1158" s="217"/>
      <c r="AG1158" s="217"/>
      <c r="AH1158" s="217"/>
      <c r="AI1158" s="217"/>
      <c r="AJ1158" s="217"/>
      <c r="AK1158" s="217"/>
      <c r="AL1158" s="217"/>
      <c r="AM1158" s="217"/>
      <c r="AN1158" s="217"/>
      <c r="AO1158" s="217"/>
      <c r="AP1158" s="217"/>
      <c r="AQ1158" s="217"/>
      <c r="AR1158" s="217"/>
      <c r="AS1158" s="217"/>
      <c r="AT1158" s="217"/>
      <c r="AU1158" s="217"/>
      <c r="AV1158" s="217"/>
      <c r="AW1158" s="217"/>
      <c r="AX1158" s="217"/>
      <c r="AY1158" s="217"/>
      <c r="AZ1158" s="217"/>
      <c r="BA1158" s="217"/>
      <c r="BB1158" s="217"/>
      <c r="BC1158" s="217"/>
      <c r="BD1158" s="217"/>
      <c r="BE1158" s="217"/>
      <c r="BF1158" s="217"/>
      <c r="BG1158" s="217"/>
      <c r="BH1158" s="217"/>
      <c r="BI1158" s="217"/>
      <c r="BJ1158" s="217"/>
      <c r="BK1158" s="217"/>
      <c r="BL1158" s="217"/>
      <c r="BM1158" s="218">
        <v>16</v>
      </c>
    </row>
    <row r="1159" spans="1:65">
      <c r="A1159" s="30"/>
      <c r="B1159" s="19">
        <v>1</v>
      </c>
      <c r="C1159" s="9">
        <v>4</v>
      </c>
      <c r="D1159" s="219">
        <v>33.9</v>
      </c>
      <c r="E1159" s="219">
        <v>36.5</v>
      </c>
      <c r="F1159" s="219">
        <v>34.4</v>
      </c>
      <c r="G1159" s="219">
        <v>30.859808163471993</v>
      </c>
      <c r="H1159" s="219">
        <v>40.299999999999997</v>
      </c>
      <c r="I1159" s="219">
        <v>28.4</v>
      </c>
      <c r="J1159" s="219">
        <v>38.427500000000002</v>
      </c>
      <c r="K1159" s="219">
        <v>32.6</v>
      </c>
      <c r="L1159" s="219">
        <v>38.700000000000003</v>
      </c>
      <c r="M1159" s="219">
        <v>39.700000000000003</v>
      </c>
      <c r="N1159" s="219">
        <v>33.9</v>
      </c>
      <c r="O1159" s="219">
        <v>32.799999999999997</v>
      </c>
      <c r="P1159" s="219">
        <v>31.899999999999995</v>
      </c>
      <c r="Q1159" s="219">
        <v>37.5</v>
      </c>
      <c r="R1159" s="219">
        <v>32.200000000000003</v>
      </c>
      <c r="S1159" s="219">
        <v>28.9</v>
      </c>
      <c r="T1159" s="219">
        <v>32.799999999999997</v>
      </c>
      <c r="U1159" s="221">
        <v>46.2</v>
      </c>
      <c r="V1159" s="219">
        <v>24.4</v>
      </c>
      <c r="W1159" s="219">
        <v>43.368499999999997</v>
      </c>
      <c r="X1159" s="220">
        <v>19.600000000000001</v>
      </c>
      <c r="Y1159" s="219">
        <v>31.752910747886034</v>
      </c>
      <c r="Z1159" s="219">
        <v>32.74</v>
      </c>
      <c r="AA1159" s="219">
        <v>34.799999999999997</v>
      </c>
      <c r="AB1159" s="216"/>
      <c r="AC1159" s="217"/>
      <c r="AD1159" s="217"/>
      <c r="AE1159" s="217"/>
      <c r="AF1159" s="217"/>
      <c r="AG1159" s="217"/>
      <c r="AH1159" s="217"/>
      <c r="AI1159" s="217"/>
      <c r="AJ1159" s="217"/>
      <c r="AK1159" s="217"/>
      <c r="AL1159" s="217"/>
      <c r="AM1159" s="217"/>
      <c r="AN1159" s="217"/>
      <c r="AO1159" s="217"/>
      <c r="AP1159" s="217"/>
      <c r="AQ1159" s="217"/>
      <c r="AR1159" s="217"/>
      <c r="AS1159" s="217"/>
      <c r="AT1159" s="217"/>
      <c r="AU1159" s="217"/>
      <c r="AV1159" s="217"/>
      <c r="AW1159" s="217"/>
      <c r="AX1159" s="217"/>
      <c r="AY1159" s="217"/>
      <c r="AZ1159" s="217"/>
      <c r="BA1159" s="217"/>
      <c r="BB1159" s="217"/>
      <c r="BC1159" s="217"/>
      <c r="BD1159" s="217"/>
      <c r="BE1159" s="217"/>
      <c r="BF1159" s="217"/>
      <c r="BG1159" s="217"/>
      <c r="BH1159" s="217"/>
      <c r="BI1159" s="217"/>
      <c r="BJ1159" s="217"/>
      <c r="BK1159" s="217"/>
      <c r="BL1159" s="217"/>
      <c r="BM1159" s="218">
        <v>33.977977777315566</v>
      </c>
    </row>
    <row r="1160" spans="1:65">
      <c r="A1160" s="30"/>
      <c r="B1160" s="19">
        <v>1</v>
      </c>
      <c r="C1160" s="9">
        <v>5</v>
      </c>
      <c r="D1160" s="219">
        <v>32.4</v>
      </c>
      <c r="E1160" s="219">
        <v>38</v>
      </c>
      <c r="F1160" s="219">
        <v>33.9</v>
      </c>
      <c r="G1160" s="219">
        <v>31.227237253249577</v>
      </c>
      <c r="H1160" s="219">
        <v>38.4</v>
      </c>
      <c r="I1160" s="219">
        <v>28.8</v>
      </c>
      <c r="J1160" s="219">
        <v>39.627499999999998</v>
      </c>
      <c r="K1160" s="219">
        <v>32.4</v>
      </c>
      <c r="L1160" s="219">
        <v>38.6</v>
      </c>
      <c r="M1160" s="219">
        <v>39.9</v>
      </c>
      <c r="N1160" s="219">
        <v>33</v>
      </c>
      <c r="O1160" s="219">
        <v>32.200000000000003</v>
      </c>
      <c r="P1160" s="219">
        <v>32.4</v>
      </c>
      <c r="Q1160" s="219">
        <v>37.4</v>
      </c>
      <c r="R1160" s="219">
        <v>33.200000000000003</v>
      </c>
      <c r="S1160" s="219">
        <v>28</v>
      </c>
      <c r="T1160" s="219">
        <v>34.200000000000003</v>
      </c>
      <c r="U1160" s="220">
        <v>48.8</v>
      </c>
      <c r="V1160" s="219">
        <v>23.4</v>
      </c>
      <c r="W1160" s="219">
        <v>39.223300000000002</v>
      </c>
      <c r="X1160" s="220">
        <v>20.7</v>
      </c>
      <c r="Y1160" s="219">
        <v>33.421583541839517</v>
      </c>
      <c r="Z1160" s="219">
        <v>32.369999999999997</v>
      </c>
      <c r="AA1160" s="219">
        <v>36.1</v>
      </c>
      <c r="AB1160" s="216"/>
      <c r="AC1160" s="217"/>
      <c r="AD1160" s="217"/>
      <c r="AE1160" s="217"/>
      <c r="AF1160" s="217"/>
      <c r="AG1160" s="217"/>
      <c r="AH1160" s="217"/>
      <c r="AI1160" s="217"/>
      <c r="AJ1160" s="217"/>
      <c r="AK1160" s="217"/>
      <c r="AL1160" s="217"/>
      <c r="AM1160" s="217"/>
      <c r="AN1160" s="217"/>
      <c r="AO1160" s="217"/>
      <c r="AP1160" s="217"/>
      <c r="AQ1160" s="217"/>
      <c r="AR1160" s="217"/>
      <c r="AS1160" s="217"/>
      <c r="AT1160" s="217"/>
      <c r="AU1160" s="217"/>
      <c r="AV1160" s="217"/>
      <c r="AW1160" s="217"/>
      <c r="AX1160" s="217"/>
      <c r="AY1160" s="217"/>
      <c r="AZ1160" s="217"/>
      <c r="BA1160" s="217"/>
      <c r="BB1160" s="217"/>
      <c r="BC1160" s="217"/>
      <c r="BD1160" s="217"/>
      <c r="BE1160" s="217"/>
      <c r="BF1160" s="217"/>
      <c r="BG1160" s="217"/>
      <c r="BH1160" s="217"/>
      <c r="BI1160" s="217"/>
      <c r="BJ1160" s="217"/>
      <c r="BK1160" s="217"/>
      <c r="BL1160" s="217"/>
      <c r="BM1160" s="218">
        <v>132</v>
      </c>
    </row>
    <row r="1161" spans="1:65">
      <c r="A1161" s="30"/>
      <c r="B1161" s="19">
        <v>1</v>
      </c>
      <c r="C1161" s="9">
        <v>6</v>
      </c>
      <c r="D1161" s="219">
        <v>33.5</v>
      </c>
      <c r="E1161" s="219">
        <v>37.1</v>
      </c>
      <c r="F1161" s="219">
        <v>34.200000000000003</v>
      </c>
      <c r="G1161" s="219">
        <v>33.506797068277095</v>
      </c>
      <c r="H1161" s="219">
        <v>37.6</v>
      </c>
      <c r="I1161" s="219">
        <v>28.6</v>
      </c>
      <c r="J1161" s="219">
        <v>37.287999999999997</v>
      </c>
      <c r="K1161" s="219">
        <v>31.7</v>
      </c>
      <c r="L1161" s="219">
        <v>37.9</v>
      </c>
      <c r="M1161" s="219">
        <v>39</v>
      </c>
      <c r="N1161" s="219">
        <v>32.299999999999997</v>
      </c>
      <c r="O1161" s="219">
        <v>33.4</v>
      </c>
      <c r="P1161" s="219">
        <v>31.8</v>
      </c>
      <c r="Q1161" s="219">
        <v>36.9</v>
      </c>
      <c r="R1161" s="219">
        <v>32.5</v>
      </c>
      <c r="S1161" s="219">
        <v>26</v>
      </c>
      <c r="T1161" s="219">
        <v>31.3</v>
      </c>
      <c r="U1161" s="220">
        <v>48.2</v>
      </c>
      <c r="V1161" s="219">
        <v>25.1</v>
      </c>
      <c r="W1161" s="219">
        <v>39.417200000000001</v>
      </c>
      <c r="X1161" s="220">
        <v>22.3</v>
      </c>
      <c r="Y1161" s="219">
        <v>33.247980717966477</v>
      </c>
      <c r="Z1161" s="219">
        <v>32.5</v>
      </c>
      <c r="AA1161" s="219">
        <v>30.800000000000004</v>
      </c>
      <c r="AB1161" s="216"/>
      <c r="AC1161" s="217"/>
      <c r="AD1161" s="217"/>
      <c r="AE1161" s="217"/>
      <c r="AF1161" s="217"/>
      <c r="AG1161" s="217"/>
      <c r="AH1161" s="217"/>
      <c r="AI1161" s="217"/>
      <c r="AJ1161" s="217"/>
      <c r="AK1161" s="217"/>
      <c r="AL1161" s="217"/>
      <c r="AM1161" s="217"/>
      <c r="AN1161" s="217"/>
      <c r="AO1161" s="217"/>
      <c r="AP1161" s="217"/>
      <c r="AQ1161" s="217"/>
      <c r="AR1161" s="217"/>
      <c r="AS1161" s="217"/>
      <c r="AT1161" s="217"/>
      <c r="AU1161" s="217"/>
      <c r="AV1161" s="217"/>
      <c r="AW1161" s="217"/>
      <c r="AX1161" s="217"/>
      <c r="AY1161" s="217"/>
      <c r="AZ1161" s="217"/>
      <c r="BA1161" s="217"/>
      <c r="BB1161" s="217"/>
      <c r="BC1161" s="217"/>
      <c r="BD1161" s="217"/>
      <c r="BE1161" s="217"/>
      <c r="BF1161" s="217"/>
      <c r="BG1161" s="217"/>
      <c r="BH1161" s="217"/>
      <c r="BI1161" s="217"/>
      <c r="BJ1161" s="217"/>
      <c r="BK1161" s="217"/>
      <c r="BL1161" s="217"/>
      <c r="BM1161" s="222"/>
    </row>
    <row r="1162" spans="1:65">
      <c r="A1162" s="30"/>
      <c r="B1162" s="20" t="s">
        <v>274</v>
      </c>
      <c r="C1162" s="12"/>
      <c r="D1162" s="223">
        <v>34.93333333333333</v>
      </c>
      <c r="E1162" s="223">
        <v>36.25</v>
      </c>
      <c r="F1162" s="223">
        <v>33.833333333333336</v>
      </c>
      <c r="G1162" s="223">
        <v>31.876744891973459</v>
      </c>
      <c r="H1162" s="223">
        <v>38.81666666666667</v>
      </c>
      <c r="I1162" s="223">
        <v>28.383333333333336</v>
      </c>
      <c r="J1162" s="223">
        <v>38.301083333333338</v>
      </c>
      <c r="K1162" s="223">
        <v>32.699999999999996</v>
      </c>
      <c r="L1162" s="223">
        <v>38.516666666666673</v>
      </c>
      <c r="M1162" s="223">
        <v>39.75</v>
      </c>
      <c r="N1162" s="223">
        <v>33.316666666666663</v>
      </c>
      <c r="O1162" s="223">
        <v>33.06666666666667</v>
      </c>
      <c r="P1162" s="223">
        <v>31.833333333333332</v>
      </c>
      <c r="Q1162" s="223">
        <v>36.85</v>
      </c>
      <c r="R1162" s="223">
        <v>33.15</v>
      </c>
      <c r="S1162" s="223">
        <v>27.55</v>
      </c>
      <c r="T1162" s="223">
        <v>33.266666666666673</v>
      </c>
      <c r="U1162" s="223">
        <v>48.4</v>
      </c>
      <c r="V1162" s="223">
        <v>25.366666666666671</v>
      </c>
      <c r="W1162" s="223">
        <v>41.677066666666668</v>
      </c>
      <c r="X1162" s="223">
        <v>18.41</v>
      </c>
      <c r="Y1162" s="223">
        <v>32.658596208968966</v>
      </c>
      <c r="Z1162" s="223">
        <v>32.580000000000005</v>
      </c>
      <c r="AA1162" s="223">
        <v>34.016666666666666</v>
      </c>
      <c r="AB1162" s="216"/>
      <c r="AC1162" s="217"/>
      <c r="AD1162" s="217"/>
      <c r="AE1162" s="217"/>
      <c r="AF1162" s="217"/>
      <c r="AG1162" s="217"/>
      <c r="AH1162" s="217"/>
      <c r="AI1162" s="217"/>
      <c r="AJ1162" s="217"/>
      <c r="AK1162" s="217"/>
      <c r="AL1162" s="217"/>
      <c r="AM1162" s="217"/>
      <c r="AN1162" s="217"/>
      <c r="AO1162" s="217"/>
      <c r="AP1162" s="217"/>
      <c r="AQ1162" s="217"/>
      <c r="AR1162" s="217"/>
      <c r="AS1162" s="217"/>
      <c r="AT1162" s="217"/>
      <c r="AU1162" s="217"/>
      <c r="AV1162" s="217"/>
      <c r="AW1162" s="217"/>
      <c r="AX1162" s="217"/>
      <c r="AY1162" s="217"/>
      <c r="AZ1162" s="217"/>
      <c r="BA1162" s="217"/>
      <c r="BB1162" s="217"/>
      <c r="BC1162" s="217"/>
      <c r="BD1162" s="217"/>
      <c r="BE1162" s="217"/>
      <c r="BF1162" s="217"/>
      <c r="BG1162" s="217"/>
      <c r="BH1162" s="217"/>
      <c r="BI1162" s="217"/>
      <c r="BJ1162" s="217"/>
      <c r="BK1162" s="217"/>
      <c r="BL1162" s="217"/>
      <c r="BM1162" s="222"/>
    </row>
    <row r="1163" spans="1:65">
      <c r="A1163" s="30"/>
      <c r="B1163" s="3" t="s">
        <v>275</v>
      </c>
      <c r="C1163" s="29"/>
      <c r="D1163" s="219">
        <v>34.099999999999994</v>
      </c>
      <c r="E1163" s="219">
        <v>36.85</v>
      </c>
      <c r="F1163" s="219">
        <v>34.049999999999997</v>
      </c>
      <c r="G1163" s="219">
        <v>31.830731287855826</v>
      </c>
      <c r="H1163" s="219">
        <v>38.700000000000003</v>
      </c>
      <c r="I1163" s="219">
        <v>28.5</v>
      </c>
      <c r="J1163" s="219">
        <v>38.039000000000001</v>
      </c>
      <c r="K1163" s="219">
        <v>32.5</v>
      </c>
      <c r="L1163" s="219">
        <v>38.650000000000006</v>
      </c>
      <c r="M1163" s="219">
        <v>39.799999999999997</v>
      </c>
      <c r="N1163" s="219">
        <v>33.150000000000006</v>
      </c>
      <c r="O1163" s="219">
        <v>33.099999999999994</v>
      </c>
      <c r="P1163" s="219">
        <v>31.849999999999998</v>
      </c>
      <c r="Q1163" s="219">
        <v>37.15</v>
      </c>
      <c r="R1163" s="219">
        <v>33.1</v>
      </c>
      <c r="S1163" s="219">
        <v>27.55</v>
      </c>
      <c r="T1163" s="219">
        <v>33.4</v>
      </c>
      <c r="U1163" s="219">
        <v>48.8</v>
      </c>
      <c r="V1163" s="219">
        <v>24.75</v>
      </c>
      <c r="W1163" s="219">
        <v>40.451549999999997</v>
      </c>
      <c r="X1163" s="219">
        <v>20.049999999999997</v>
      </c>
      <c r="Y1163" s="219">
        <v>32.844815785611743</v>
      </c>
      <c r="Z1163" s="219">
        <v>32.564999999999998</v>
      </c>
      <c r="AA1163" s="219">
        <v>34.15</v>
      </c>
      <c r="AB1163" s="216"/>
      <c r="AC1163" s="217"/>
      <c r="AD1163" s="217"/>
      <c r="AE1163" s="217"/>
      <c r="AF1163" s="217"/>
      <c r="AG1163" s="217"/>
      <c r="AH1163" s="217"/>
      <c r="AI1163" s="217"/>
      <c r="AJ1163" s="217"/>
      <c r="AK1163" s="217"/>
      <c r="AL1163" s="217"/>
      <c r="AM1163" s="217"/>
      <c r="AN1163" s="217"/>
      <c r="AO1163" s="217"/>
      <c r="AP1163" s="217"/>
      <c r="AQ1163" s="217"/>
      <c r="AR1163" s="217"/>
      <c r="AS1163" s="217"/>
      <c r="AT1163" s="217"/>
      <c r="AU1163" s="217"/>
      <c r="AV1163" s="217"/>
      <c r="AW1163" s="217"/>
      <c r="AX1163" s="217"/>
      <c r="AY1163" s="217"/>
      <c r="AZ1163" s="217"/>
      <c r="BA1163" s="217"/>
      <c r="BB1163" s="217"/>
      <c r="BC1163" s="217"/>
      <c r="BD1163" s="217"/>
      <c r="BE1163" s="217"/>
      <c r="BF1163" s="217"/>
      <c r="BG1163" s="217"/>
      <c r="BH1163" s="217"/>
      <c r="BI1163" s="217"/>
      <c r="BJ1163" s="217"/>
      <c r="BK1163" s="217"/>
      <c r="BL1163" s="217"/>
      <c r="BM1163" s="222"/>
    </row>
    <row r="1164" spans="1:65">
      <c r="A1164" s="30"/>
      <c r="B1164" s="3" t="s">
        <v>276</v>
      </c>
      <c r="C1164" s="29"/>
      <c r="D1164" s="219">
        <v>2.615849129186671</v>
      </c>
      <c r="E1164" s="219">
        <v>2.2509997778764883</v>
      </c>
      <c r="F1164" s="219">
        <v>0.72295689129205076</v>
      </c>
      <c r="G1164" s="219">
        <v>0.91284719050153107</v>
      </c>
      <c r="H1164" s="219">
        <v>0.89981479575891876</v>
      </c>
      <c r="I1164" s="219">
        <v>0.44907311951024992</v>
      </c>
      <c r="J1164" s="219">
        <v>0.94736441861971343</v>
      </c>
      <c r="K1164" s="219">
        <v>0.94233751915117925</v>
      </c>
      <c r="L1164" s="219">
        <v>0.42150523919242877</v>
      </c>
      <c r="M1164" s="219">
        <v>0.63482280992415352</v>
      </c>
      <c r="N1164" s="219">
        <v>0.7359800721939872</v>
      </c>
      <c r="O1164" s="219">
        <v>0.82865352631040234</v>
      </c>
      <c r="P1164" s="219">
        <v>0.43665394383500639</v>
      </c>
      <c r="Q1164" s="219">
        <v>1.0406728592598151</v>
      </c>
      <c r="R1164" s="219">
        <v>0.75828754440515467</v>
      </c>
      <c r="S1164" s="219">
        <v>1.2469963913339923</v>
      </c>
      <c r="T1164" s="219">
        <v>1.2987173159185437</v>
      </c>
      <c r="U1164" s="219">
        <v>1.1454256850621065</v>
      </c>
      <c r="V1164" s="219">
        <v>2.2553639765383036</v>
      </c>
      <c r="W1164" s="219">
        <v>3.0968166446637855</v>
      </c>
      <c r="X1164" s="219">
        <v>5.3035648388607433</v>
      </c>
      <c r="Y1164" s="219">
        <v>0.74073512534575736</v>
      </c>
      <c r="Z1164" s="219">
        <v>0.16309506430300227</v>
      </c>
      <c r="AA1164" s="219">
        <v>3.8259203685736454</v>
      </c>
      <c r="AB1164" s="216"/>
      <c r="AC1164" s="217"/>
      <c r="AD1164" s="217"/>
      <c r="AE1164" s="217"/>
      <c r="AF1164" s="217"/>
      <c r="AG1164" s="217"/>
      <c r="AH1164" s="217"/>
      <c r="AI1164" s="217"/>
      <c r="AJ1164" s="217"/>
      <c r="AK1164" s="217"/>
      <c r="AL1164" s="217"/>
      <c r="AM1164" s="217"/>
      <c r="AN1164" s="217"/>
      <c r="AO1164" s="217"/>
      <c r="AP1164" s="217"/>
      <c r="AQ1164" s="217"/>
      <c r="AR1164" s="217"/>
      <c r="AS1164" s="217"/>
      <c r="AT1164" s="217"/>
      <c r="AU1164" s="217"/>
      <c r="AV1164" s="217"/>
      <c r="AW1164" s="217"/>
      <c r="AX1164" s="217"/>
      <c r="AY1164" s="217"/>
      <c r="AZ1164" s="217"/>
      <c r="BA1164" s="217"/>
      <c r="BB1164" s="217"/>
      <c r="BC1164" s="217"/>
      <c r="BD1164" s="217"/>
      <c r="BE1164" s="217"/>
      <c r="BF1164" s="217"/>
      <c r="BG1164" s="217"/>
      <c r="BH1164" s="217"/>
      <c r="BI1164" s="217"/>
      <c r="BJ1164" s="217"/>
      <c r="BK1164" s="217"/>
      <c r="BL1164" s="217"/>
      <c r="BM1164" s="222"/>
    </row>
    <row r="1165" spans="1:65">
      <c r="A1165" s="30"/>
      <c r="B1165" s="3" t="s">
        <v>86</v>
      </c>
      <c r="C1165" s="29"/>
      <c r="D1165" s="13">
        <v>7.4881177362213877E-2</v>
      </c>
      <c r="E1165" s="13">
        <v>6.2096545596592778E-2</v>
      </c>
      <c r="F1165" s="13">
        <v>2.1368183979075389E-2</v>
      </c>
      <c r="G1165" s="13">
        <v>2.8636775605384517E-2</v>
      </c>
      <c r="H1165" s="13">
        <v>2.3181145446773344E-2</v>
      </c>
      <c r="I1165" s="13">
        <v>1.5821718831834992E-2</v>
      </c>
      <c r="J1165" s="13">
        <v>2.4734663778954381E-2</v>
      </c>
      <c r="K1165" s="13">
        <v>2.8817661136121692E-2</v>
      </c>
      <c r="L1165" s="13">
        <v>1.094345060646721E-2</v>
      </c>
      <c r="M1165" s="13">
        <v>1.5970385155324618E-2</v>
      </c>
      <c r="N1165" s="13">
        <v>2.2090447389514375E-2</v>
      </c>
      <c r="O1165" s="13">
        <v>2.506008648116136E-2</v>
      </c>
      <c r="P1165" s="13">
        <v>1.3716877816806484E-2</v>
      </c>
      <c r="Q1165" s="13">
        <v>2.8240783154947491E-2</v>
      </c>
      <c r="R1165" s="13">
        <v>2.2874435728662285E-2</v>
      </c>
      <c r="S1165" s="13">
        <v>4.5263026908674855E-2</v>
      </c>
      <c r="T1165" s="13">
        <v>3.9039598674906112E-2</v>
      </c>
      <c r="U1165" s="13">
        <v>2.3665819939299722E-2</v>
      </c>
      <c r="V1165" s="13">
        <v>8.8910537839880552E-2</v>
      </c>
      <c r="W1165" s="13">
        <v>7.4305052930719345E-2</v>
      </c>
      <c r="X1165" s="13">
        <v>0.28808065393051296</v>
      </c>
      <c r="Y1165" s="13">
        <v>2.2681168553788933E-2</v>
      </c>
      <c r="Z1165" s="13">
        <v>5.0059872407305786E-3</v>
      </c>
      <c r="AA1165" s="13">
        <v>0.11247193636179262</v>
      </c>
      <c r="AB1165" s="15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277</v>
      </c>
      <c r="C1166" s="29"/>
      <c r="D1166" s="13">
        <v>2.8116904492638151E-2</v>
      </c>
      <c r="E1166" s="13">
        <v>6.6867493927236676E-2</v>
      </c>
      <c r="F1166" s="13">
        <v>-4.2570056679123169E-3</v>
      </c>
      <c r="G1166" s="13">
        <v>-6.1841022414963587E-2</v>
      </c>
      <c r="H1166" s="13">
        <v>0.14240661763518836</v>
      </c>
      <c r="I1166" s="13">
        <v>-0.16465501509973135</v>
      </c>
      <c r="J1166" s="13">
        <v>0.12723257353190598</v>
      </c>
      <c r="K1166" s="13">
        <v>-3.7611943409085913E-2</v>
      </c>
      <c r="L1166" s="13">
        <v>0.13357736940958365</v>
      </c>
      <c r="M1166" s="13">
        <v>0.16987538989262507</v>
      </c>
      <c r="N1166" s="13">
        <v>-1.9462933167565089E-2</v>
      </c>
      <c r="O1166" s="13">
        <v>-2.6820640022235387E-2</v>
      </c>
      <c r="P1166" s="13">
        <v>-6.3118660505277147E-2</v>
      </c>
      <c r="Q1166" s="13">
        <v>8.4525990378446325E-2</v>
      </c>
      <c r="R1166" s="13">
        <v>-2.4368071070678732E-2</v>
      </c>
      <c r="S1166" s="13">
        <v>-0.18918070461530001</v>
      </c>
      <c r="T1166" s="13">
        <v>-2.0934474538498837E-2</v>
      </c>
      <c r="U1166" s="13">
        <v>0.4244520470642279</v>
      </c>
      <c r="V1166" s="13">
        <v>-0.25343801114608988</v>
      </c>
      <c r="W1166" s="13">
        <v>0.22659055638358749</v>
      </c>
      <c r="X1166" s="13">
        <v>-0.45817846722205713</v>
      </c>
      <c r="Y1166" s="13">
        <v>-3.8830491237399345E-2</v>
      </c>
      <c r="Z1166" s="13">
        <v>-4.1143642699327465E-2</v>
      </c>
      <c r="AA1166" s="13">
        <v>1.138646025512724E-3</v>
      </c>
      <c r="AB1166" s="15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46" t="s">
        <v>278</v>
      </c>
      <c r="C1167" s="47"/>
      <c r="D1167" s="45">
        <v>0.48</v>
      </c>
      <c r="E1167" s="45">
        <v>0.87</v>
      </c>
      <c r="F1167" s="45">
        <v>0.16</v>
      </c>
      <c r="G1167" s="45">
        <v>0.41</v>
      </c>
      <c r="H1167" s="45">
        <v>1.62</v>
      </c>
      <c r="I1167" s="45">
        <v>1.44</v>
      </c>
      <c r="J1167" s="45">
        <v>1.47</v>
      </c>
      <c r="K1167" s="45">
        <v>0.17</v>
      </c>
      <c r="L1167" s="45">
        <v>1.53</v>
      </c>
      <c r="M1167" s="45">
        <v>1.89</v>
      </c>
      <c r="N1167" s="45">
        <v>0.01</v>
      </c>
      <c r="O1167" s="45">
        <v>7.0000000000000007E-2</v>
      </c>
      <c r="P1167" s="45">
        <v>0.43</v>
      </c>
      <c r="Q1167" s="45">
        <v>1.04</v>
      </c>
      <c r="R1167" s="45">
        <v>0.04</v>
      </c>
      <c r="S1167" s="45">
        <v>1.68</v>
      </c>
      <c r="T1167" s="45">
        <v>0.01</v>
      </c>
      <c r="U1167" s="45">
        <v>4.43</v>
      </c>
      <c r="V1167" s="45">
        <v>2.3199999999999998</v>
      </c>
      <c r="W1167" s="45">
        <v>2.46</v>
      </c>
      <c r="X1167" s="45">
        <v>4.3600000000000003</v>
      </c>
      <c r="Y1167" s="45">
        <v>0.19</v>
      </c>
      <c r="Z1167" s="45">
        <v>0.21</v>
      </c>
      <c r="AA1167" s="45">
        <v>0.21</v>
      </c>
      <c r="AB1167" s="15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1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6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</sheetData>
  <dataConsolidate/>
  <conditionalFormatting sqref="B6:AC11 B24:Z29 B42:AC47 B60:P65 B78:Z83 B96:Z101 B114:AB119 B132:AA137 B150:AA155 B168:Z173 B186:AA191 B204:Z209 B222:X227 B240:AC245 B258:M263 B276:M281 B295:M300 B314:AA319 B332:AA337 B351:M356 B369:Q374 B388:W393 B407:X412 B425:M430 B444:U449 B462:Z467 B481:AB486 B500:Z505 B519:K524 B537:Z542 B555:AA560 B573:AB578 B591:Z596 B609:W614 B628:M633 B646:AA651 B665:Y670 B683:AC688 B701:F706 B719:M724 B737:F742 B755:W760 B773:T778 B791:AC796 B809:AB814 B827:AA832 B846:Y851 B864:M869 B882:Y887 B900:AA905 B918:T923 B936:M941 B955:Y960 B973:Z978 B991:X996 B1009:Y1014 B1028:I1033 B1046:AA1051 B1064:Z1069 B1082:Z1087 B1101:Z1106 B1119:M1124 B1138:AC1143 B1156:AA1161">
    <cfRule type="expression" dxfId="20" priority="192">
      <formula>AND($B6&lt;&gt;$B5,NOT(ISBLANK(INDIRECT(Anlyt_LabRefThisCol))))</formula>
    </cfRule>
  </conditionalFormatting>
  <conditionalFormatting sqref="C2:AC17 C20:Z35 C38:AC53 C56:P71 C74:Z89 C92:Z107 C110:AB125 C128:AA143 C146:AA161 C164:Z179 C182:AA197 C200:Z215 C218:X233 C236:AC251 C254:M269 C272:M287 C291:M306 C310:AA325 C328:AA343 C347:M362 C365:Q380 C384:W399 C403:X418 C421:M436 C440:U455 C458:Z473 C477:AB492 C496:Z511 C515:K530 C533:Z548 C551:AA566 C569:AB584 C587:Z602 C605:W620 C624:M639 C642:AA657 C661:Y676 C679:AC694 C697:F712 C715:M730 C733:F748 C751:W766 C769:T784 C787:AC802 C805:AB820 C823:AA838 C842:Y857 C860:M875 C878:Y893 C896:AA911 C914:T929 C932:M947 C951:Y966 C969:Z984 C987:X1002 C1005:Y1020 C1024:I1039 C1042:AA1057 C1060:Z1075 C1078:Z1093 C1097:Z1112 C1115:M1130 C1134:AC1149 C1152:AA1167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17EE-CC4C-4822-BDF9-2F0C476DAA88}">
  <sheetPr codeName="Sheet16"/>
  <dimension ref="A1:BN119"/>
  <sheetViews>
    <sheetView zoomScaleNormal="100" workbookViewId="0"/>
  </sheetViews>
  <sheetFormatPr defaultColWidth="9.140625" defaultRowHeight="12.75"/>
  <cols>
    <col min="1" max="1" width="13.710937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598</v>
      </c>
      <c r="BM1" s="28" t="s">
        <v>288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1" t="s">
        <v>239</v>
      </c>
      <c r="E3" s="152" t="s">
        <v>241</v>
      </c>
      <c r="F3" s="152" t="s">
        <v>242</v>
      </c>
      <c r="G3" s="152" t="s">
        <v>244</v>
      </c>
      <c r="H3" s="152" t="s">
        <v>245</v>
      </c>
      <c r="I3" s="152" t="s">
        <v>249</v>
      </c>
      <c r="J3" s="152" t="s">
        <v>251</v>
      </c>
      <c r="K3" s="152" t="s">
        <v>252</v>
      </c>
      <c r="L3" s="152" t="s">
        <v>253</v>
      </c>
      <c r="M3" s="152" t="s">
        <v>254</v>
      </c>
      <c r="N3" s="152" t="s">
        <v>256</v>
      </c>
      <c r="O3" s="152" t="s">
        <v>257</v>
      </c>
      <c r="P3" s="152" t="s">
        <v>258</v>
      </c>
      <c r="Q3" s="152" t="s">
        <v>259</v>
      </c>
      <c r="R3" s="152" t="s">
        <v>263</v>
      </c>
      <c r="S3" s="152" t="s">
        <v>264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326</v>
      </c>
      <c r="E4" s="11" t="s">
        <v>326</v>
      </c>
      <c r="F4" s="11" t="s">
        <v>326</v>
      </c>
      <c r="G4" s="11" t="s">
        <v>327</v>
      </c>
      <c r="H4" s="11" t="s">
        <v>326</v>
      </c>
      <c r="I4" s="11" t="s">
        <v>326</v>
      </c>
      <c r="J4" s="11" t="s">
        <v>328</v>
      </c>
      <c r="K4" s="11" t="s">
        <v>326</v>
      </c>
      <c r="L4" s="11" t="s">
        <v>326</v>
      </c>
      <c r="M4" s="11" t="s">
        <v>328</v>
      </c>
      <c r="N4" s="11" t="s">
        <v>286</v>
      </c>
      <c r="O4" s="11" t="s">
        <v>327</v>
      </c>
      <c r="P4" s="11" t="s">
        <v>326</v>
      </c>
      <c r="Q4" s="11" t="s">
        <v>327</v>
      </c>
      <c r="R4" s="11" t="s">
        <v>99</v>
      </c>
      <c r="S4" s="11" t="s">
        <v>328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0.4</v>
      </c>
      <c r="E6" s="211">
        <v>0.86000000000000032</v>
      </c>
      <c r="F6" s="211">
        <v>0.71425418505871585</v>
      </c>
      <c r="G6" s="211">
        <v>0.69740000000000002</v>
      </c>
      <c r="H6" s="211">
        <v>1.4251707337386517</v>
      </c>
      <c r="I6" s="211">
        <v>0.89000000000000012</v>
      </c>
      <c r="J6" s="211">
        <v>0.79</v>
      </c>
      <c r="K6" s="211">
        <v>0.61000000000000032</v>
      </c>
      <c r="L6" s="211">
        <v>1</v>
      </c>
      <c r="M6" s="211">
        <v>0.77</v>
      </c>
      <c r="N6" s="211">
        <v>0.43</v>
      </c>
      <c r="O6" s="211">
        <v>0.59076163904389112</v>
      </c>
      <c r="P6" s="211">
        <v>1.18</v>
      </c>
      <c r="Q6" s="211">
        <v>1.1399999999999999</v>
      </c>
      <c r="R6" s="239">
        <v>0.17</v>
      </c>
      <c r="S6" s="211">
        <v>0.81720311875249896</v>
      </c>
      <c r="T6" s="209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2">
        <v>1</v>
      </c>
    </row>
    <row r="7" spans="1:66">
      <c r="A7" s="30"/>
      <c r="B7" s="19">
        <v>1</v>
      </c>
      <c r="C7" s="9">
        <v>2</v>
      </c>
      <c r="D7" s="24">
        <v>0.4</v>
      </c>
      <c r="E7" s="24">
        <v>0.81999999999999984</v>
      </c>
      <c r="F7" s="24">
        <v>0.68087782127092533</v>
      </c>
      <c r="G7" s="24">
        <v>0.67500000000000004</v>
      </c>
      <c r="H7" s="24">
        <v>1.4151578246023149</v>
      </c>
      <c r="I7" s="24">
        <v>0.81000000000000016</v>
      </c>
      <c r="J7" s="24">
        <v>0.75</v>
      </c>
      <c r="K7" s="24">
        <v>0.86000000000000032</v>
      </c>
      <c r="L7" s="24">
        <v>0.94999999999999984</v>
      </c>
      <c r="M7" s="24">
        <v>0.76</v>
      </c>
      <c r="N7" s="237" t="s">
        <v>105</v>
      </c>
      <c r="O7" s="24">
        <v>0.52067127508953115</v>
      </c>
      <c r="P7" s="24">
        <v>1.1299999999999999</v>
      </c>
      <c r="Q7" s="24">
        <v>1.1200000000000001</v>
      </c>
      <c r="R7" s="24">
        <v>0.28000000000000003</v>
      </c>
      <c r="S7" s="24">
        <v>0.78981305608317509</v>
      </c>
      <c r="T7" s="209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2">
        <v>8</v>
      </c>
    </row>
    <row r="8" spans="1:66">
      <c r="A8" s="30"/>
      <c r="B8" s="19">
        <v>1</v>
      </c>
      <c r="C8" s="9">
        <v>3</v>
      </c>
      <c r="D8" s="24">
        <v>0.39</v>
      </c>
      <c r="E8" s="24">
        <v>0.88999999999999968</v>
      </c>
      <c r="F8" s="236">
        <v>0.61078745731656536</v>
      </c>
      <c r="G8" s="24">
        <v>0.67364999999999997</v>
      </c>
      <c r="H8" s="24">
        <v>1.4018072790871985</v>
      </c>
      <c r="I8" s="24">
        <v>0.92999999999999972</v>
      </c>
      <c r="J8" s="24">
        <v>0.79</v>
      </c>
      <c r="K8" s="24">
        <v>0.75999999999999979</v>
      </c>
      <c r="L8" s="24">
        <v>1.0699999999999998</v>
      </c>
      <c r="M8" s="24">
        <v>0.8</v>
      </c>
      <c r="N8" s="24">
        <v>0.40999999999999992</v>
      </c>
      <c r="O8" s="24">
        <v>0.51733363871075211</v>
      </c>
      <c r="P8" s="24">
        <v>1.1200000000000001</v>
      </c>
      <c r="Q8" s="24">
        <v>1.05</v>
      </c>
      <c r="R8" s="24">
        <v>0.27</v>
      </c>
      <c r="S8" s="24">
        <v>0.78941846522781778</v>
      </c>
      <c r="T8" s="209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2">
        <v>16</v>
      </c>
    </row>
    <row r="9" spans="1:66">
      <c r="A9" s="30"/>
      <c r="B9" s="19">
        <v>1</v>
      </c>
      <c r="C9" s="9">
        <v>4</v>
      </c>
      <c r="D9" s="24">
        <v>0.39</v>
      </c>
      <c r="E9" s="24">
        <v>0.84999999999999976</v>
      </c>
      <c r="F9" s="24">
        <v>0.68755309402848341</v>
      </c>
      <c r="G9" s="24">
        <v>0.67120000000000002</v>
      </c>
      <c r="H9" s="24">
        <v>1.3951320063296404</v>
      </c>
      <c r="I9" s="24">
        <v>0.87000000000000011</v>
      </c>
      <c r="J9" s="24">
        <v>0.76</v>
      </c>
      <c r="K9" s="24">
        <v>0.82000000000000028</v>
      </c>
      <c r="L9" s="24">
        <v>1.1800000000000002</v>
      </c>
      <c r="M9" s="24">
        <v>0.75</v>
      </c>
      <c r="N9" s="236">
        <v>0.68</v>
      </c>
      <c r="O9" s="24">
        <v>0.46393145665028729</v>
      </c>
      <c r="P9" s="24">
        <v>1.17</v>
      </c>
      <c r="Q9" s="24">
        <v>1.0900000000000001</v>
      </c>
      <c r="R9" s="24">
        <v>0.28000000000000003</v>
      </c>
      <c r="S9" s="24">
        <v>0.81100000000000005</v>
      </c>
      <c r="T9" s="209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2">
        <v>0.79085927408078105</v>
      </c>
      <c r="BN9" s="28"/>
    </row>
    <row r="10" spans="1:66">
      <c r="A10" s="30"/>
      <c r="B10" s="19">
        <v>1</v>
      </c>
      <c r="C10" s="9">
        <v>5</v>
      </c>
      <c r="D10" s="24">
        <v>0.38</v>
      </c>
      <c r="E10" s="24">
        <v>0.74000000000000021</v>
      </c>
      <c r="F10" s="24">
        <v>0.70424127592237862</v>
      </c>
      <c r="G10" s="24">
        <v>0.66064999999999996</v>
      </c>
      <c r="H10" s="236">
        <v>1.518624552344465</v>
      </c>
      <c r="I10" s="24">
        <v>0.98</v>
      </c>
      <c r="J10" s="24">
        <v>0.77</v>
      </c>
      <c r="K10" s="24">
        <v>0.82999999999999963</v>
      </c>
      <c r="L10" s="24">
        <v>1.3399999999999999</v>
      </c>
      <c r="M10" s="24">
        <v>0.74</v>
      </c>
      <c r="N10" s="24">
        <v>0.45000000000000007</v>
      </c>
      <c r="O10" s="24">
        <v>0.50732072957441499</v>
      </c>
      <c r="P10" s="24">
        <v>1.1399999999999999</v>
      </c>
      <c r="Q10" s="24">
        <v>1.08</v>
      </c>
      <c r="R10" s="24">
        <v>0.28000000000000003</v>
      </c>
      <c r="S10" s="24">
        <v>0.79699999999999993</v>
      </c>
      <c r="T10" s="209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2">
        <v>14</v>
      </c>
    </row>
    <row r="11" spans="1:66">
      <c r="A11" s="30"/>
      <c r="B11" s="19">
        <v>1</v>
      </c>
      <c r="C11" s="9">
        <v>6</v>
      </c>
      <c r="D11" s="24">
        <v>0.38</v>
      </c>
      <c r="E11" s="24">
        <v>0.75</v>
      </c>
      <c r="F11" s="24">
        <v>0.72092945781627393</v>
      </c>
      <c r="G11" s="24">
        <v>0.69345000000000001</v>
      </c>
      <c r="H11" s="24">
        <v>1.4418589156325472</v>
      </c>
      <c r="I11" s="24">
        <v>0.98</v>
      </c>
      <c r="J11" s="24">
        <v>0.76</v>
      </c>
      <c r="K11" s="24">
        <v>0.69999999999999973</v>
      </c>
      <c r="L11" s="24">
        <v>1.27</v>
      </c>
      <c r="M11" s="24">
        <v>0.79</v>
      </c>
      <c r="N11" s="24">
        <v>0.52</v>
      </c>
      <c r="O11" s="24">
        <v>0.49730782043807786</v>
      </c>
      <c r="P11" s="24">
        <v>1.1299999999999999</v>
      </c>
      <c r="Q11" s="24">
        <v>1.19</v>
      </c>
      <c r="R11" s="24">
        <v>0.28999999999999998</v>
      </c>
      <c r="S11" s="24">
        <v>0.78</v>
      </c>
      <c r="T11" s="209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274</v>
      </c>
      <c r="C12" s="12"/>
      <c r="D12" s="213">
        <v>0.38999999999999996</v>
      </c>
      <c r="E12" s="213">
        <v>0.81833333333333336</v>
      </c>
      <c r="F12" s="213">
        <v>0.68644054856889036</v>
      </c>
      <c r="G12" s="213">
        <v>0.67855833333333326</v>
      </c>
      <c r="H12" s="213">
        <v>1.432958551955803</v>
      </c>
      <c r="I12" s="213">
        <v>0.91000000000000014</v>
      </c>
      <c r="J12" s="213">
        <v>0.77</v>
      </c>
      <c r="K12" s="213">
        <v>0.76333333333333331</v>
      </c>
      <c r="L12" s="213">
        <v>1.1349999999999998</v>
      </c>
      <c r="M12" s="213">
        <v>0.76833333333333342</v>
      </c>
      <c r="N12" s="213">
        <v>0.49800000000000005</v>
      </c>
      <c r="O12" s="213">
        <v>0.51622109325115906</v>
      </c>
      <c r="P12" s="213">
        <v>1.1449999999999998</v>
      </c>
      <c r="Q12" s="213">
        <v>1.1116666666666666</v>
      </c>
      <c r="R12" s="213">
        <v>0.26166666666666666</v>
      </c>
      <c r="S12" s="213">
        <v>0.79740577334391538</v>
      </c>
      <c r="T12" s="209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275</v>
      </c>
      <c r="C13" s="29"/>
      <c r="D13" s="24">
        <v>0.39</v>
      </c>
      <c r="E13" s="24">
        <v>0.83499999999999974</v>
      </c>
      <c r="F13" s="24">
        <v>0.69589718497543096</v>
      </c>
      <c r="G13" s="24">
        <v>0.67432500000000006</v>
      </c>
      <c r="H13" s="24">
        <v>1.4201642791704834</v>
      </c>
      <c r="I13" s="24">
        <v>0.90999999999999992</v>
      </c>
      <c r="J13" s="24">
        <v>0.76500000000000001</v>
      </c>
      <c r="K13" s="24">
        <v>0.79</v>
      </c>
      <c r="L13" s="24">
        <v>1.125</v>
      </c>
      <c r="M13" s="24">
        <v>0.76500000000000001</v>
      </c>
      <c r="N13" s="24">
        <v>0.45000000000000007</v>
      </c>
      <c r="O13" s="24">
        <v>0.5123271841425836</v>
      </c>
      <c r="P13" s="24">
        <v>1.1349999999999998</v>
      </c>
      <c r="Q13" s="24">
        <v>1.105</v>
      </c>
      <c r="R13" s="24">
        <v>0.28000000000000003</v>
      </c>
      <c r="S13" s="24">
        <v>0.79340652804158751</v>
      </c>
      <c r="T13" s="209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276</v>
      </c>
      <c r="C14" s="29"/>
      <c r="D14" s="24">
        <v>8.9442719099991665E-3</v>
      </c>
      <c r="E14" s="24">
        <v>6.1128280416405084E-2</v>
      </c>
      <c r="F14" s="24">
        <v>4.0088704240969018E-2</v>
      </c>
      <c r="G14" s="24">
        <v>1.4059708982289325E-2</v>
      </c>
      <c r="H14" s="24">
        <v>4.5158931471875156E-2</v>
      </c>
      <c r="I14" s="24">
        <v>6.6633324995830634E-2</v>
      </c>
      <c r="J14" s="24">
        <v>1.6733200530681527E-2</v>
      </c>
      <c r="K14" s="24">
        <v>9.4375137968994049E-2</v>
      </c>
      <c r="L14" s="24">
        <v>0.15424007261409245</v>
      </c>
      <c r="M14" s="24">
        <v>2.3166067138525429E-2</v>
      </c>
      <c r="N14" s="24">
        <v>0.109863551735778</v>
      </c>
      <c r="O14" s="24">
        <v>4.1829342095720784E-2</v>
      </c>
      <c r="P14" s="24">
        <v>2.4289915602982215E-2</v>
      </c>
      <c r="Q14" s="24">
        <v>4.9564772436344967E-2</v>
      </c>
      <c r="R14" s="24">
        <v>4.5350486950711838E-2</v>
      </c>
      <c r="S14" s="24">
        <v>1.41513951796505E-2</v>
      </c>
      <c r="T14" s="209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2.2934030538459403E-2</v>
      </c>
      <c r="E15" s="13">
        <v>7.4698509673814764E-2</v>
      </c>
      <c r="F15" s="13">
        <v>5.8400839409249679E-2</v>
      </c>
      <c r="G15" s="13">
        <v>2.0719970990884094E-2</v>
      </c>
      <c r="H15" s="13">
        <v>3.1514471517853089E-2</v>
      </c>
      <c r="I15" s="13">
        <v>7.322343406135233E-2</v>
      </c>
      <c r="J15" s="13">
        <v>2.1731429260625358E-2</v>
      </c>
      <c r="K15" s="13">
        <v>0.12363555192444636</v>
      </c>
      <c r="L15" s="13">
        <v>0.13589433710492729</v>
      </c>
      <c r="M15" s="13">
        <v>3.0151063520857387E-2</v>
      </c>
      <c r="N15" s="13">
        <v>0.22060954163810839</v>
      </c>
      <c r="O15" s="13">
        <v>8.1029897155654174E-2</v>
      </c>
      <c r="P15" s="13">
        <v>2.1213900089940802E-2</v>
      </c>
      <c r="Q15" s="13">
        <v>4.4586002191614668E-2</v>
      </c>
      <c r="R15" s="13">
        <v>0.17331396286896245</v>
      </c>
      <c r="S15" s="13">
        <v>1.7746792978820213E-2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-0.50686549076218579</v>
      </c>
      <c r="E16" s="13">
        <v>3.4739504426353873E-2</v>
      </c>
      <c r="F16" s="13">
        <v>-0.13203199220652373</v>
      </c>
      <c r="G16" s="13">
        <v>-0.14199863923701928</v>
      </c>
      <c r="H16" s="13">
        <v>0.8119008007098818</v>
      </c>
      <c r="I16" s="13">
        <v>0.15064718822156675</v>
      </c>
      <c r="J16" s="13">
        <v>-2.6375456120212859E-2</v>
      </c>
      <c r="K16" s="13">
        <v>-3.4805105850773788E-2</v>
      </c>
      <c r="L16" s="13">
        <v>0.43514786662799754</v>
      </c>
      <c r="M16" s="13">
        <v>-2.848286855285298E-2</v>
      </c>
      <c r="N16" s="13">
        <v>-0.37030516512709866</v>
      </c>
      <c r="O16" s="13">
        <v>-0.34726555005482496</v>
      </c>
      <c r="P16" s="13">
        <v>0.44779234122383893</v>
      </c>
      <c r="Q16" s="13">
        <v>0.40564409257103451</v>
      </c>
      <c r="R16" s="13">
        <v>-0.66913624807548366</v>
      </c>
      <c r="S16" s="13">
        <v>8.2777043624395752E-3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1.3</v>
      </c>
      <c r="E17" s="45">
        <v>0.17</v>
      </c>
      <c r="F17" s="45">
        <v>0.28000000000000003</v>
      </c>
      <c r="G17" s="45">
        <v>0.31</v>
      </c>
      <c r="H17" s="45">
        <v>2.27</v>
      </c>
      <c r="I17" s="45">
        <v>0.48</v>
      </c>
      <c r="J17" s="45">
        <v>0</v>
      </c>
      <c r="K17" s="45">
        <v>0.02</v>
      </c>
      <c r="L17" s="45">
        <v>1.25</v>
      </c>
      <c r="M17" s="45">
        <v>0</v>
      </c>
      <c r="N17" s="45">
        <v>1.21</v>
      </c>
      <c r="O17" s="45">
        <v>0.87</v>
      </c>
      <c r="P17" s="45">
        <v>1.29</v>
      </c>
      <c r="Q17" s="45">
        <v>1.17</v>
      </c>
      <c r="R17" s="45">
        <v>1.74</v>
      </c>
      <c r="S17" s="45">
        <v>0.1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599</v>
      </c>
      <c r="BM19" s="28" t="s">
        <v>66</v>
      </c>
    </row>
    <row r="20" spans="1:65" ht="15">
      <c r="A20" s="25" t="s">
        <v>218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237</v>
      </c>
      <c r="C21" s="9" t="s">
        <v>237</v>
      </c>
      <c r="D21" s="151" t="s">
        <v>239</v>
      </c>
      <c r="E21" s="152" t="s">
        <v>241</v>
      </c>
      <c r="F21" s="152" t="s">
        <v>242</v>
      </c>
      <c r="G21" s="152" t="s">
        <v>243</v>
      </c>
      <c r="H21" s="152" t="s">
        <v>244</v>
      </c>
      <c r="I21" s="152" t="s">
        <v>245</v>
      </c>
      <c r="J21" s="152" t="s">
        <v>249</v>
      </c>
      <c r="K21" s="152" t="s">
        <v>251</v>
      </c>
      <c r="L21" s="152" t="s">
        <v>252</v>
      </c>
      <c r="M21" s="152" t="s">
        <v>253</v>
      </c>
      <c r="N21" s="152" t="s">
        <v>254</v>
      </c>
      <c r="O21" s="152" t="s">
        <v>256</v>
      </c>
      <c r="P21" s="152" t="s">
        <v>257</v>
      </c>
      <c r="Q21" s="152" t="s">
        <v>258</v>
      </c>
      <c r="R21" s="152" t="s">
        <v>259</v>
      </c>
      <c r="S21" s="152" t="s">
        <v>263</v>
      </c>
      <c r="T21" s="152" t="s">
        <v>264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326</v>
      </c>
      <c r="E22" s="11" t="s">
        <v>326</v>
      </c>
      <c r="F22" s="11" t="s">
        <v>326</v>
      </c>
      <c r="G22" s="11" t="s">
        <v>99</v>
      </c>
      <c r="H22" s="11" t="s">
        <v>327</v>
      </c>
      <c r="I22" s="11" t="s">
        <v>99</v>
      </c>
      <c r="J22" s="11" t="s">
        <v>327</v>
      </c>
      <c r="K22" s="11" t="s">
        <v>327</v>
      </c>
      <c r="L22" s="11" t="s">
        <v>327</v>
      </c>
      <c r="M22" s="11" t="s">
        <v>327</v>
      </c>
      <c r="N22" s="11" t="s">
        <v>327</v>
      </c>
      <c r="O22" s="11" t="s">
        <v>287</v>
      </c>
      <c r="P22" s="11" t="s">
        <v>327</v>
      </c>
      <c r="Q22" s="11" t="s">
        <v>326</v>
      </c>
      <c r="R22" s="11" t="s">
        <v>327</v>
      </c>
      <c r="S22" s="11" t="s">
        <v>99</v>
      </c>
      <c r="T22" s="11" t="s">
        <v>287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3.2799999999999994</v>
      </c>
      <c r="E24" s="22">
        <v>3.11</v>
      </c>
      <c r="F24" s="22">
        <v>3.05</v>
      </c>
      <c r="G24" s="22">
        <v>3.16</v>
      </c>
      <c r="H24" s="22">
        <v>3.0974000000000004</v>
      </c>
      <c r="I24" s="22">
        <v>2.2999999999999998</v>
      </c>
      <c r="J24" s="22">
        <v>3</v>
      </c>
      <c r="K24" s="22">
        <v>2.88</v>
      </c>
      <c r="L24" s="22">
        <v>3.03</v>
      </c>
      <c r="M24" s="22">
        <v>2.69</v>
      </c>
      <c r="N24" s="22">
        <v>2.5499999999999998</v>
      </c>
      <c r="O24" s="22">
        <v>3.38</v>
      </c>
      <c r="P24" s="154">
        <v>2.2000000000000002</v>
      </c>
      <c r="Q24" s="22">
        <v>2.66</v>
      </c>
      <c r="R24" s="22">
        <v>2.69</v>
      </c>
      <c r="S24" s="154">
        <v>3.92</v>
      </c>
      <c r="T24" s="22">
        <v>2.8852405000000001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3.29</v>
      </c>
      <c r="E25" s="11">
        <v>3.16</v>
      </c>
      <c r="F25" s="11">
        <v>2.92</v>
      </c>
      <c r="G25" s="11">
        <v>3.16</v>
      </c>
      <c r="H25" s="11">
        <v>3.0968</v>
      </c>
      <c r="I25" s="11">
        <v>2.36</v>
      </c>
      <c r="J25" s="11">
        <v>3</v>
      </c>
      <c r="K25" s="11">
        <v>2.82</v>
      </c>
      <c r="L25" s="11">
        <v>2.86</v>
      </c>
      <c r="M25" s="11">
        <v>2.72</v>
      </c>
      <c r="N25" s="11">
        <v>2.65</v>
      </c>
      <c r="O25" s="149" t="s">
        <v>105</v>
      </c>
      <c r="P25" s="11">
        <v>2.39</v>
      </c>
      <c r="Q25" s="11">
        <v>2.81</v>
      </c>
      <c r="R25" s="11">
        <v>2.77</v>
      </c>
      <c r="S25" s="11">
        <v>3.61</v>
      </c>
      <c r="T25" s="11">
        <v>2.9179134400000004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3.3000000000000003</v>
      </c>
      <c r="E26" s="11">
        <v>3.12</v>
      </c>
      <c r="F26" s="11">
        <v>3.08</v>
      </c>
      <c r="G26" s="11">
        <v>3.2799999999999994</v>
      </c>
      <c r="H26" s="11">
        <v>3.1246</v>
      </c>
      <c r="I26" s="11">
        <v>2.2599999999999998</v>
      </c>
      <c r="J26" s="11">
        <v>2.87</v>
      </c>
      <c r="K26" s="11">
        <v>2.93</v>
      </c>
      <c r="L26" s="11">
        <v>2.95</v>
      </c>
      <c r="M26" s="11">
        <v>2.58</v>
      </c>
      <c r="N26" s="11">
        <v>2.39</v>
      </c>
      <c r="O26" s="11">
        <v>3.42</v>
      </c>
      <c r="P26" s="11">
        <v>2.37</v>
      </c>
      <c r="Q26" s="11">
        <v>2.85</v>
      </c>
      <c r="R26" s="11">
        <v>2.81</v>
      </c>
      <c r="S26" s="11">
        <v>3.52</v>
      </c>
      <c r="T26" s="11">
        <v>2.9051960000000001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3.3000000000000003</v>
      </c>
      <c r="E27" s="11">
        <v>3.16</v>
      </c>
      <c r="F27" s="11">
        <v>2.85</v>
      </c>
      <c r="G27" s="11">
        <v>3.25</v>
      </c>
      <c r="H27" s="11">
        <v>3.1061999999999999</v>
      </c>
      <c r="I27" s="11">
        <v>2.25</v>
      </c>
      <c r="J27" s="11">
        <v>2.96</v>
      </c>
      <c r="K27" s="11">
        <v>2.97</v>
      </c>
      <c r="L27" s="11">
        <v>2.9</v>
      </c>
      <c r="M27" s="11">
        <v>2.46</v>
      </c>
      <c r="N27" s="11">
        <v>2.5099999999999998</v>
      </c>
      <c r="O27" s="11">
        <v>3.32</v>
      </c>
      <c r="P27" s="11">
        <v>2.4700000000000002</v>
      </c>
      <c r="Q27" s="11">
        <v>2.69</v>
      </c>
      <c r="R27" s="11">
        <v>2.72</v>
      </c>
      <c r="S27" s="11">
        <v>3.51</v>
      </c>
      <c r="T27" s="11">
        <v>2.9374331633333335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2.9173017194444446</v>
      </c>
    </row>
    <row r="28" spans="1:65">
      <c r="A28" s="30"/>
      <c r="B28" s="19">
        <v>1</v>
      </c>
      <c r="C28" s="9">
        <v>5</v>
      </c>
      <c r="D28" s="11">
        <v>3.32</v>
      </c>
      <c r="E28" s="11">
        <v>3.29</v>
      </c>
      <c r="F28" s="11">
        <v>3.11</v>
      </c>
      <c r="G28" s="11">
        <v>3.25</v>
      </c>
      <c r="H28" s="11">
        <v>3.1067999999999998</v>
      </c>
      <c r="I28" s="11">
        <v>2.29</v>
      </c>
      <c r="J28" s="11">
        <v>2.85</v>
      </c>
      <c r="K28" s="11">
        <v>3</v>
      </c>
      <c r="L28" s="11">
        <v>2.95</v>
      </c>
      <c r="M28" s="11">
        <v>2.2400000000000002</v>
      </c>
      <c r="N28" s="11">
        <v>2.4700000000000002</v>
      </c>
      <c r="O28" s="11">
        <v>3.3000000000000003</v>
      </c>
      <c r="P28" s="11">
        <v>2.42</v>
      </c>
      <c r="Q28" s="11">
        <v>2.79</v>
      </c>
      <c r="R28" s="11">
        <v>2.8</v>
      </c>
      <c r="S28" s="11">
        <v>3.51</v>
      </c>
      <c r="T28" s="11">
        <v>2.8860869999999998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134</v>
      </c>
    </row>
    <row r="29" spans="1:65">
      <c r="A29" s="30"/>
      <c r="B29" s="19">
        <v>1</v>
      </c>
      <c r="C29" s="9">
        <v>6</v>
      </c>
      <c r="D29" s="11">
        <v>3.27</v>
      </c>
      <c r="E29" s="11">
        <v>3.2199999999999998</v>
      </c>
      <c r="F29" s="11">
        <v>3.05</v>
      </c>
      <c r="G29" s="11">
        <v>3.15</v>
      </c>
      <c r="H29" s="11">
        <v>3.0901000000000001</v>
      </c>
      <c r="I29" s="11">
        <v>2.3199999999999998</v>
      </c>
      <c r="J29" s="11">
        <v>2.87</v>
      </c>
      <c r="K29" s="11">
        <v>2.8</v>
      </c>
      <c r="L29" s="11">
        <v>2.93</v>
      </c>
      <c r="M29" s="11">
        <v>2.34</v>
      </c>
      <c r="N29" s="11">
        <v>2.4700000000000002</v>
      </c>
      <c r="O29" s="11">
        <v>3.3099999999999996</v>
      </c>
      <c r="P29" s="11">
        <v>2.44</v>
      </c>
      <c r="Q29" s="11">
        <v>2.74</v>
      </c>
      <c r="R29" s="11">
        <v>2.71</v>
      </c>
      <c r="S29" s="11">
        <v>3.5900000000000003</v>
      </c>
      <c r="T29" s="11">
        <v>2.9490052800000002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274</v>
      </c>
      <c r="C30" s="12"/>
      <c r="D30" s="23">
        <v>3.293333333333333</v>
      </c>
      <c r="E30" s="23">
        <v>3.1766666666666663</v>
      </c>
      <c r="F30" s="23">
        <v>3.01</v>
      </c>
      <c r="G30" s="23">
        <v>3.2083333333333335</v>
      </c>
      <c r="H30" s="23">
        <v>3.10365</v>
      </c>
      <c r="I30" s="23">
        <v>2.2966666666666669</v>
      </c>
      <c r="J30" s="23">
        <v>2.9250000000000003</v>
      </c>
      <c r="K30" s="23">
        <v>2.9</v>
      </c>
      <c r="L30" s="23">
        <v>2.936666666666667</v>
      </c>
      <c r="M30" s="23">
        <v>2.5049999999999999</v>
      </c>
      <c r="N30" s="23">
        <v>2.5066666666666668</v>
      </c>
      <c r="O30" s="23">
        <v>3.3460000000000001</v>
      </c>
      <c r="P30" s="23">
        <v>2.3816666666666664</v>
      </c>
      <c r="Q30" s="23">
        <v>2.7566666666666664</v>
      </c>
      <c r="R30" s="23">
        <v>2.75</v>
      </c>
      <c r="S30" s="23">
        <v>3.61</v>
      </c>
      <c r="T30" s="23">
        <v>2.9134792305555557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275</v>
      </c>
      <c r="C31" s="29"/>
      <c r="D31" s="11">
        <v>3.2949999999999999</v>
      </c>
      <c r="E31" s="11">
        <v>3.16</v>
      </c>
      <c r="F31" s="11">
        <v>3.05</v>
      </c>
      <c r="G31" s="11">
        <v>3.2050000000000001</v>
      </c>
      <c r="H31" s="11">
        <v>3.1017999999999999</v>
      </c>
      <c r="I31" s="11">
        <v>2.2949999999999999</v>
      </c>
      <c r="J31" s="11">
        <v>2.915</v>
      </c>
      <c r="K31" s="11">
        <v>2.9050000000000002</v>
      </c>
      <c r="L31" s="11">
        <v>2.9400000000000004</v>
      </c>
      <c r="M31" s="11">
        <v>2.52</v>
      </c>
      <c r="N31" s="11">
        <v>2.4900000000000002</v>
      </c>
      <c r="O31" s="11">
        <v>3.32</v>
      </c>
      <c r="P31" s="11">
        <v>2.4050000000000002</v>
      </c>
      <c r="Q31" s="11">
        <v>2.7650000000000001</v>
      </c>
      <c r="R31" s="11">
        <v>2.7450000000000001</v>
      </c>
      <c r="S31" s="11">
        <v>3.5550000000000002</v>
      </c>
      <c r="T31" s="11">
        <v>2.9115547200000003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24">
        <v>1.7511900715418346E-2</v>
      </c>
      <c r="E32" s="24">
        <v>6.772493386240154E-2</v>
      </c>
      <c r="F32" s="24">
        <v>0.10178408519999572</v>
      </c>
      <c r="G32" s="24">
        <v>5.7763887219149691E-2</v>
      </c>
      <c r="H32" s="24">
        <v>1.204088867152249E-2</v>
      </c>
      <c r="I32" s="24">
        <v>4.0331955899344442E-2</v>
      </c>
      <c r="J32" s="24">
        <v>6.9498201415576166E-2</v>
      </c>
      <c r="K32" s="24">
        <v>8.0746516952745526E-2</v>
      </c>
      <c r="L32" s="24">
        <v>5.7154760664940824E-2</v>
      </c>
      <c r="M32" s="24">
        <v>0.19263955980016151</v>
      </c>
      <c r="N32" s="24">
        <v>8.801515021100996E-2</v>
      </c>
      <c r="O32" s="24">
        <v>5.1768716422179124E-2</v>
      </c>
      <c r="P32" s="24">
        <v>9.579491983746663E-2</v>
      </c>
      <c r="Q32" s="24">
        <v>7.31209044437134E-2</v>
      </c>
      <c r="R32" s="24">
        <v>5.0199601592044507E-2</v>
      </c>
      <c r="S32" s="24">
        <v>0.15786069808536896</v>
      </c>
      <c r="T32" s="24">
        <v>2.6351187467296804E-2</v>
      </c>
      <c r="U32" s="15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5.3173787597424133E-3</v>
      </c>
      <c r="E33" s="13">
        <v>2.1319496493935431E-2</v>
      </c>
      <c r="F33" s="13">
        <v>3.3815310697673004E-2</v>
      </c>
      <c r="G33" s="13">
        <v>1.8004328483890813E-2</v>
      </c>
      <c r="H33" s="13">
        <v>3.8795897319357821E-3</v>
      </c>
      <c r="I33" s="13">
        <v>1.7561083845868405E-2</v>
      </c>
      <c r="J33" s="13">
        <v>2.3760068860026039E-2</v>
      </c>
      <c r="K33" s="13">
        <v>2.7843626535429492E-2</v>
      </c>
      <c r="L33" s="13">
        <v>1.9462461066381664E-2</v>
      </c>
      <c r="M33" s="13">
        <v>7.6902019880303998E-2</v>
      </c>
      <c r="N33" s="13">
        <v>3.5112426945881632E-2</v>
      </c>
      <c r="O33" s="13">
        <v>1.5471822003042177E-2</v>
      </c>
      <c r="P33" s="13">
        <v>4.0221799791798449E-2</v>
      </c>
      <c r="Q33" s="13">
        <v>2.6525116485023002E-2</v>
      </c>
      <c r="R33" s="13">
        <v>1.8254400578925276E-2</v>
      </c>
      <c r="S33" s="13">
        <v>4.3728725231404142E-2</v>
      </c>
      <c r="T33" s="13">
        <v>9.044577078475358E-3</v>
      </c>
      <c r="U33" s="15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0.12889705969819865</v>
      </c>
      <c r="E34" s="13">
        <v>8.8905767097553934E-2</v>
      </c>
      <c r="F34" s="13">
        <v>3.1775349096633043E-2</v>
      </c>
      <c r="G34" s="13">
        <v>9.9760546517729143E-2</v>
      </c>
      <c r="H34" s="13">
        <v>6.3876930971350721E-2</v>
      </c>
      <c r="I34" s="13">
        <v>-0.21274283994730858</v>
      </c>
      <c r="J34" s="13">
        <v>2.63883591616354E-3</v>
      </c>
      <c r="K34" s="13">
        <v>-5.9307267839747713E-3</v>
      </c>
      <c r="L34" s="13">
        <v>6.6379651762280556E-3</v>
      </c>
      <c r="M34" s="13">
        <v>-0.14132981744615747</v>
      </c>
      <c r="N34" s="13">
        <v>-0.14075851326614819</v>
      </c>
      <c r="O34" s="13">
        <v>0.14695027178648989</v>
      </c>
      <c r="P34" s="13">
        <v>-0.18360632676683908</v>
      </c>
      <c r="Q34" s="13">
        <v>-5.5062886264766853E-2</v>
      </c>
      <c r="R34" s="13">
        <v>-5.7348102984803639E-2</v>
      </c>
      <c r="S34" s="13">
        <v>0.23744485389994874</v>
      </c>
      <c r="T34" s="13">
        <v>-1.3102823281565534E-3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>
        <v>1.35</v>
      </c>
      <c r="E35" s="45">
        <v>0.93</v>
      </c>
      <c r="F35" s="45">
        <v>0.34</v>
      </c>
      <c r="G35" s="45">
        <v>1.05</v>
      </c>
      <c r="H35" s="45">
        <v>0.67</v>
      </c>
      <c r="I35" s="45">
        <v>2.19</v>
      </c>
      <c r="J35" s="45">
        <v>0.04</v>
      </c>
      <c r="K35" s="45">
        <v>0.05</v>
      </c>
      <c r="L35" s="45">
        <v>0.08</v>
      </c>
      <c r="M35" s="45">
        <v>1.45</v>
      </c>
      <c r="N35" s="45">
        <v>1.44</v>
      </c>
      <c r="O35" s="45">
        <v>0.44</v>
      </c>
      <c r="P35" s="45">
        <v>1.89</v>
      </c>
      <c r="Q35" s="45">
        <v>0.56000000000000005</v>
      </c>
      <c r="R35" s="45">
        <v>0.57999999999999996</v>
      </c>
      <c r="S35" s="45">
        <v>2.4700000000000002</v>
      </c>
      <c r="T35" s="45">
        <v>0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S11 B24:T29">
    <cfRule type="expression" dxfId="17" priority="6">
      <formula>AND($B6&lt;&gt;$B5,NOT(ISBLANK(INDIRECT(Anlyt_LabRefThisCol))))</formula>
    </cfRule>
  </conditionalFormatting>
  <conditionalFormatting sqref="C2:S17 C20:T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C92D-2EA1-49FA-9D9F-E694C34736C5}">
  <sheetPr codeName="Sheet17"/>
  <dimension ref="A1:BN101"/>
  <sheetViews>
    <sheetView zoomScaleNormal="100" workbookViewId="0"/>
  </sheetViews>
  <sheetFormatPr defaultColWidth="9.140625" defaultRowHeight="12.75"/>
  <cols>
    <col min="1" max="1" width="14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600</v>
      </c>
      <c r="BM1" s="28" t="s">
        <v>288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1" t="s">
        <v>243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0.51</v>
      </c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2">
        <v>1</v>
      </c>
    </row>
    <row r="7" spans="1:66">
      <c r="A7" s="30"/>
      <c r="B7" s="19">
        <v>1</v>
      </c>
      <c r="C7" s="9">
        <v>2</v>
      </c>
      <c r="D7" s="24">
        <v>0.5</v>
      </c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2">
        <v>8</v>
      </c>
    </row>
    <row r="8" spans="1:66">
      <c r="A8" s="30"/>
      <c r="B8" s="19">
        <v>1</v>
      </c>
      <c r="C8" s="9">
        <v>3</v>
      </c>
      <c r="D8" s="24">
        <v>0.49</v>
      </c>
      <c r="E8" s="209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2">
        <v>16</v>
      </c>
    </row>
    <row r="9" spans="1:66">
      <c r="A9" s="30"/>
      <c r="B9" s="19">
        <v>1</v>
      </c>
      <c r="C9" s="9">
        <v>4</v>
      </c>
      <c r="D9" s="24">
        <v>0.55000000000000004</v>
      </c>
      <c r="E9" s="209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2">
        <v>0.51</v>
      </c>
      <c r="BN9" s="28"/>
    </row>
    <row r="10" spans="1:66">
      <c r="A10" s="30"/>
      <c r="B10" s="19">
        <v>1</v>
      </c>
      <c r="C10" s="9">
        <v>5</v>
      </c>
      <c r="D10" s="24">
        <v>0.51</v>
      </c>
      <c r="E10" s="209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2">
        <v>16</v>
      </c>
    </row>
    <row r="11" spans="1:66">
      <c r="A11" s="30"/>
      <c r="B11" s="19">
        <v>1</v>
      </c>
      <c r="C11" s="9">
        <v>6</v>
      </c>
      <c r="D11" s="24">
        <v>0.5</v>
      </c>
      <c r="E11" s="209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274</v>
      </c>
      <c r="C12" s="12"/>
      <c r="D12" s="213">
        <v>0.5099999999999999</v>
      </c>
      <c r="E12" s="209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275</v>
      </c>
      <c r="C13" s="29"/>
      <c r="D13" s="24">
        <v>0.505</v>
      </c>
      <c r="E13" s="209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276</v>
      </c>
      <c r="C14" s="29"/>
      <c r="D14" s="24">
        <v>2.0976176963403051E-2</v>
      </c>
      <c r="E14" s="209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4.1129758751770697E-2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-2.2204460492503131E-16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 t="s">
        <v>279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04EB-DDF9-441D-8596-04EFEB943D44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601</v>
      </c>
      <c r="BM1" s="28" t="s">
        <v>288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12.839999999999998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12.82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12</v>
      </c>
    </row>
    <row r="8" spans="1:66">
      <c r="A8" s="30"/>
      <c r="B8" s="20" t="s">
        <v>274</v>
      </c>
      <c r="C8" s="12"/>
      <c r="D8" s="23">
        <v>12.829999999999998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12.829999999999998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12.83</v>
      </c>
      <c r="BN9" s="28"/>
    </row>
    <row r="10" spans="1:66">
      <c r="A10" s="30"/>
      <c r="B10" s="3" t="s">
        <v>276</v>
      </c>
      <c r="C10" s="29"/>
      <c r="D10" s="24">
        <v>1.4142135623729393E-2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18</v>
      </c>
    </row>
    <row r="11" spans="1:66">
      <c r="A11" s="30"/>
      <c r="B11" s="3" t="s">
        <v>86</v>
      </c>
      <c r="C11" s="29"/>
      <c r="D11" s="13">
        <v>1.1022708981862351E-3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602</v>
      </c>
      <c r="BM15" s="28" t="s">
        <v>288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330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237</v>
      </c>
      <c r="C17" s="9" t="s">
        <v>237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4">
        <v>2630</v>
      </c>
      <c r="E20" s="227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9">
        <v>1</v>
      </c>
    </row>
    <row r="21" spans="1:65">
      <c r="A21" s="30"/>
      <c r="B21" s="19">
        <v>1</v>
      </c>
      <c r="C21" s="9">
        <v>2</v>
      </c>
      <c r="D21" s="230">
        <v>2610</v>
      </c>
      <c r="E21" s="227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9">
        <v>13</v>
      </c>
    </row>
    <row r="22" spans="1:65">
      <c r="A22" s="30"/>
      <c r="B22" s="20" t="s">
        <v>274</v>
      </c>
      <c r="C22" s="12"/>
      <c r="D22" s="234">
        <v>2620</v>
      </c>
      <c r="E22" s="227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9">
        <v>16</v>
      </c>
    </row>
    <row r="23" spans="1:65">
      <c r="A23" s="30"/>
      <c r="B23" s="3" t="s">
        <v>275</v>
      </c>
      <c r="C23" s="29"/>
      <c r="D23" s="230">
        <v>2620</v>
      </c>
      <c r="E23" s="227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9">
        <v>2620</v>
      </c>
    </row>
    <row r="24" spans="1:65">
      <c r="A24" s="30"/>
      <c r="B24" s="3" t="s">
        <v>276</v>
      </c>
      <c r="C24" s="29"/>
      <c r="D24" s="230">
        <v>14.142135623730951</v>
      </c>
      <c r="E24" s="227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9">
        <v>19</v>
      </c>
    </row>
    <row r="25" spans="1:65">
      <c r="A25" s="30"/>
      <c r="B25" s="3" t="s">
        <v>86</v>
      </c>
      <c r="C25" s="29"/>
      <c r="D25" s="13">
        <v>5.397761688446928E-3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603</v>
      </c>
      <c r="BM29" s="28" t="s">
        <v>288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330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237</v>
      </c>
      <c r="C31" s="9" t="s">
        <v>237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4">
        <v>3897</v>
      </c>
      <c r="E34" s="227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9">
        <v>1</v>
      </c>
    </row>
    <row r="35" spans="1:65">
      <c r="A35" s="30"/>
      <c r="B35" s="19">
        <v>1</v>
      </c>
      <c r="C35" s="9">
        <v>2</v>
      </c>
      <c r="D35" s="230">
        <v>3885</v>
      </c>
      <c r="E35" s="227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9">
        <v>14</v>
      </c>
    </row>
    <row r="36" spans="1:65">
      <c r="A36" s="30"/>
      <c r="B36" s="20" t="s">
        <v>274</v>
      </c>
      <c r="C36" s="12"/>
      <c r="D36" s="234">
        <v>3891</v>
      </c>
      <c r="E36" s="227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9">
        <v>16</v>
      </c>
    </row>
    <row r="37" spans="1:65">
      <c r="A37" s="30"/>
      <c r="B37" s="3" t="s">
        <v>275</v>
      </c>
      <c r="C37" s="29"/>
      <c r="D37" s="230">
        <v>3891</v>
      </c>
      <c r="E37" s="227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9">
        <v>3891.0025000000001</v>
      </c>
    </row>
    <row r="38" spans="1:65">
      <c r="A38" s="30"/>
      <c r="B38" s="3" t="s">
        <v>276</v>
      </c>
      <c r="C38" s="29"/>
      <c r="D38" s="230">
        <v>8.4852813742385695</v>
      </c>
      <c r="E38" s="227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9">
        <v>20</v>
      </c>
    </row>
    <row r="39" spans="1:65">
      <c r="A39" s="30"/>
      <c r="B39" s="3" t="s">
        <v>86</v>
      </c>
      <c r="C39" s="29"/>
      <c r="D39" s="13">
        <v>2.1807456628729297E-3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-6.425079398519884E-7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604</v>
      </c>
      <c r="BM43" s="28" t="s">
        <v>288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330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237</v>
      </c>
      <c r="C45" s="9" t="s">
        <v>237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1.1499999999999999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1.1499999999999999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15</v>
      </c>
    </row>
    <row r="50" spans="1:65">
      <c r="A50" s="30"/>
      <c r="B50" s="20" t="s">
        <v>274</v>
      </c>
      <c r="C50" s="12"/>
      <c r="D50" s="23">
        <v>1.1499999999999999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1.1499999999999999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1.1499999999999999</v>
      </c>
    </row>
    <row r="52" spans="1:65">
      <c r="A52" s="30"/>
      <c r="B52" s="3" t="s">
        <v>276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21</v>
      </c>
    </row>
    <row r="53" spans="1:65">
      <c r="A53" s="30"/>
      <c r="B53" s="3" t="s">
        <v>86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605</v>
      </c>
      <c r="BM57" s="28" t="s">
        <v>288</v>
      </c>
    </row>
    <row r="58" spans="1:65" ht="15">
      <c r="A58" s="25" t="s">
        <v>211</v>
      </c>
      <c r="B58" s="18" t="s">
        <v>110</v>
      </c>
      <c r="C58" s="15" t="s">
        <v>111</v>
      </c>
      <c r="D58" s="16" t="s">
        <v>330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237</v>
      </c>
      <c r="C59" s="9" t="s">
        <v>237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4">
        <v>30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</v>
      </c>
    </row>
    <row r="63" spans="1:65">
      <c r="A63" s="30"/>
      <c r="B63" s="19">
        <v>1</v>
      </c>
      <c r="C63" s="9">
        <v>2</v>
      </c>
      <c r="D63" s="219">
        <v>40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16</v>
      </c>
    </row>
    <row r="64" spans="1:65">
      <c r="A64" s="30"/>
      <c r="B64" s="20" t="s">
        <v>274</v>
      </c>
      <c r="C64" s="12"/>
      <c r="D64" s="223">
        <v>35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16</v>
      </c>
    </row>
    <row r="65" spans="1:65">
      <c r="A65" s="30"/>
      <c r="B65" s="3" t="s">
        <v>275</v>
      </c>
      <c r="C65" s="29"/>
      <c r="D65" s="219">
        <v>35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18">
        <v>35</v>
      </c>
    </row>
    <row r="66" spans="1:65">
      <c r="A66" s="30"/>
      <c r="B66" s="3" t="s">
        <v>276</v>
      </c>
      <c r="C66" s="29"/>
      <c r="D66" s="219">
        <v>7.0710678118654755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8">
        <v>22</v>
      </c>
    </row>
    <row r="67" spans="1:65">
      <c r="A67" s="30"/>
      <c r="B67" s="3" t="s">
        <v>86</v>
      </c>
      <c r="C67" s="29"/>
      <c r="D67" s="13">
        <v>0.20203050891044216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606</v>
      </c>
      <c r="BM71" s="28" t="s">
        <v>288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330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237</v>
      </c>
      <c r="C73" s="9" t="s">
        <v>237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4">
        <v>10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8">
        <v>1</v>
      </c>
    </row>
    <row r="77" spans="1:65">
      <c r="A77" s="30"/>
      <c r="B77" s="19">
        <v>1</v>
      </c>
      <c r="C77" s="9">
        <v>2</v>
      </c>
      <c r="D77" s="219">
        <v>10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8">
        <v>17</v>
      </c>
    </row>
    <row r="78" spans="1:65">
      <c r="A78" s="30"/>
      <c r="B78" s="20" t="s">
        <v>274</v>
      </c>
      <c r="C78" s="12"/>
      <c r="D78" s="223">
        <v>10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16</v>
      </c>
    </row>
    <row r="79" spans="1:65">
      <c r="A79" s="30"/>
      <c r="B79" s="3" t="s">
        <v>275</v>
      </c>
      <c r="C79" s="29"/>
      <c r="D79" s="219">
        <v>10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10</v>
      </c>
    </row>
    <row r="80" spans="1:65">
      <c r="A80" s="30"/>
      <c r="B80" s="3" t="s">
        <v>276</v>
      </c>
      <c r="C80" s="29"/>
      <c r="D80" s="219">
        <v>0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23</v>
      </c>
    </row>
    <row r="81" spans="1:65">
      <c r="A81" s="30"/>
      <c r="B81" s="3" t="s">
        <v>86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607</v>
      </c>
      <c r="BM85" s="28" t="s">
        <v>288</v>
      </c>
    </row>
    <row r="86" spans="1:65" ht="19.5">
      <c r="A86" s="25" t="s">
        <v>331</v>
      </c>
      <c r="B86" s="18" t="s">
        <v>110</v>
      </c>
      <c r="C86" s="15" t="s">
        <v>111</v>
      </c>
      <c r="D86" s="16" t="s">
        <v>330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237</v>
      </c>
      <c r="C87" s="9" t="s">
        <v>237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4">
        <v>58</v>
      </c>
      <c r="E90" s="216"/>
      <c r="F90" s="217"/>
      <c r="G90" s="217"/>
      <c r="H90" s="217"/>
      <c r="I90" s="217"/>
      <c r="J90" s="217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7"/>
      <c r="AJ90" s="217"/>
      <c r="AK90" s="217"/>
      <c r="AL90" s="217"/>
      <c r="AM90" s="217"/>
      <c r="AN90" s="217"/>
      <c r="AO90" s="217"/>
      <c r="AP90" s="217"/>
      <c r="AQ90" s="217"/>
      <c r="AR90" s="217"/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8">
        <v>1</v>
      </c>
    </row>
    <row r="91" spans="1:65">
      <c r="A91" s="30"/>
      <c r="B91" s="19">
        <v>1</v>
      </c>
      <c r="C91" s="9">
        <v>2</v>
      </c>
      <c r="D91" s="219">
        <v>15</v>
      </c>
      <c r="E91" s="216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7"/>
      <c r="AT91" s="217"/>
      <c r="AU91" s="217"/>
      <c r="AV91" s="217"/>
      <c r="AW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8">
        <v>18</v>
      </c>
    </row>
    <row r="92" spans="1:65">
      <c r="A92" s="30"/>
      <c r="B92" s="20" t="s">
        <v>274</v>
      </c>
      <c r="C92" s="12"/>
      <c r="D92" s="223">
        <v>36.5</v>
      </c>
      <c r="E92" s="216"/>
      <c r="F92" s="217"/>
      <c r="G92" s="217"/>
      <c r="H92" s="217"/>
      <c r="I92" s="217"/>
      <c r="J92" s="217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7"/>
      <c r="AT92" s="217"/>
      <c r="AU92" s="217"/>
      <c r="AV92" s="217"/>
      <c r="AW92" s="217"/>
      <c r="AX92" s="217"/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8">
        <v>16</v>
      </c>
    </row>
    <row r="93" spans="1:65">
      <c r="A93" s="30"/>
      <c r="B93" s="3" t="s">
        <v>275</v>
      </c>
      <c r="C93" s="29"/>
      <c r="D93" s="219">
        <v>36.5</v>
      </c>
      <c r="E93" s="216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8">
        <v>36.537500000000001</v>
      </c>
    </row>
    <row r="94" spans="1:65">
      <c r="A94" s="30"/>
      <c r="B94" s="3" t="s">
        <v>276</v>
      </c>
      <c r="C94" s="29"/>
      <c r="D94" s="219">
        <v>30.405591591021544</v>
      </c>
      <c r="E94" s="216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7"/>
      <c r="AJ94" s="217"/>
      <c r="AK94" s="217"/>
      <c r="AL94" s="217"/>
      <c r="AM94" s="217"/>
      <c r="AN94" s="217"/>
      <c r="AO94" s="217"/>
      <c r="AP94" s="217"/>
      <c r="AQ94" s="217"/>
      <c r="AR94" s="217"/>
      <c r="AS94" s="217"/>
      <c r="AT94" s="217"/>
      <c r="AU94" s="217"/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8">
        <v>24</v>
      </c>
    </row>
    <row r="95" spans="1:65">
      <c r="A95" s="30"/>
      <c r="B95" s="3" t="s">
        <v>86</v>
      </c>
      <c r="C95" s="29"/>
      <c r="D95" s="13">
        <v>0.83302990660332998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-1.0263427984947837E-3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608</v>
      </c>
      <c r="BM99" s="28" t="s">
        <v>288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330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237</v>
      </c>
      <c r="C101" s="9" t="s">
        <v>237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1">
        <v>0.93500000000000005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2">
        <v>1</v>
      </c>
    </row>
    <row r="105" spans="1:65">
      <c r="A105" s="30"/>
      <c r="B105" s="19">
        <v>1</v>
      </c>
      <c r="C105" s="9">
        <v>2</v>
      </c>
      <c r="D105" s="24">
        <v>0.93400000000000016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2">
        <v>19</v>
      </c>
    </row>
    <row r="106" spans="1:65">
      <c r="A106" s="30"/>
      <c r="B106" s="20" t="s">
        <v>274</v>
      </c>
      <c r="C106" s="12"/>
      <c r="D106" s="213">
        <v>0.93450000000000011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2">
        <v>16</v>
      </c>
    </row>
    <row r="107" spans="1:65">
      <c r="A107" s="30"/>
      <c r="B107" s="3" t="s">
        <v>275</v>
      </c>
      <c r="C107" s="29"/>
      <c r="D107" s="24">
        <v>0.93450000000000011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2">
        <v>0.9345</v>
      </c>
    </row>
    <row r="108" spans="1:65">
      <c r="A108" s="30"/>
      <c r="B108" s="3" t="s">
        <v>276</v>
      </c>
      <c r="C108" s="29"/>
      <c r="D108" s="24">
        <v>7.0710678118646967E-4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2">
        <v>25</v>
      </c>
    </row>
    <row r="109" spans="1:65">
      <c r="A109" s="30"/>
      <c r="B109" s="3" t="s">
        <v>86</v>
      </c>
      <c r="C109" s="29"/>
      <c r="D109" s="13">
        <v>7.5666857269820185E-4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2.2204460492503131E-16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609</v>
      </c>
      <c r="BM113" s="28" t="s">
        <v>288</v>
      </c>
    </row>
    <row r="114" spans="1:65" ht="19.5">
      <c r="A114" s="25" t="s">
        <v>332</v>
      </c>
      <c r="B114" s="18" t="s">
        <v>110</v>
      </c>
      <c r="C114" s="15" t="s">
        <v>111</v>
      </c>
      <c r="D114" s="16" t="s">
        <v>330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237</v>
      </c>
      <c r="C115" s="9" t="s">
        <v>237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5.5620000000000003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5.5330000000000004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56</v>
      </c>
    </row>
    <row r="120" spans="1:65">
      <c r="A120" s="30"/>
      <c r="B120" s="20" t="s">
        <v>274</v>
      </c>
      <c r="C120" s="12"/>
      <c r="D120" s="23">
        <v>5.5475000000000003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275</v>
      </c>
      <c r="C121" s="29"/>
      <c r="D121" s="11">
        <v>5.5475000000000003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5.5472359999999998</v>
      </c>
    </row>
    <row r="122" spans="1:65">
      <c r="A122" s="30"/>
      <c r="B122" s="3" t="s">
        <v>276</v>
      </c>
      <c r="C122" s="29"/>
      <c r="D122" s="24">
        <v>2.0506096654409819E-2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18</v>
      </c>
    </row>
    <row r="123" spans="1:65">
      <c r="A123" s="30"/>
      <c r="B123" s="3" t="s">
        <v>86</v>
      </c>
      <c r="C123" s="29"/>
      <c r="D123" s="13">
        <v>3.6964572608219593E-3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4.7591268877100745E-5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610</v>
      </c>
      <c r="BM127" s="28" t="s">
        <v>288</v>
      </c>
    </row>
    <row r="128" spans="1:65" ht="19.5">
      <c r="A128" s="25" t="s">
        <v>333</v>
      </c>
      <c r="B128" s="18" t="s">
        <v>110</v>
      </c>
      <c r="C128" s="15" t="s">
        <v>111</v>
      </c>
      <c r="D128" s="16" t="s">
        <v>330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237</v>
      </c>
      <c r="C129" s="9" t="s">
        <v>237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2.96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2.96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13</v>
      </c>
    </row>
    <row r="134" spans="1:65">
      <c r="A134" s="30"/>
      <c r="B134" s="20" t="s">
        <v>274</v>
      </c>
      <c r="C134" s="12"/>
      <c r="D134" s="23">
        <v>2.96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2.96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2.96</v>
      </c>
    </row>
    <row r="136" spans="1:65">
      <c r="A136" s="30"/>
      <c r="B136" s="3" t="s">
        <v>276</v>
      </c>
      <c r="C136" s="29"/>
      <c r="D136" s="24">
        <v>0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19</v>
      </c>
    </row>
    <row r="137" spans="1:65">
      <c r="A137" s="30"/>
      <c r="B137" s="3" t="s">
        <v>86</v>
      </c>
      <c r="C137" s="29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611</v>
      </c>
      <c r="BM141" s="28" t="s">
        <v>288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330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237</v>
      </c>
      <c r="C143" s="9" t="s">
        <v>237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0.24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2">
        <v>1</v>
      </c>
    </row>
    <row r="147" spans="1:65">
      <c r="A147" s="30"/>
      <c r="B147" s="19">
        <v>1</v>
      </c>
      <c r="C147" s="9">
        <v>2</v>
      </c>
      <c r="D147" s="24">
        <v>0.24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2">
        <v>14</v>
      </c>
    </row>
    <row r="148" spans="1:65">
      <c r="A148" s="30"/>
      <c r="B148" s="20" t="s">
        <v>274</v>
      </c>
      <c r="C148" s="12"/>
      <c r="D148" s="213">
        <v>0.24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2">
        <v>16</v>
      </c>
    </row>
    <row r="149" spans="1:65">
      <c r="A149" s="30"/>
      <c r="B149" s="3" t="s">
        <v>275</v>
      </c>
      <c r="C149" s="29"/>
      <c r="D149" s="24">
        <v>0.24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2">
        <v>0.24</v>
      </c>
    </row>
    <row r="150" spans="1:65">
      <c r="A150" s="30"/>
      <c r="B150" s="3" t="s">
        <v>276</v>
      </c>
      <c r="C150" s="29"/>
      <c r="D150" s="24">
        <v>0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2">
        <v>20</v>
      </c>
    </row>
    <row r="151" spans="1:65">
      <c r="A151" s="30"/>
      <c r="B151" s="3" t="s">
        <v>86</v>
      </c>
      <c r="C151" s="29"/>
      <c r="D151" s="13">
        <v>0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612</v>
      </c>
      <c r="BM155" s="28" t="s">
        <v>288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330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237</v>
      </c>
      <c r="C157" s="9" t="s">
        <v>237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1">
        <v>2.5999999999999999E-2</v>
      </c>
      <c r="E160" s="209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2">
        <v>1</v>
      </c>
    </row>
    <row r="161" spans="1:65">
      <c r="A161" s="30"/>
      <c r="B161" s="19">
        <v>1</v>
      </c>
      <c r="C161" s="9">
        <v>2</v>
      </c>
      <c r="D161" s="24">
        <v>2.5999999999999999E-2</v>
      </c>
      <c r="E161" s="209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2">
        <v>15</v>
      </c>
    </row>
    <row r="162" spans="1:65">
      <c r="A162" s="30"/>
      <c r="B162" s="20" t="s">
        <v>274</v>
      </c>
      <c r="C162" s="12"/>
      <c r="D162" s="213">
        <v>2.5999999999999999E-2</v>
      </c>
      <c r="E162" s="209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2">
        <v>16</v>
      </c>
    </row>
    <row r="163" spans="1:65">
      <c r="A163" s="30"/>
      <c r="B163" s="3" t="s">
        <v>275</v>
      </c>
      <c r="C163" s="29"/>
      <c r="D163" s="24">
        <v>2.5999999999999999E-2</v>
      </c>
      <c r="E163" s="209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2">
        <v>2.5999999999999999E-2</v>
      </c>
    </row>
    <row r="164" spans="1:65">
      <c r="A164" s="30"/>
      <c r="B164" s="3" t="s">
        <v>276</v>
      </c>
      <c r="C164" s="29"/>
      <c r="D164" s="24">
        <v>0</v>
      </c>
      <c r="E164" s="209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2">
        <v>21</v>
      </c>
    </row>
    <row r="165" spans="1:65">
      <c r="A165" s="30"/>
      <c r="B165" s="3" t="s">
        <v>86</v>
      </c>
      <c r="C165" s="29"/>
      <c r="D165" s="13">
        <v>0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613</v>
      </c>
      <c r="BM169" s="28" t="s">
        <v>288</v>
      </c>
    </row>
    <row r="170" spans="1:65" ht="19.5">
      <c r="A170" s="25" t="s">
        <v>334</v>
      </c>
      <c r="B170" s="18" t="s">
        <v>110</v>
      </c>
      <c r="C170" s="15" t="s">
        <v>111</v>
      </c>
      <c r="D170" s="16" t="s">
        <v>330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237</v>
      </c>
      <c r="C171" s="9" t="s">
        <v>237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2.7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16</v>
      </c>
    </row>
    <row r="176" spans="1:65">
      <c r="A176" s="30"/>
      <c r="B176" s="20" t="s">
        <v>274</v>
      </c>
      <c r="C176" s="12"/>
      <c r="D176" s="23">
        <v>2.6900000000000004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2.6900000000000004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2.69</v>
      </c>
    </row>
    <row r="178" spans="1:65">
      <c r="A178" s="30"/>
      <c r="B178" s="3" t="s">
        <v>276</v>
      </c>
      <c r="C178" s="29"/>
      <c r="D178" s="24">
        <v>1.4142135623730963E-2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22</v>
      </c>
    </row>
    <row r="179" spans="1:65">
      <c r="A179" s="30"/>
      <c r="B179" s="3" t="s">
        <v>86</v>
      </c>
      <c r="C179" s="29"/>
      <c r="D179" s="13">
        <v>5.2572994883758216E-3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2.2204460492503131E-16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614</v>
      </c>
      <c r="BM183" s="28" t="s">
        <v>288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330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237</v>
      </c>
      <c r="C185" s="9" t="s">
        <v>237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4">
        <v>20</v>
      </c>
      <c r="E188" s="216"/>
      <c r="F188" s="217"/>
      <c r="G188" s="217"/>
      <c r="H188" s="217"/>
      <c r="I188" s="217"/>
      <c r="J188" s="217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1</v>
      </c>
    </row>
    <row r="189" spans="1:65">
      <c r="A189" s="30"/>
      <c r="B189" s="19">
        <v>1</v>
      </c>
      <c r="C189" s="9">
        <v>2</v>
      </c>
      <c r="D189" s="219">
        <v>10</v>
      </c>
      <c r="E189" s="216"/>
      <c r="F189" s="217"/>
      <c r="G189" s="217"/>
      <c r="H189" s="217"/>
      <c r="I189" s="217"/>
      <c r="J189" s="217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17</v>
      </c>
    </row>
    <row r="190" spans="1:65">
      <c r="A190" s="30"/>
      <c r="B190" s="20" t="s">
        <v>274</v>
      </c>
      <c r="C190" s="12"/>
      <c r="D190" s="223">
        <v>15</v>
      </c>
      <c r="E190" s="216"/>
      <c r="F190" s="217"/>
      <c r="G190" s="217"/>
      <c r="H190" s="217"/>
      <c r="I190" s="217"/>
      <c r="J190" s="217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16</v>
      </c>
    </row>
    <row r="191" spans="1:65">
      <c r="A191" s="30"/>
      <c r="B191" s="3" t="s">
        <v>275</v>
      </c>
      <c r="C191" s="29"/>
      <c r="D191" s="219">
        <v>15</v>
      </c>
      <c r="E191" s="216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18">
        <v>15</v>
      </c>
    </row>
    <row r="192" spans="1:65">
      <c r="A192" s="30"/>
      <c r="B192" s="3" t="s">
        <v>276</v>
      </c>
      <c r="C192" s="29"/>
      <c r="D192" s="219">
        <v>7.0710678118654755</v>
      </c>
      <c r="E192" s="216"/>
      <c r="F192" s="217"/>
      <c r="G192" s="217"/>
      <c r="H192" s="217"/>
      <c r="I192" s="217"/>
      <c r="J192" s="217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18">
        <v>23</v>
      </c>
    </row>
    <row r="193" spans="1:65">
      <c r="A193" s="30"/>
      <c r="B193" s="3" t="s">
        <v>86</v>
      </c>
      <c r="C193" s="29"/>
      <c r="D193" s="13">
        <v>0.47140452079103168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615</v>
      </c>
      <c r="BM197" s="28" t="s">
        <v>288</v>
      </c>
    </row>
    <row r="198" spans="1:65" ht="19.5">
      <c r="A198" s="25" t="s">
        <v>335</v>
      </c>
      <c r="B198" s="18" t="s">
        <v>110</v>
      </c>
      <c r="C198" s="15" t="s">
        <v>111</v>
      </c>
      <c r="D198" s="16" t="s">
        <v>330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237</v>
      </c>
      <c r="C199" s="9" t="s">
        <v>237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1">
        <v>6.1899999999999997E-2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2">
        <v>1</v>
      </c>
    </row>
    <row r="203" spans="1:65">
      <c r="A203" s="30"/>
      <c r="B203" s="19">
        <v>1</v>
      </c>
      <c r="C203" s="9">
        <v>2</v>
      </c>
      <c r="D203" s="24">
        <v>6.1899999999999997E-2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2">
        <v>18</v>
      </c>
    </row>
    <row r="204" spans="1:65">
      <c r="A204" s="30"/>
      <c r="B204" s="20" t="s">
        <v>274</v>
      </c>
      <c r="C204" s="12"/>
      <c r="D204" s="213">
        <v>6.1899999999999997E-2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2">
        <v>16</v>
      </c>
    </row>
    <row r="205" spans="1:65">
      <c r="A205" s="30"/>
      <c r="B205" s="3" t="s">
        <v>275</v>
      </c>
      <c r="C205" s="29"/>
      <c r="D205" s="24">
        <v>6.1899999999999997E-2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2">
        <v>6.1873200000000003E-2</v>
      </c>
    </row>
    <row r="206" spans="1:65">
      <c r="A206" s="30"/>
      <c r="B206" s="3" t="s">
        <v>276</v>
      </c>
      <c r="C206" s="29"/>
      <c r="D206" s="24">
        <v>0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2">
        <v>24</v>
      </c>
    </row>
    <row r="207" spans="1:65">
      <c r="A207" s="30"/>
      <c r="B207" s="3" t="s">
        <v>86</v>
      </c>
      <c r="C207" s="29"/>
      <c r="D207" s="13">
        <v>0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4.3314391368132199E-4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616</v>
      </c>
      <c r="BM211" s="28" t="s">
        <v>288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330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237</v>
      </c>
      <c r="C213" s="9" t="s">
        <v>237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24">
        <v>810.00000000000011</v>
      </c>
      <c r="E216" s="227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9">
        <v>1</v>
      </c>
    </row>
    <row r="217" spans="1:65">
      <c r="A217" s="30"/>
      <c r="B217" s="19">
        <v>1</v>
      </c>
      <c r="C217" s="9">
        <v>2</v>
      </c>
      <c r="D217" s="230">
        <v>790</v>
      </c>
      <c r="E217" s="227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  <c r="AL217" s="228"/>
      <c r="AM217" s="228"/>
      <c r="AN217" s="228"/>
      <c r="AO217" s="228"/>
      <c r="AP217" s="228"/>
      <c r="AQ217" s="228"/>
      <c r="AR217" s="228"/>
      <c r="AS217" s="228"/>
      <c r="AT217" s="228"/>
      <c r="AU217" s="228"/>
      <c r="AV217" s="228"/>
      <c r="AW217" s="228"/>
      <c r="AX217" s="228"/>
      <c r="AY217" s="228"/>
      <c r="AZ217" s="228"/>
      <c r="BA217" s="228"/>
      <c r="BB217" s="228"/>
      <c r="BC217" s="228"/>
      <c r="BD217" s="228"/>
      <c r="BE217" s="228"/>
      <c r="BF217" s="228"/>
      <c r="BG217" s="228"/>
      <c r="BH217" s="228"/>
      <c r="BI217" s="228"/>
      <c r="BJ217" s="228"/>
      <c r="BK217" s="228"/>
      <c r="BL217" s="228"/>
      <c r="BM217" s="229">
        <v>19</v>
      </c>
    </row>
    <row r="218" spans="1:65">
      <c r="A218" s="30"/>
      <c r="B218" s="20" t="s">
        <v>274</v>
      </c>
      <c r="C218" s="12"/>
      <c r="D218" s="234">
        <v>800</v>
      </c>
      <c r="E218" s="227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  <c r="AI218" s="228"/>
      <c r="AJ218" s="228"/>
      <c r="AK218" s="228"/>
      <c r="AL218" s="228"/>
      <c r="AM218" s="228"/>
      <c r="AN218" s="228"/>
      <c r="AO218" s="228"/>
      <c r="AP218" s="228"/>
      <c r="AQ218" s="228"/>
      <c r="AR218" s="228"/>
      <c r="AS218" s="228"/>
      <c r="AT218" s="228"/>
      <c r="AU218" s="228"/>
      <c r="AV218" s="228"/>
      <c r="AW218" s="228"/>
      <c r="AX218" s="228"/>
      <c r="AY218" s="228"/>
      <c r="AZ218" s="228"/>
      <c r="BA218" s="228"/>
      <c r="BB218" s="228"/>
      <c r="BC218" s="228"/>
      <c r="BD218" s="228"/>
      <c r="BE218" s="228"/>
      <c r="BF218" s="228"/>
      <c r="BG218" s="228"/>
      <c r="BH218" s="228"/>
      <c r="BI218" s="228"/>
      <c r="BJ218" s="228"/>
      <c r="BK218" s="228"/>
      <c r="BL218" s="228"/>
      <c r="BM218" s="229">
        <v>16</v>
      </c>
    </row>
    <row r="219" spans="1:65">
      <c r="A219" s="30"/>
      <c r="B219" s="3" t="s">
        <v>275</v>
      </c>
      <c r="C219" s="29"/>
      <c r="D219" s="230">
        <v>800</v>
      </c>
      <c r="E219" s="227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  <c r="AL219" s="228"/>
      <c r="AM219" s="228"/>
      <c r="AN219" s="228"/>
      <c r="AO219" s="228"/>
      <c r="AP219" s="228"/>
      <c r="AQ219" s="228"/>
      <c r="AR219" s="228"/>
      <c r="AS219" s="228"/>
      <c r="AT219" s="228"/>
      <c r="AU219" s="228"/>
      <c r="AV219" s="228"/>
      <c r="AW219" s="228"/>
      <c r="AX219" s="228"/>
      <c r="AY219" s="228"/>
      <c r="AZ219" s="228"/>
      <c r="BA219" s="228"/>
      <c r="BB219" s="228"/>
      <c r="BC219" s="228"/>
      <c r="BD219" s="228"/>
      <c r="BE219" s="228"/>
      <c r="BF219" s="228"/>
      <c r="BG219" s="228"/>
      <c r="BH219" s="228"/>
      <c r="BI219" s="228"/>
      <c r="BJ219" s="228"/>
      <c r="BK219" s="228"/>
      <c r="BL219" s="228"/>
      <c r="BM219" s="229">
        <v>800</v>
      </c>
    </row>
    <row r="220" spans="1:65">
      <c r="A220" s="30"/>
      <c r="B220" s="3" t="s">
        <v>276</v>
      </c>
      <c r="C220" s="29"/>
      <c r="D220" s="230">
        <v>14.142135623731031</v>
      </c>
      <c r="E220" s="227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228"/>
      <c r="BB220" s="228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9">
        <v>25</v>
      </c>
    </row>
    <row r="221" spans="1:65">
      <c r="A221" s="30"/>
      <c r="B221" s="3" t="s">
        <v>86</v>
      </c>
      <c r="C221" s="29"/>
      <c r="D221" s="13">
        <v>1.7677669529663789E-2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617</v>
      </c>
      <c r="BM225" s="28" t="s">
        <v>288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330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237</v>
      </c>
      <c r="C227" s="9" t="s">
        <v>237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3.7000000000000006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3.71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12</v>
      </c>
    </row>
    <row r="232" spans="1:65">
      <c r="A232" s="30"/>
      <c r="B232" s="20" t="s">
        <v>274</v>
      </c>
      <c r="C232" s="12"/>
      <c r="D232" s="23">
        <v>3.7050000000000001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275</v>
      </c>
      <c r="C233" s="29"/>
      <c r="D233" s="11">
        <v>3.7050000000000001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3.7050000000000001</v>
      </c>
    </row>
    <row r="234" spans="1:65">
      <c r="A234" s="30"/>
      <c r="B234" s="3" t="s">
        <v>276</v>
      </c>
      <c r="C234" s="29"/>
      <c r="D234" s="24">
        <v>7.0710678118650104E-3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18</v>
      </c>
    </row>
    <row r="235" spans="1:65">
      <c r="A235" s="30"/>
      <c r="B235" s="3" t="s">
        <v>86</v>
      </c>
      <c r="C235" s="29"/>
      <c r="D235" s="13">
        <v>1.9085203270890717E-3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618</v>
      </c>
      <c r="BM239" s="28" t="s">
        <v>288</v>
      </c>
    </row>
    <row r="240" spans="1:65" ht="19.5">
      <c r="A240" s="25" t="s">
        <v>336</v>
      </c>
      <c r="B240" s="18" t="s">
        <v>110</v>
      </c>
      <c r="C240" s="15" t="s">
        <v>111</v>
      </c>
      <c r="D240" s="16" t="s">
        <v>330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237</v>
      </c>
      <c r="C241" s="9" t="s">
        <v>237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65.77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65.75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13</v>
      </c>
    </row>
    <row r="246" spans="1:65">
      <c r="A246" s="30"/>
      <c r="B246" s="20" t="s">
        <v>274</v>
      </c>
      <c r="C246" s="12"/>
      <c r="D246" s="23">
        <v>65.759999999999991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65.759999999999991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65.760000000000005</v>
      </c>
    </row>
    <row r="248" spans="1:65">
      <c r="A248" s="30"/>
      <c r="B248" s="3" t="s">
        <v>276</v>
      </c>
      <c r="C248" s="29"/>
      <c r="D248" s="24">
        <v>1.4142135623728137E-2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19</v>
      </c>
    </row>
    <row r="249" spans="1:65">
      <c r="A249" s="30"/>
      <c r="B249" s="3" t="s">
        <v>86</v>
      </c>
      <c r="C249" s="29"/>
      <c r="D249" s="13">
        <v>2.1505680693017243E-4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-2.2204460492503131E-16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619</v>
      </c>
      <c r="BM253" s="28" t="s">
        <v>288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330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237</v>
      </c>
      <c r="C255" s="9" t="s">
        <v>237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24">
        <v>50</v>
      </c>
      <c r="E258" s="227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9">
        <v>1</v>
      </c>
    </row>
    <row r="259" spans="1:65">
      <c r="A259" s="30"/>
      <c r="B259" s="19">
        <v>1</v>
      </c>
      <c r="C259" s="9">
        <v>2</v>
      </c>
      <c r="D259" s="230">
        <v>50</v>
      </c>
      <c r="E259" s="227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9">
        <v>14</v>
      </c>
    </row>
    <row r="260" spans="1:65">
      <c r="A260" s="30"/>
      <c r="B260" s="20" t="s">
        <v>274</v>
      </c>
      <c r="C260" s="12"/>
      <c r="D260" s="234">
        <v>50</v>
      </c>
      <c r="E260" s="227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9">
        <v>16</v>
      </c>
    </row>
    <row r="261" spans="1:65">
      <c r="A261" s="30"/>
      <c r="B261" s="3" t="s">
        <v>275</v>
      </c>
      <c r="C261" s="29"/>
      <c r="D261" s="230">
        <v>50</v>
      </c>
      <c r="E261" s="227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9">
        <v>50</v>
      </c>
    </row>
    <row r="262" spans="1:65">
      <c r="A262" s="30"/>
      <c r="B262" s="3" t="s">
        <v>276</v>
      </c>
      <c r="C262" s="29"/>
      <c r="D262" s="230">
        <v>0</v>
      </c>
      <c r="E262" s="227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9">
        <v>20</v>
      </c>
    </row>
    <row r="263" spans="1:65">
      <c r="A263" s="30"/>
      <c r="B263" s="3" t="s">
        <v>86</v>
      </c>
      <c r="C263" s="29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620</v>
      </c>
      <c r="BM267" s="28" t="s">
        <v>288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330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237</v>
      </c>
      <c r="C269" s="9" t="s">
        <v>237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4">
        <v>280.00000000000006</v>
      </c>
      <c r="E272" s="227"/>
      <c r="F272" s="228"/>
      <c r="G272" s="228"/>
      <c r="H272" s="228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9">
        <v>1</v>
      </c>
    </row>
    <row r="273" spans="1:65">
      <c r="A273" s="30"/>
      <c r="B273" s="19">
        <v>1</v>
      </c>
      <c r="C273" s="9">
        <v>2</v>
      </c>
      <c r="D273" s="230">
        <v>260</v>
      </c>
      <c r="E273" s="227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9">
        <v>15</v>
      </c>
    </row>
    <row r="274" spans="1:65">
      <c r="A274" s="30"/>
      <c r="B274" s="20" t="s">
        <v>274</v>
      </c>
      <c r="C274" s="12"/>
      <c r="D274" s="234">
        <v>270</v>
      </c>
      <c r="E274" s="227"/>
      <c r="F274" s="228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9">
        <v>16</v>
      </c>
    </row>
    <row r="275" spans="1:65">
      <c r="A275" s="30"/>
      <c r="B275" s="3" t="s">
        <v>275</v>
      </c>
      <c r="C275" s="29"/>
      <c r="D275" s="230">
        <v>270</v>
      </c>
      <c r="E275" s="227"/>
      <c r="F275" s="228"/>
      <c r="G275" s="228"/>
      <c r="H275" s="228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29">
        <v>270</v>
      </c>
    </row>
    <row r="276" spans="1:65">
      <c r="A276" s="30"/>
      <c r="B276" s="3" t="s">
        <v>276</v>
      </c>
      <c r="C276" s="29"/>
      <c r="D276" s="230">
        <v>14.14213562373099</v>
      </c>
      <c r="E276" s="227"/>
      <c r="F276" s="228"/>
      <c r="G276" s="228"/>
      <c r="H276" s="228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9">
        <v>21</v>
      </c>
    </row>
    <row r="277" spans="1:65">
      <c r="A277" s="30"/>
      <c r="B277" s="3" t="s">
        <v>86</v>
      </c>
      <c r="C277" s="29"/>
      <c r="D277" s="13">
        <v>5.2378280087892554E-2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621</v>
      </c>
      <c r="BM281" s="28" t="s">
        <v>288</v>
      </c>
    </row>
    <row r="282" spans="1:65" ht="19.5">
      <c r="A282" s="25" t="s">
        <v>337</v>
      </c>
      <c r="B282" s="18" t="s">
        <v>110</v>
      </c>
      <c r="C282" s="15" t="s">
        <v>111</v>
      </c>
      <c r="D282" s="16" t="s">
        <v>330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237</v>
      </c>
      <c r="C283" s="9" t="s">
        <v>237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1">
        <v>0.22400000000000003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2">
        <v>1</v>
      </c>
    </row>
    <row r="287" spans="1:65">
      <c r="A287" s="30"/>
      <c r="B287" s="19">
        <v>1</v>
      </c>
      <c r="C287" s="9">
        <v>2</v>
      </c>
      <c r="D287" s="24">
        <v>0.22400000000000003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2">
        <v>16</v>
      </c>
    </row>
    <row r="288" spans="1:65">
      <c r="A288" s="30"/>
      <c r="B288" s="20" t="s">
        <v>274</v>
      </c>
      <c r="C288" s="12"/>
      <c r="D288" s="213">
        <v>0.22400000000000003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2">
        <v>16</v>
      </c>
    </row>
    <row r="289" spans="1:65">
      <c r="A289" s="30"/>
      <c r="B289" s="3" t="s">
        <v>275</v>
      </c>
      <c r="C289" s="29"/>
      <c r="D289" s="24">
        <v>0.22400000000000003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2">
        <v>0.224</v>
      </c>
    </row>
    <row r="290" spans="1:65">
      <c r="A290" s="30"/>
      <c r="B290" s="3" t="s">
        <v>276</v>
      </c>
      <c r="C290" s="29"/>
      <c r="D290" s="24">
        <v>0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2">
        <v>22</v>
      </c>
    </row>
    <row r="291" spans="1:65">
      <c r="A291" s="30"/>
      <c r="B291" s="3" t="s">
        <v>86</v>
      </c>
      <c r="C291" s="29"/>
      <c r="D291" s="13">
        <v>0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2.2204460492503131E-16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622</v>
      </c>
      <c r="BM295" s="28" t="s">
        <v>288</v>
      </c>
    </row>
    <row r="296" spans="1:65" ht="19.5">
      <c r="A296" s="25" t="s">
        <v>338</v>
      </c>
      <c r="B296" s="18" t="s">
        <v>110</v>
      </c>
      <c r="C296" s="15" t="s">
        <v>111</v>
      </c>
      <c r="D296" s="16" t="s">
        <v>330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237</v>
      </c>
      <c r="C297" s="9" t="s">
        <v>237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8">
        <v>1</v>
      </c>
      <c r="C300" s="14">
        <v>1</v>
      </c>
      <c r="D300" s="214">
        <v>36</v>
      </c>
      <c r="E300" s="216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  <c r="AL300" s="217"/>
      <c r="AM300" s="217"/>
      <c r="AN300" s="217"/>
      <c r="AO300" s="217"/>
      <c r="AP300" s="217"/>
      <c r="AQ300" s="217"/>
      <c r="AR300" s="217"/>
      <c r="AS300" s="217"/>
      <c r="AT300" s="217"/>
      <c r="AU300" s="217"/>
      <c r="AV300" s="217"/>
      <c r="AW300" s="217"/>
      <c r="AX300" s="217"/>
      <c r="AY300" s="217"/>
      <c r="AZ300" s="217"/>
      <c r="BA300" s="217"/>
      <c r="BB300" s="217"/>
      <c r="BC300" s="217"/>
      <c r="BD300" s="217"/>
      <c r="BE300" s="217"/>
      <c r="BF300" s="217"/>
      <c r="BG300" s="217"/>
      <c r="BH300" s="217"/>
      <c r="BI300" s="217"/>
      <c r="BJ300" s="217"/>
      <c r="BK300" s="217"/>
      <c r="BL300" s="217"/>
      <c r="BM300" s="218">
        <v>1</v>
      </c>
    </row>
    <row r="301" spans="1:65">
      <c r="A301" s="30"/>
      <c r="B301" s="19">
        <v>1</v>
      </c>
      <c r="C301" s="9">
        <v>2</v>
      </c>
      <c r="D301" s="219">
        <v>18</v>
      </c>
      <c r="E301" s="216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  <c r="AL301" s="217"/>
      <c r="AM301" s="217"/>
      <c r="AN301" s="217"/>
      <c r="AO301" s="217"/>
      <c r="AP301" s="217"/>
      <c r="AQ301" s="217"/>
      <c r="AR301" s="217"/>
      <c r="AS301" s="217"/>
      <c r="AT301" s="217"/>
      <c r="AU301" s="217"/>
      <c r="AV301" s="217"/>
      <c r="AW301" s="217"/>
      <c r="AX301" s="217"/>
      <c r="AY301" s="217"/>
      <c r="AZ301" s="217"/>
      <c r="BA301" s="217"/>
      <c r="BB301" s="217"/>
      <c r="BC301" s="217"/>
      <c r="BD301" s="217"/>
      <c r="BE301" s="217"/>
      <c r="BF301" s="217"/>
      <c r="BG301" s="217"/>
      <c r="BH301" s="217"/>
      <c r="BI301" s="217"/>
      <c r="BJ301" s="217"/>
      <c r="BK301" s="217"/>
      <c r="BL301" s="217"/>
      <c r="BM301" s="218">
        <v>17</v>
      </c>
    </row>
    <row r="302" spans="1:65">
      <c r="A302" s="30"/>
      <c r="B302" s="20" t="s">
        <v>274</v>
      </c>
      <c r="C302" s="12"/>
      <c r="D302" s="223">
        <v>27</v>
      </c>
      <c r="E302" s="216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  <c r="AL302" s="217"/>
      <c r="AM302" s="217"/>
      <c r="AN302" s="217"/>
      <c r="AO302" s="217"/>
      <c r="AP302" s="217"/>
      <c r="AQ302" s="217"/>
      <c r="AR302" s="217"/>
      <c r="AS302" s="217"/>
      <c r="AT302" s="217"/>
      <c r="AU302" s="217"/>
      <c r="AV302" s="217"/>
      <c r="AW302" s="217"/>
      <c r="AX302" s="217"/>
      <c r="AY302" s="217"/>
      <c r="AZ302" s="217"/>
      <c r="BA302" s="217"/>
      <c r="BB302" s="217"/>
      <c r="BC302" s="217"/>
      <c r="BD302" s="217"/>
      <c r="BE302" s="217"/>
      <c r="BF302" s="217"/>
      <c r="BG302" s="217"/>
      <c r="BH302" s="217"/>
      <c r="BI302" s="217"/>
      <c r="BJ302" s="217"/>
      <c r="BK302" s="217"/>
      <c r="BL302" s="217"/>
      <c r="BM302" s="218">
        <v>16</v>
      </c>
    </row>
    <row r="303" spans="1:65">
      <c r="A303" s="30"/>
      <c r="B303" s="3" t="s">
        <v>275</v>
      </c>
      <c r="C303" s="29"/>
      <c r="D303" s="219">
        <v>27</v>
      </c>
      <c r="E303" s="216"/>
      <c r="F303" s="217"/>
      <c r="G303" s="217"/>
      <c r="H303" s="217"/>
      <c r="I303" s="217"/>
      <c r="J303" s="217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  <c r="W303" s="217"/>
      <c r="X303" s="217"/>
      <c r="Y303" s="217"/>
      <c r="Z303" s="217"/>
      <c r="AA303" s="217"/>
      <c r="AB303" s="217"/>
      <c r="AC303" s="217"/>
      <c r="AD303" s="217"/>
      <c r="AE303" s="217"/>
      <c r="AF303" s="217"/>
      <c r="AG303" s="217"/>
      <c r="AH303" s="217"/>
      <c r="AI303" s="217"/>
      <c r="AJ303" s="217"/>
      <c r="AK303" s="217"/>
      <c r="AL303" s="217"/>
      <c r="AM303" s="217"/>
      <c r="AN303" s="217"/>
      <c r="AO303" s="217"/>
      <c r="AP303" s="217"/>
      <c r="AQ303" s="217"/>
      <c r="AR303" s="217"/>
      <c r="AS303" s="217"/>
      <c r="AT303" s="217"/>
      <c r="AU303" s="217"/>
      <c r="AV303" s="217"/>
      <c r="AW303" s="217"/>
      <c r="AX303" s="217"/>
      <c r="AY303" s="217"/>
      <c r="AZ303" s="217"/>
      <c r="BA303" s="217"/>
      <c r="BB303" s="217"/>
      <c r="BC303" s="217"/>
      <c r="BD303" s="217"/>
      <c r="BE303" s="217"/>
      <c r="BF303" s="217"/>
      <c r="BG303" s="217"/>
      <c r="BH303" s="217"/>
      <c r="BI303" s="217"/>
      <c r="BJ303" s="217"/>
      <c r="BK303" s="217"/>
      <c r="BL303" s="217"/>
      <c r="BM303" s="218">
        <v>26.777999999999999</v>
      </c>
    </row>
    <row r="304" spans="1:65">
      <c r="A304" s="30"/>
      <c r="B304" s="3" t="s">
        <v>276</v>
      </c>
      <c r="C304" s="29"/>
      <c r="D304" s="219">
        <v>12.727922061357855</v>
      </c>
      <c r="E304" s="216"/>
      <c r="F304" s="217"/>
      <c r="G304" s="217"/>
      <c r="H304" s="217"/>
      <c r="I304" s="217"/>
      <c r="J304" s="217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  <c r="W304" s="217"/>
      <c r="X304" s="217"/>
      <c r="Y304" s="217"/>
      <c r="Z304" s="217"/>
      <c r="AA304" s="217"/>
      <c r="AB304" s="217"/>
      <c r="AC304" s="217"/>
      <c r="AD304" s="217"/>
      <c r="AE304" s="217"/>
      <c r="AF304" s="217"/>
      <c r="AG304" s="217"/>
      <c r="AH304" s="217"/>
      <c r="AI304" s="217"/>
      <c r="AJ304" s="217"/>
      <c r="AK304" s="217"/>
      <c r="AL304" s="217"/>
      <c r="AM304" s="217"/>
      <c r="AN304" s="217"/>
      <c r="AO304" s="217"/>
      <c r="AP304" s="217"/>
      <c r="AQ304" s="217"/>
      <c r="AR304" s="217"/>
      <c r="AS304" s="217"/>
      <c r="AT304" s="217"/>
      <c r="AU304" s="217"/>
      <c r="AV304" s="217"/>
      <c r="AW304" s="217"/>
      <c r="AX304" s="217"/>
      <c r="AY304" s="217"/>
      <c r="AZ304" s="217"/>
      <c r="BA304" s="217"/>
      <c r="BB304" s="217"/>
      <c r="BC304" s="217"/>
      <c r="BD304" s="217"/>
      <c r="BE304" s="217"/>
      <c r="BF304" s="217"/>
      <c r="BG304" s="217"/>
      <c r="BH304" s="217"/>
      <c r="BI304" s="217"/>
      <c r="BJ304" s="217"/>
      <c r="BK304" s="217"/>
      <c r="BL304" s="217"/>
      <c r="BM304" s="218">
        <v>23</v>
      </c>
    </row>
    <row r="305" spans="1:65">
      <c r="A305" s="30"/>
      <c r="B305" s="3" t="s">
        <v>86</v>
      </c>
      <c r="C305" s="29"/>
      <c r="D305" s="13">
        <v>0.47140452079103168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8.2903876316380298E-3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623</v>
      </c>
      <c r="BM309" s="28" t="s">
        <v>288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330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237</v>
      </c>
      <c r="C311" s="9" t="s">
        <v>237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4">
        <v>2750.0000000000005</v>
      </c>
      <c r="E314" s="227"/>
      <c r="F314" s="228"/>
      <c r="G314" s="228"/>
      <c r="H314" s="228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  <c r="AL314" s="228"/>
      <c r="AM314" s="228"/>
      <c r="AN314" s="228"/>
      <c r="AO314" s="228"/>
      <c r="AP314" s="228"/>
      <c r="AQ314" s="228"/>
      <c r="AR314" s="228"/>
      <c r="AS314" s="228"/>
      <c r="AT314" s="228"/>
      <c r="AU314" s="228"/>
      <c r="AV314" s="228"/>
      <c r="AW314" s="228"/>
      <c r="AX314" s="228"/>
      <c r="AY314" s="228"/>
      <c r="AZ314" s="228"/>
      <c r="BA314" s="228"/>
      <c r="BB314" s="228"/>
      <c r="BC314" s="228"/>
      <c r="BD314" s="228"/>
      <c r="BE314" s="228"/>
      <c r="BF314" s="228"/>
      <c r="BG314" s="228"/>
      <c r="BH314" s="228"/>
      <c r="BI314" s="228"/>
      <c r="BJ314" s="228"/>
      <c r="BK314" s="228"/>
      <c r="BL314" s="228"/>
      <c r="BM314" s="229">
        <v>1</v>
      </c>
    </row>
    <row r="315" spans="1:65">
      <c r="A315" s="30"/>
      <c r="B315" s="19">
        <v>1</v>
      </c>
      <c r="C315" s="9">
        <v>2</v>
      </c>
      <c r="D315" s="230">
        <v>2740.0000000000005</v>
      </c>
      <c r="E315" s="227"/>
      <c r="F315" s="228"/>
      <c r="G315" s="228"/>
      <c r="H315" s="228"/>
      <c r="I315" s="228"/>
      <c r="J315" s="228"/>
      <c r="K315" s="228"/>
      <c r="L315" s="228"/>
      <c r="M315" s="228"/>
      <c r="N315" s="228"/>
      <c r="O315" s="228"/>
      <c r="P315" s="228"/>
      <c r="Q315" s="228"/>
      <c r="R315" s="228"/>
      <c r="S315" s="228"/>
      <c r="T315" s="228"/>
      <c r="U315" s="228"/>
      <c r="V315" s="228"/>
      <c r="W315" s="228"/>
      <c r="X315" s="228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228"/>
      <c r="AK315" s="228"/>
      <c r="AL315" s="228"/>
      <c r="AM315" s="228"/>
      <c r="AN315" s="228"/>
      <c r="AO315" s="228"/>
      <c r="AP315" s="228"/>
      <c r="AQ315" s="228"/>
      <c r="AR315" s="228"/>
      <c r="AS315" s="228"/>
      <c r="AT315" s="228"/>
      <c r="AU315" s="228"/>
      <c r="AV315" s="228"/>
      <c r="AW315" s="228"/>
      <c r="AX315" s="228"/>
      <c r="AY315" s="228"/>
      <c r="AZ315" s="228"/>
      <c r="BA315" s="228"/>
      <c r="BB315" s="228"/>
      <c r="BC315" s="228"/>
      <c r="BD315" s="228"/>
      <c r="BE315" s="228"/>
      <c r="BF315" s="228"/>
      <c r="BG315" s="228"/>
      <c r="BH315" s="228"/>
      <c r="BI315" s="228"/>
      <c r="BJ315" s="228"/>
      <c r="BK315" s="228"/>
      <c r="BL315" s="228"/>
      <c r="BM315" s="229">
        <v>18</v>
      </c>
    </row>
    <row r="316" spans="1:65">
      <c r="A316" s="30"/>
      <c r="B316" s="20" t="s">
        <v>274</v>
      </c>
      <c r="C316" s="12"/>
      <c r="D316" s="234">
        <v>2745.0000000000005</v>
      </c>
      <c r="E316" s="227"/>
      <c r="F316" s="228"/>
      <c r="G316" s="228"/>
      <c r="H316" s="228"/>
      <c r="I316" s="228"/>
      <c r="J316" s="228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  <c r="AC316" s="228"/>
      <c r="AD316" s="228"/>
      <c r="AE316" s="228"/>
      <c r="AF316" s="228"/>
      <c r="AG316" s="228"/>
      <c r="AH316" s="228"/>
      <c r="AI316" s="228"/>
      <c r="AJ316" s="228"/>
      <c r="AK316" s="228"/>
      <c r="AL316" s="228"/>
      <c r="AM316" s="228"/>
      <c r="AN316" s="228"/>
      <c r="AO316" s="228"/>
      <c r="AP316" s="228"/>
      <c r="AQ316" s="228"/>
      <c r="AR316" s="228"/>
      <c r="AS316" s="228"/>
      <c r="AT316" s="228"/>
      <c r="AU316" s="228"/>
      <c r="AV316" s="228"/>
      <c r="AW316" s="228"/>
      <c r="AX316" s="228"/>
      <c r="AY316" s="228"/>
      <c r="AZ316" s="228"/>
      <c r="BA316" s="228"/>
      <c r="BB316" s="228"/>
      <c r="BC316" s="228"/>
      <c r="BD316" s="228"/>
      <c r="BE316" s="228"/>
      <c r="BF316" s="228"/>
      <c r="BG316" s="228"/>
      <c r="BH316" s="228"/>
      <c r="BI316" s="228"/>
      <c r="BJ316" s="228"/>
      <c r="BK316" s="228"/>
      <c r="BL316" s="228"/>
      <c r="BM316" s="229">
        <v>16</v>
      </c>
    </row>
    <row r="317" spans="1:65">
      <c r="A317" s="30"/>
      <c r="B317" s="3" t="s">
        <v>275</v>
      </c>
      <c r="C317" s="29"/>
      <c r="D317" s="230">
        <v>2745.0000000000005</v>
      </c>
      <c r="E317" s="227"/>
      <c r="F317" s="228"/>
      <c r="G317" s="228"/>
      <c r="H317" s="228"/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8"/>
      <c r="AA317" s="228"/>
      <c r="AB317" s="228"/>
      <c r="AC317" s="228"/>
      <c r="AD317" s="228"/>
      <c r="AE317" s="228"/>
      <c r="AF317" s="228"/>
      <c r="AG317" s="228"/>
      <c r="AH317" s="228"/>
      <c r="AI317" s="228"/>
      <c r="AJ317" s="228"/>
      <c r="AK317" s="228"/>
      <c r="AL317" s="228"/>
      <c r="AM317" s="228"/>
      <c r="AN317" s="228"/>
      <c r="AO317" s="228"/>
      <c r="AP317" s="228"/>
      <c r="AQ317" s="228"/>
      <c r="AR317" s="228"/>
      <c r="AS317" s="228"/>
      <c r="AT317" s="228"/>
      <c r="AU317" s="228"/>
      <c r="AV317" s="228"/>
      <c r="AW317" s="228"/>
      <c r="AX317" s="228"/>
      <c r="AY317" s="228"/>
      <c r="AZ317" s="228"/>
      <c r="BA317" s="228"/>
      <c r="BB317" s="228"/>
      <c r="BC317" s="228"/>
      <c r="BD317" s="228"/>
      <c r="BE317" s="228"/>
      <c r="BF317" s="228"/>
      <c r="BG317" s="228"/>
      <c r="BH317" s="228"/>
      <c r="BI317" s="228"/>
      <c r="BJ317" s="228"/>
      <c r="BK317" s="228"/>
      <c r="BL317" s="228"/>
      <c r="BM317" s="229">
        <v>2745</v>
      </c>
    </row>
    <row r="318" spans="1:65">
      <c r="A318" s="30"/>
      <c r="B318" s="3" t="s">
        <v>276</v>
      </c>
      <c r="C318" s="29"/>
      <c r="D318" s="230">
        <v>7.0710678118654755</v>
      </c>
      <c r="E318" s="227"/>
      <c r="F318" s="228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  <c r="AC318" s="228"/>
      <c r="AD318" s="228"/>
      <c r="AE318" s="228"/>
      <c r="AF318" s="228"/>
      <c r="AG318" s="228"/>
      <c r="AH318" s="228"/>
      <c r="AI318" s="228"/>
      <c r="AJ318" s="228"/>
      <c r="AK318" s="228"/>
      <c r="AL318" s="228"/>
      <c r="AM318" s="228"/>
      <c r="AN318" s="228"/>
      <c r="AO318" s="228"/>
      <c r="AP318" s="228"/>
      <c r="AQ318" s="228"/>
      <c r="AR318" s="228"/>
      <c r="AS318" s="228"/>
      <c r="AT318" s="228"/>
      <c r="AU318" s="228"/>
      <c r="AV318" s="228"/>
      <c r="AW318" s="228"/>
      <c r="AX318" s="228"/>
      <c r="AY318" s="228"/>
      <c r="AZ318" s="228"/>
      <c r="BA318" s="228"/>
      <c r="BB318" s="228"/>
      <c r="BC318" s="228"/>
      <c r="BD318" s="228"/>
      <c r="BE318" s="228"/>
      <c r="BF318" s="228"/>
      <c r="BG318" s="228"/>
      <c r="BH318" s="228"/>
      <c r="BI318" s="228"/>
      <c r="BJ318" s="228"/>
      <c r="BK318" s="228"/>
      <c r="BL318" s="228"/>
      <c r="BM318" s="229">
        <v>24</v>
      </c>
    </row>
    <row r="319" spans="1:65">
      <c r="A319" s="30"/>
      <c r="B319" s="3" t="s">
        <v>86</v>
      </c>
      <c r="C319" s="29"/>
      <c r="D319" s="13">
        <v>2.5759809879291346E-3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624</v>
      </c>
      <c r="BM323" s="28" t="s">
        <v>288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330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237</v>
      </c>
      <c r="C325" s="9" t="s">
        <v>237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4">
        <v>240</v>
      </c>
      <c r="E328" s="227"/>
      <c r="F328" s="228"/>
      <c r="G328" s="228"/>
      <c r="H328" s="228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9">
        <v>1</v>
      </c>
    </row>
    <row r="329" spans="1:65">
      <c r="A329" s="30"/>
      <c r="B329" s="19">
        <v>1</v>
      </c>
      <c r="C329" s="9">
        <v>2</v>
      </c>
      <c r="D329" s="230">
        <v>240</v>
      </c>
      <c r="E329" s="227"/>
      <c r="F329" s="228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9">
        <v>19</v>
      </c>
    </row>
    <row r="330" spans="1:65">
      <c r="A330" s="30"/>
      <c r="B330" s="20" t="s">
        <v>274</v>
      </c>
      <c r="C330" s="12"/>
      <c r="D330" s="234">
        <v>240</v>
      </c>
      <c r="E330" s="227"/>
      <c r="F330" s="228"/>
      <c r="G330" s="228"/>
      <c r="H330" s="228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9">
        <v>16</v>
      </c>
    </row>
    <row r="331" spans="1:65">
      <c r="A331" s="30"/>
      <c r="B331" s="3" t="s">
        <v>275</v>
      </c>
      <c r="C331" s="29"/>
      <c r="D331" s="230">
        <v>240</v>
      </c>
      <c r="E331" s="227"/>
      <c r="F331" s="228"/>
      <c r="G331" s="228"/>
      <c r="H331" s="228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9">
        <v>240</v>
      </c>
    </row>
    <row r="332" spans="1:65">
      <c r="A332" s="30"/>
      <c r="B332" s="3" t="s">
        <v>276</v>
      </c>
      <c r="C332" s="29"/>
      <c r="D332" s="230">
        <v>0</v>
      </c>
      <c r="E332" s="227"/>
      <c r="F332" s="228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9">
        <v>25</v>
      </c>
    </row>
    <row r="333" spans="1:65">
      <c r="A333" s="30"/>
      <c r="B333" s="3" t="s">
        <v>86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AFB9-8799-41D5-952C-6C0CCCC2170E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625</v>
      </c>
      <c r="BM1" s="28" t="s">
        <v>288</v>
      </c>
    </row>
    <row r="2" spans="1:66" ht="18">
      <c r="A2" s="25" t="s">
        <v>466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5.44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5.36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274</v>
      </c>
      <c r="C8" s="12"/>
      <c r="D8" s="23">
        <v>5.4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275</v>
      </c>
      <c r="C9" s="29"/>
      <c r="D9" s="11">
        <v>5.4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5.4</v>
      </c>
      <c r="BN9" s="28"/>
    </row>
    <row r="10" spans="1:66">
      <c r="A10" s="30"/>
      <c r="B10" s="3" t="s">
        <v>276</v>
      </c>
      <c r="C10" s="29"/>
      <c r="D10" s="24">
        <v>5.6568542494923851E-2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86</v>
      </c>
      <c r="C11" s="29"/>
      <c r="D11" s="13">
        <v>1.0475656017578491E-2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C810-4C9D-4930-9A96-0C268D43C5E8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626</v>
      </c>
      <c r="BM1" s="28" t="s">
        <v>288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4">
        <v>50.1</v>
      </c>
      <c r="E6" s="216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49.1</v>
      </c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23</v>
      </c>
    </row>
    <row r="8" spans="1:66">
      <c r="A8" s="30"/>
      <c r="B8" s="20" t="s">
        <v>274</v>
      </c>
      <c r="C8" s="12"/>
      <c r="D8" s="223">
        <v>49.6</v>
      </c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3" t="s">
        <v>275</v>
      </c>
      <c r="C9" s="29"/>
      <c r="D9" s="219">
        <v>49.6</v>
      </c>
      <c r="E9" s="216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49.6</v>
      </c>
      <c r="BN9" s="28"/>
    </row>
    <row r="10" spans="1:66">
      <c r="A10" s="30"/>
      <c r="B10" s="3" t="s">
        <v>276</v>
      </c>
      <c r="C10" s="29"/>
      <c r="D10" s="219">
        <v>0.70710678118654757</v>
      </c>
      <c r="E10" s="216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29</v>
      </c>
    </row>
    <row r="11" spans="1:66">
      <c r="A11" s="30"/>
      <c r="B11" s="3" t="s">
        <v>86</v>
      </c>
      <c r="C11" s="29"/>
      <c r="D11" s="13">
        <v>1.4256185104567491E-2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277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278</v>
      </c>
      <c r="C13" s="47"/>
      <c r="D13" s="45" t="s">
        <v>279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627</v>
      </c>
      <c r="BM15" s="28" t="s">
        <v>288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330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237</v>
      </c>
      <c r="C17" s="9" t="s">
        <v>237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4">
        <v>2840</v>
      </c>
      <c r="E20" s="227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9">
        <v>1</v>
      </c>
    </row>
    <row r="21" spans="1:65">
      <c r="A21" s="30"/>
      <c r="B21" s="19">
        <v>1</v>
      </c>
      <c r="C21" s="9">
        <v>2</v>
      </c>
      <c r="D21" s="230">
        <v>2810</v>
      </c>
      <c r="E21" s="227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9">
        <v>13</v>
      </c>
    </row>
    <row r="22" spans="1:65">
      <c r="A22" s="30"/>
      <c r="B22" s="20" t="s">
        <v>274</v>
      </c>
      <c r="C22" s="12"/>
      <c r="D22" s="234">
        <v>2825</v>
      </c>
      <c r="E22" s="227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9">
        <v>16</v>
      </c>
    </row>
    <row r="23" spans="1:65">
      <c r="A23" s="30"/>
      <c r="B23" s="3" t="s">
        <v>275</v>
      </c>
      <c r="C23" s="29"/>
      <c r="D23" s="230">
        <v>2825</v>
      </c>
      <c r="E23" s="227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9">
        <v>2825</v>
      </c>
    </row>
    <row r="24" spans="1:65">
      <c r="A24" s="30"/>
      <c r="B24" s="3" t="s">
        <v>276</v>
      </c>
      <c r="C24" s="29"/>
      <c r="D24" s="230">
        <v>21.213203435596427</v>
      </c>
      <c r="E24" s="227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9">
        <v>30</v>
      </c>
    </row>
    <row r="25" spans="1:65">
      <c r="A25" s="30"/>
      <c r="B25" s="3" t="s">
        <v>86</v>
      </c>
      <c r="C25" s="29"/>
      <c r="D25" s="13">
        <v>7.5090985612730711E-3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277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278</v>
      </c>
      <c r="C27" s="47"/>
      <c r="D27" s="45" t="s">
        <v>279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628</v>
      </c>
      <c r="BM29" s="28" t="s">
        <v>288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330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237</v>
      </c>
      <c r="C31" s="9" t="s">
        <v>237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340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4">
        <v>3360</v>
      </c>
      <c r="E34" s="227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9">
        <v>1</v>
      </c>
    </row>
    <row r="35" spans="1:65">
      <c r="A35" s="30"/>
      <c r="B35" s="19">
        <v>1</v>
      </c>
      <c r="C35" s="9">
        <v>2</v>
      </c>
      <c r="D35" s="230">
        <v>3280</v>
      </c>
      <c r="E35" s="227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9">
        <v>5</v>
      </c>
    </row>
    <row r="36" spans="1:65">
      <c r="A36" s="30"/>
      <c r="B36" s="20" t="s">
        <v>274</v>
      </c>
      <c r="C36" s="12"/>
      <c r="D36" s="234">
        <v>3320</v>
      </c>
      <c r="E36" s="227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9">
        <v>16</v>
      </c>
    </row>
    <row r="37" spans="1:65">
      <c r="A37" s="30"/>
      <c r="B37" s="3" t="s">
        <v>275</v>
      </c>
      <c r="C37" s="29"/>
      <c r="D37" s="230">
        <v>3320</v>
      </c>
      <c r="E37" s="227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9">
        <v>3320</v>
      </c>
    </row>
    <row r="38" spans="1:65">
      <c r="A38" s="30"/>
      <c r="B38" s="3" t="s">
        <v>276</v>
      </c>
      <c r="C38" s="29"/>
      <c r="D38" s="230">
        <v>56.568542494923804</v>
      </c>
      <c r="E38" s="227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9">
        <v>31</v>
      </c>
    </row>
    <row r="39" spans="1:65">
      <c r="A39" s="30"/>
      <c r="B39" s="3" t="s">
        <v>86</v>
      </c>
      <c r="C39" s="29"/>
      <c r="D39" s="13">
        <v>1.7038717618952953E-2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277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278</v>
      </c>
      <c r="C41" s="47"/>
      <c r="D41" s="45" t="s">
        <v>279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629</v>
      </c>
      <c r="BM43" s="28" t="s">
        <v>288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330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237</v>
      </c>
      <c r="C45" s="9" t="s">
        <v>237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340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26</v>
      </c>
    </row>
    <row r="50" spans="1:65">
      <c r="A50" s="30"/>
      <c r="B50" s="20" t="s">
        <v>274</v>
      </c>
      <c r="C50" s="12"/>
      <c r="D50" s="23">
        <v>2.2000000000000002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275</v>
      </c>
      <c r="C51" s="29"/>
      <c r="D51" s="11">
        <v>2.2000000000000002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2.2000000000000002</v>
      </c>
    </row>
    <row r="52" spans="1:65">
      <c r="A52" s="30"/>
      <c r="B52" s="3" t="s">
        <v>276</v>
      </c>
      <c r="C52" s="29"/>
      <c r="D52" s="24">
        <v>0.28284271247461895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32</v>
      </c>
    </row>
    <row r="53" spans="1:65">
      <c r="A53" s="30"/>
      <c r="B53" s="3" t="s">
        <v>86</v>
      </c>
      <c r="C53" s="29"/>
      <c r="D53" s="13">
        <v>0.12856486930664496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277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278</v>
      </c>
      <c r="C55" s="47"/>
      <c r="D55" s="45" t="s">
        <v>279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630</v>
      </c>
      <c r="BM57" s="28" t="s">
        <v>288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330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237</v>
      </c>
      <c r="C59" s="9" t="s">
        <v>237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340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24">
        <v>219</v>
      </c>
      <c r="E62" s="227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9">
        <v>1</v>
      </c>
    </row>
    <row r="63" spans="1:65">
      <c r="A63" s="30"/>
      <c r="B63" s="19">
        <v>1</v>
      </c>
      <c r="C63" s="9">
        <v>2</v>
      </c>
      <c r="D63" s="230">
        <v>220</v>
      </c>
      <c r="E63" s="227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9">
        <v>27</v>
      </c>
    </row>
    <row r="64" spans="1:65">
      <c r="A64" s="30"/>
      <c r="B64" s="20" t="s">
        <v>274</v>
      </c>
      <c r="C64" s="12"/>
      <c r="D64" s="234">
        <v>219.5</v>
      </c>
      <c r="E64" s="227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9">
        <v>16</v>
      </c>
    </row>
    <row r="65" spans="1:65">
      <c r="A65" s="30"/>
      <c r="B65" s="3" t="s">
        <v>275</v>
      </c>
      <c r="C65" s="29"/>
      <c r="D65" s="230">
        <v>219.5</v>
      </c>
      <c r="E65" s="227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9">
        <v>219.5</v>
      </c>
    </row>
    <row r="66" spans="1:65">
      <c r="A66" s="30"/>
      <c r="B66" s="3" t="s">
        <v>276</v>
      </c>
      <c r="C66" s="29"/>
      <c r="D66" s="230">
        <v>0.70710678118654757</v>
      </c>
      <c r="E66" s="227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9">
        <v>33</v>
      </c>
    </row>
    <row r="67" spans="1:65">
      <c r="A67" s="30"/>
      <c r="B67" s="3" t="s">
        <v>86</v>
      </c>
      <c r="C67" s="29"/>
      <c r="D67" s="13">
        <v>3.221443194471743E-3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278</v>
      </c>
      <c r="C69" s="47"/>
      <c r="D69" s="45" t="s">
        <v>279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631</v>
      </c>
      <c r="BM71" s="28" t="s">
        <v>288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330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237</v>
      </c>
      <c r="C73" s="9" t="s">
        <v>237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340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4">
        <v>18.399999999999999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8">
        <v>1</v>
      </c>
    </row>
    <row r="77" spans="1:65">
      <c r="A77" s="30"/>
      <c r="B77" s="19">
        <v>1</v>
      </c>
      <c r="C77" s="9">
        <v>2</v>
      </c>
      <c r="D77" s="219">
        <v>17.899999999999999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8">
        <v>28</v>
      </c>
    </row>
    <row r="78" spans="1:65">
      <c r="A78" s="30"/>
      <c r="B78" s="20" t="s">
        <v>274</v>
      </c>
      <c r="C78" s="12"/>
      <c r="D78" s="223">
        <v>18.149999999999999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8">
        <v>16</v>
      </c>
    </row>
    <row r="79" spans="1:65">
      <c r="A79" s="30"/>
      <c r="B79" s="3" t="s">
        <v>275</v>
      </c>
      <c r="C79" s="29"/>
      <c r="D79" s="219">
        <v>18.149999999999999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18.149999999999999</v>
      </c>
    </row>
    <row r="80" spans="1:65">
      <c r="A80" s="30"/>
      <c r="B80" s="3" t="s">
        <v>276</v>
      </c>
      <c r="C80" s="29"/>
      <c r="D80" s="219">
        <v>0.35355339059327379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34</v>
      </c>
    </row>
    <row r="81" spans="1:65">
      <c r="A81" s="30"/>
      <c r="B81" s="3" t="s">
        <v>86</v>
      </c>
      <c r="C81" s="29"/>
      <c r="D81" s="13">
        <v>1.9479525652521975E-2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277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278</v>
      </c>
      <c r="C83" s="47"/>
      <c r="D83" s="45" t="s">
        <v>279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632</v>
      </c>
      <c r="BM85" s="28" t="s">
        <v>288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330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237</v>
      </c>
      <c r="C87" s="9" t="s">
        <v>237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340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4">
        <v>72.2</v>
      </c>
      <c r="E90" s="227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9">
        <v>1</v>
      </c>
    </row>
    <row r="91" spans="1:65">
      <c r="A91" s="30"/>
      <c r="B91" s="19">
        <v>1</v>
      </c>
      <c r="C91" s="9">
        <v>2</v>
      </c>
      <c r="D91" s="230">
        <v>70.599999999999994</v>
      </c>
      <c r="E91" s="227"/>
      <c r="F91" s="228"/>
      <c r="G91" s="228"/>
      <c r="H91" s="228"/>
      <c r="I91" s="228"/>
      <c r="J91" s="228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9">
        <v>29</v>
      </c>
    </row>
    <row r="92" spans="1:65">
      <c r="A92" s="30"/>
      <c r="B92" s="20" t="s">
        <v>274</v>
      </c>
      <c r="C92" s="12"/>
      <c r="D92" s="234">
        <v>71.400000000000006</v>
      </c>
      <c r="E92" s="227"/>
      <c r="F92" s="228"/>
      <c r="G92" s="228"/>
      <c r="H92" s="228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9">
        <v>16</v>
      </c>
    </row>
    <row r="93" spans="1:65">
      <c r="A93" s="30"/>
      <c r="B93" s="3" t="s">
        <v>275</v>
      </c>
      <c r="C93" s="29"/>
      <c r="D93" s="230">
        <v>71.400000000000006</v>
      </c>
      <c r="E93" s="227"/>
      <c r="F93" s="228"/>
      <c r="G93" s="228"/>
      <c r="H93" s="228"/>
      <c r="I93" s="228"/>
      <c r="J93" s="228"/>
      <c r="K93" s="228"/>
      <c r="L93" s="228"/>
      <c r="M93" s="228"/>
      <c r="N93" s="228"/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8"/>
      <c r="AR93" s="228"/>
      <c r="AS93" s="228"/>
      <c r="AT93" s="228"/>
      <c r="AU93" s="228"/>
      <c r="AV93" s="228"/>
      <c r="AW93" s="228"/>
      <c r="AX93" s="228"/>
      <c r="AY93" s="228"/>
      <c r="AZ93" s="228"/>
      <c r="BA93" s="228"/>
      <c r="BB93" s="228"/>
      <c r="BC93" s="228"/>
      <c r="BD93" s="228"/>
      <c r="BE93" s="228"/>
      <c r="BF93" s="228"/>
      <c r="BG93" s="228"/>
      <c r="BH93" s="228"/>
      <c r="BI93" s="228"/>
      <c r="BJ93" s="228"/>
      <c r="BK93" s="228"/>
      <c r="BL93" s="228"/>
      <c r="BM93" s="229">
        <v>71.400000000000006</v>
      </c>
    </row>
    <row r="94" spans="1:65">
      <c r="A94" s="30"/>
      <c r="B94" s="3" t="s">
        <v>276</v>
      </c>
      <c r="C94" s="29"/>
      <c r="D94" s="230">
        <v>1.131370849898482</v>
      </c>
      <c r="E94" s="227"/>
      <c r="F94" s="228"/>
      <c r="G94" s="228"/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9">
        <v>35</v>
      </c>
    </row>
    <row r="95" spans="1:65">
      <c r="A95" s="30"/>
      <c r="B95" s="3" t="s">
        <v>86</v>
      </c>
      <c r="C95" s="29"/>
      <c r="D95" s="13">
        <v>1.5845530110622997E-2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277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278</v>
      </c>
      <c r="C97" s="47"/>
      <c r="D97" s="45" t="s">
        <v>279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633</v>
      </c>
      <c r="BM99" s="28" t="s">
        <v>288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330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237</v>
      </c>
      <c r="C101" s="9" t="s">
        <v>237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340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8.3000000000000007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8.3000000000000007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17</v>
      </c>
    </row>
    <row r="106" spans="1:65">
      <c r="A106" s="30"/>
      <c r="B106" s="20" t="s">
        <v>274</v>
      </c>
      <c r="C106" s="12"/>
      <c r="D106" s="23">
        <v>8.3000000000000007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275</v>
      </c>
      <c r="C107" s="29"/>
      <c r="D107" s="11">
        <v>8.3000000000000007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8.3000000000000007</v>
      </c>
    </row>
    <row r="108" spans="1:65">
      <c r="A108" s="30"/>
      <c r="B108" s="3" t="s">
        <v>276</v>
      </c>
      <c r="C108" s="29"/>
      <c r="D108" s="24">
        <v>0</v>
      </c>
      <c r="E108" s="15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36</v>
      </c>
    </row>
    <row r="109" spans="1:65">
      <c r="A109" s="30"/>
      <c r="B109" s="3" t="s">
        <v>86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277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278</v>
      </c>
      <c r="C111" s="47"/>
      <c r="D111" s="45" t="s">
        <v>279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634</v>
      </c>
      <c r="BM113" s="28" t="s">
        <v>288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330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237</v>
      </c>
      <c r="C115" s="9" t="s">
        <v>237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340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4">
        <v>25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30"/>
      <c r="B119" s="19">
        <v>1</v>
      </c>
      <c r="C119" s="9">
        <v>2</v>
      </c>
      <c r="D119" s="219">
        <v>27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31</v>
      </c>
    </row>
    <row r="120" spans="1:65">
      <c r="A120" s="30"/>
      <c r="B120" s="20" t="s">
        <v>274</v>
      </c>
      <c r="C120" s="12"/>
      <c r="D120" s="223">
        <v>26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30"/>
      <c r="B121" s="3" t="s">
        <v>275</v>
      </c>
      <c r="C121" s="29"/>
      <c r="D121" s="219">
        <v>26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26</v>
      </c>
    </row>
    <row r="122" spans="1:65">
      <c r="A122" s="30"/>
      <c r="B122" s="3" t="s">
        <v>276</v>
      </c>
      <c r="C122" s="29"/>
      <c r="D122" s="219">
        <v>1.4142135623730951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37</v>
      </c>
    </row>
    <row r="123" spans="1:65">
      <c r="A123" s="30"/>
      <c r="B123" s="3" t="s">
        <v>86</v>
      </c>
      <c r="C123" s="29"/>
      <c r="D123" s="13">
        <v>5.4392829322042119E-2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635</v>
      </c>
      <c r="BM127" s="28" t="s">
        <v>288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330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237</v>
      </c>
      <c r="C129" s="9" t="s">
        <v>237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340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4.5999999999999996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4.46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32</v>
      </c>
    </row>
    <row r="134" spans="1:65">
      <c r="A134" s="30"/>
      <c r="B134" s="20" t="s">
        <v>274</v>
      </c>
      <c r="C134" s="12"/>
      <c r="D134" s="23">
        <v>4.5299999999999994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275</v>
      </c>
      <c r="C135" s="29"/>
      <c r="D135" s="11">
        <v>4.5299999999999994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4.53</v>
      </c>
    </row>
    <row r="136" spans="1:65">
      <c r="A136" s="30"/>
      <c r="B136" s="3" t="s">
        <v>276</v>
      </c>
      <c r="C136" s="29"/>
      <c r="D136" s="24">
        <v>9.8994949366116428E-2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38</v>
      </c>
    </row>
    <row r="137" spans="1:65">
      <c r="A137" s="30"/>
      <c r="B137" s="3" t="s">
        <v>86</v>
      </c>
      <c r="C137" s="29"/>
      <c r="D137" s="13">
        <v>2.1853189705544469E-2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277</v>
      </c>
      <c r="C138" s="29"/>
      <c r="D138" s="13">
        <v>-2.2204460492503131E-16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278</v>
      </c>
      <c r="C139" s="47"/>
      <c r="D139" s="45" t="s">
        <v>279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636</v>
      </c>
      <c r="BM141" s="28" t="s">
        <v>288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330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237</v>
      </c>
      <c r="C143" s="9" t="s">
        <v>237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340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1">
        <v>0.89200000000000013</v>
      </c>
      <c r="E146" s="209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  <c r="BI146" s="210"/>
      <c r="BJ146" s="210"/>
      <c r="BK146" s="210"/>
      <c r="BL146" s="210"/>
      <c r="BM146" s="212">
        <v>1</v>
      </c>
    </row>
    <row r="147" spans="1:65">
      <c r="A147" s="30"/>
      <c r="B147" s="19">
        <v>1</v>
      </c>
      <c r="C147" s="9">
        <v>2</v>
      </c>
      <c r="D147" s="24">
        <v>0.90100000000000002</v>
      </c>
      <c r="E147" s="209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  <c r="BI147" s="210"/>
      <c r="BJ147" s="210"/>
      <c r="BK147" s="210"/>
      <c r="BL147" s="210"/>
      <c r="BM147" s="212">
        <v>19</v>
      </c>
    </row>
    <row r="148" spans="1:65">
      <c r="A148" s="30"/>
      <c r="B148" s="20" t="s">
        <v>274</v>
      </c>
      <c r="C148" s="12"/>
      <c r="D148" s="213">
        <v>0.89650000000000007</v>
      </c>
      <c r="E148" s="209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  <c r="BI148" s="210"/>
      <c r="BJ148" s="210"/>
      <c r="BK148" s="210"/>
      <c r="BL148" s="210"/>
      <c r="BM148" s="212">
        <v>16</v>
      </c>
    </row>
    <row r="149" spans="1:65">
      <c r="A149" s="30"/>
      <c r="B149" s="3" t="s">
        <v>275</v>
      </c>
      <c r="C149" s="29"/>
      <c r="D149" s="24">
        <v>0.89650000000000007</v>
      </c>
      <c r="E149" s="209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  <c r="BI149" s="210"/>
      <c r="BJ149" s="210"/>
      <c r="BK149" s="210"/>
      <c r="BL149" s="210"/>
      <c r="BM149" s="212">
        <v>0.89649999999999996</v>
      </c>
    </row>
    <row r="150" spans="1:65">
      <c r="A150" s="30"/>
      <c r="B150" s="3" t="s">
        <v>276</v>
      </c>
      <c r="C150" s="29"/>
      <c r="D150" s="24">
        <v>6.3639610306788549E-3</v>
      </c>
      <c r="E150" s="209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2">
        <v>39</v>
      </c>
    </row>
    <row r="151" spans="1:65">
      <c r="A151" s="30"/>
      <c r="B151" s="3" t="s">
        <v>86</v>
      </c>
      <c r="C151" s="29"/>
      <c r="D151" s="13">
        <v>7.0986737653974952E-3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277</v>
      </c>
      <c r="C152" s="29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278</v>
      </c>
      <c r="C153" s="47"/>
      <c r="D153" s="45" t="s">
        <v>279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637</v>
      </c>
      <c r="BM155" s="28" t="s">
        <v>288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330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237</v>
      </c>
      <c r="C157" s="9" t="s">
        <v>237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340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2.82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2.8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34</v>
      </c>
    </row>
    <row r="162" spans="1:65">
      <c r="A162" s="30"/>
      <c r="B162" s="20" t="s">
        <v>274</v>
      </c>
      <c r="C162" s="12"/>
      <c r="D162" s="23">
        <v>2.8099999999999996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275</v>
      </c>
      <c r="C163" s="29"/>
      <c r="D163" s="11">
        <v>2.8099999999999996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2.81</v>
      </c>
    </row>
    <row r="164" spans="1:65">
      <c r="A164" s="30"/>
      <c r="B164" s="3" t="s">
        <v>276</v>
      </c>
      <c r="C164" s="29"/>
      <c r="D164" s="24">
        <v>1.4142135623730963E-2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40</v>
      </c>
    </row>
    <row r="165" spans="1:65">
      <c r="A165" s="30"/>
      <c r="B165" s="3" t="s">
        <v>86</v>
      </c>
      <c r="C165" s="29"/>
      <c r="D165" s="13">
        <v>5.0327884781960729E-3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277</v>
      </c>
      <c r="C166" s="29"/>
      <c r="D166" s="13">
        <v>-1.1102230246251565E-16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278</v>
      </c>
      <c r="C167" s="47"/>
      <c r="D167" s="45" t="s">
        <v>279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638</v>
      </c>
      <c r="BM169" s="28" t="s">
        <v>288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330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237</v>
      </c>
      <c r="C171" s="9" t="s">
        <v>237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340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0.84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0.93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35</v>
      </c>
    </row>
    <row r="176" spans="1:65">
      <c r="A176" s="30"/>
      <c r="B176" s="20" t="s">
        <v>274</v>
      </c>
      <c r="C176" s="12"/>
      <c r="D176" s="23">
        <v>0.88500000000000001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275</v>
      </c>
      <c r="C177" s="29"/>
      <c r="D177" s="11">
        <v>0.88500000000000001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0.88500000000000001</v>
      </c>
    </row>
    <row r="178" spans="1:65">
      <c r="A178" s="30"/>
      <c r="B178" s="3" t="s">
        <v>276</v>
      </c>
      <c r="C178" s="29"/>
      <c r="D178" s="24">
        <v>6.3639610306789343E-2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41</v>
      </c>
    </row>
    <row r="179" spans="1:65">
      <c r="A179" s="30"/>
      <c r="B179" s="3" t="s">
        <v>86</v>
      </c>
      <c r="C179" s="29"/>
      <c r="D179" s="13">
        <v>7.1909164188462535E-2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277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278</v>
      </c>
      <c r="C181" s="47"/>
      <c r="D181" s="45" t="s">
        <v>279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639</v>
      </c>
      <c r="BM183" s="28" t="s">
        <v>288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330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237</v>
      </c>
      <c r="C185" s="9" t="s">
        <v>237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340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1.03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1.05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36</v>
      </c>
    </row>
    <row r="190" spans="1:65">
      <c r="A190" s="30"/>
      <c r="B190" s="20" t="s">
        <v>274</v>
      </c>
      <c r="C190" s="12"/>
      <c r="D190" s="23">
        <v>1.04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275</v>
      </c>
      <c r="C191" s="29"/>
      <c r="D191" s="11">
        <v>1.04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1.04</v>
      </c>
    </row>
    <row r="192" spans="1:65">
      <c r="A192" s="30"/>
      <c r="B192" s="3" t="s">
        <v>276</v>
      </c>
      <c r="C192" s="29"/>
      <c r="D192" s="24">
        <v>1.4142135623730963E-2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42</v>
      </c>
    </row>
    <row r="193" spans="1:65">
      <c r="A193" s="30"/>
      <c r="B193" s="3" t="s">
        <v>86</v>
      </c>
      <c r="C193" s="29"/>
      <c r="D193" s="13">
        <v>1.359820733051054E-2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277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278</v>
      </c>
      <c r="C195" s="47"/>
      <c r="D195" s="45" t="s">
        <v>279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640</v>
      </c>
      <c r="BM197" s="28" t="s">
        <v>288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330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237</v>
      </c>
      <c r="C199" s="9" t="s">
        <v>237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340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4">
        <v>23.8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30"/>
      <c r="B203" s="19">
        <v>1</v>
      </c>
      <c r="C203" s="9">
        <v>2</v>
      </c>
      <c r="D203" s="219">
        <v>23.5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37</v>
      </c>
    </row>
    <row r="204" spans="1:65">
      <c r="A204" s="30"/>
      <c r="B204" s="20" t="s">
        <v>274</v>
      </c>
      <c r="C204" s="12"/>
      <c r="D204" s="223">
        <v>23.65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30"/>
      <c r="B205" s="3" t="s">
        <v>275</v>
      </c>
      <c r="C205" s="29"/>
      <c r="D205" s="219">
        <v>23.65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23.65</v>
      </c>
    </row>
    <row r="206" spans="1:65">
      <c r="A206" s="30"/>
      <c r="B206" s="3" t="s">
        <v>276</v>
      </c>
      <c r="C206" s="29"/>
      <c r="D206" s="219">
        <v>0.21213203435596475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43</v>
      </c>
    </row>
    <row r="207" spans="1:65">
      <c r="A207" s="30"/>
      <c r="B207" s="3" t="s">
        <v>86</v>
      </c>
      <c r="C207" s="29"/>
      <c r="D207" s="13">
        <v>8.9696420446496727E-3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277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278</v>
      </c>
      <c r="C209" s="47"/>
      <c r="D209" s="45" t="s">
        <v>279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641</v>
      </c>
      <c r="BM211" s="28" t="s">
        <v>288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330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237</v>
      </c>
      <c r="C213" s="9" t="s">
        <v>237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340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4.42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4.46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38</v>
      </c>
    </row>
    <row r="218" spans="1:65">
      <c r="A218" s="30"/>
      <c r="B218" s="20" t="s">
        <v>274</v>
      </c>
      <c r="C218" s="12"/>
      <c r="D218" s="23">
        <v>4.4399999999999995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275</v>
      </c>
      <c r="C219" s="29"/>
      <c r="D219" s="11">
        <v>4.4399999999999995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4.4400000000000004</v>
      </c>
    </row>
    <row r="220" spans="1:65">
      <c r="A220" s="30"/>
      <c r="B220" s="3" t="s">
        <v>276</v>
      </c>
      <c r="C220" s="29"/>
      <c r="D220" s="24">
        <v>2.8284271247461926E-2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44</v>
      </c>
    </row>
    <row r="221" spans="1:65">
      <c r="A221" s="30"/>
      <c r="B221" s="3" t="s">
        <v>86</v>
      </c>
      <c r="C221" s="29"/>
      <c r="D221" s="13">
        <v>6.3703313620409752E-3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277</v>
      </c>
      <c r="C222" s="29"/>
      <c r="D222" s="13">
        <v>-2.2204460492503131E-16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278</v>
      </c>
      <c r="C223" s="47"/>
      <c r="D223" s="45" t="s">
        <v>279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642</v>
      </c>
      <c r="BM225" s="28" t="s">
        <v>288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330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237</v>
      </c>
      <c r="C227" s="9" t="s">
        <v>237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340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4.75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4.9000000000000004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39</v>
      </c>
    </row>
    <row r="232" spans="1:65">
      <c r="A232" s="30"/>
      <c r="B232" s="20" t="s">
        <v>274</v>
      </c>
      <c r="C232" s="12"/>
      <c r="D232" s="23">
        <v>4.8250000000000002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275</v>
      </c>
      <c r="C233" s="29"/>
      <c r="D233" s="11">
        <v>4.8250000000000002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4.8250000000000002</v>
      </c>
    </row>
    <row r="234" spans="1:65">
      <c r="A234" s="30"/>
      <c r="B234" s="3" t="s">
        <v>276</v>
      </c>
      <c r="C234" s="29"/>
      <c r="D234" s="24">
        <v>0.10606601717798238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45</v>
      </c>
    </row>
    <row r="235" spans="1:65">
      <c r="A235" s="30"/>
      <c r="B235" s="3" t="s">
        <v>86</v>
      </c>
      <c r="C235" s="29"/>
      <c r="D235" s="13">
        <v>2.198259423377873E-2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277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278</v>
      </c>
      <c r="C237" s="47"/>
      <c r="D237" s="45" t="s">
        <v>279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643</v>
      </c>
      <c r="BM239" s="28" t="s">
        <v>288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330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237</v>
      </c>
      <c r="C241" s="9" t="s">
        <v>237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340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6.31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6.3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23</v>
      </c>
    </row>
    <row r="246" spans="1:65">
      <c r="A246" s="30"/>
      <c r="B246" s="20" t="s">
        <v>274</v>
      </c>
      <c r="C246" s="12"/>
      <c r="D246" s="23">
        <v>6.3049999999999997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275</v>
      </c>
      <c r="C247" s="29"/>
      <c r="D247" s="11">
        <v>6.3049999999999997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6.3049999999999997</v>
      </c>
    </row>
    <row r="248" spans="1:65">
      <c r="A248" s="30"/>
      <c r="B248" s="3" t="s">
        <v>276</v>
      </c>
      <c r="C248" s="29"/>
      <c r="D248" s="24">
        <v>7.0710678118653244E-3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29</v>
      </c>
    </row>
    <row r="249" spans="1:65">
      <c r="A249" s="30"/>
      <c r="B249" s="3" t="s">
        <v>86</v>
      </c>
      <c r="C249" s="29"/>
      <c r="D249" s="13">
        <v>1.1215016355059992E-3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644</v>
      </c>
      <c r="BM253" s="28" t="s">
        <v>288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330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237</v>
      </c>
      <c r="C255" s="9" t="s">
        <v>237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340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0.42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0.42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24</v>
      </c>
    </row>
    <row r="260" spans="1:65">
      <c r="A260" s="30"/>
      <c r="B260" s="20" t="s">
        <v>274</v>
      </c>
      <c r="C260" s="12"/>
      <c r="D260" s="23">
        <v>0.42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275</v>
      </c>
      <c r="C261" s="29"/>
      <c r="D261" s="11">
        <v>0.42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0.42</v>
      </c>
    </row>
    <row r="262" spans="1:65">
      <c r="A262" s="30"/>
      <c r="B262" s="3" t="s">
        <v>276</v>
      </c>
      <c r="C262" s="29"/>
      <c r="D262" s="24">
        <v>0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30</v>
      </c>
    </row>
    <row r="263" spans="1:65">
      <c r="A263" s="30"/>
      <c r="B263" s="3" t="s">
        <v>86</v>
      </c>
      <c r="C263" s="29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277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278</v>
      </c>
      <c r="C265" s="47"/>
      <c r="D265" s="45" t="s">
        <v>279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645</v>
      </c>
      <c r="BM267" s="28" t="s">
        <v>288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330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237</v>
      </c>
      <c r="C269" s="9" t="s">
        <v>237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340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3.8500000000000005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3.95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25</v>
      </c>
    </row>
    <row r="274" spans="1:65">
      <c r="A274" s="30"/>
      <c r="B274" s="20" t="s">
        <v>274</v>
      </c>
      <c r="C274" s="12"/>
      <c r="D274" s="23">
        <v>3.9000000000000004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275</v>
      </c>
      <c r="C275" s="29"/>
      <c r="D275" s="11">
        <v>3.9000000000000004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3.9</v>
      </c>
    </row>
    <row r="276" spans="1:65">
      <c r="A276" s="30"/>
      <c r="B276" s="3" t="s">
        <v>276</v>
      </c>
      <c r="C276" s="29"/>
      <c r="D276" s="24">
        <v>7.0710678118654502E-2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31</v>
      </c>
    </row>
    <row r="277" spans="1:65">
      <c r="A277" s="30"/>
      <c r="B277" s="3" t="s">
        <v>86</v>
      </c>
      <c r="C277" s="29"/>
      <c r="D277" s="13">
        <v>1.8130943107347308E-2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277</v>
      </c>
      <c r="C278" s="29"/>
      <c r="D278" s="13">
        <v>2.2204460492503131E-16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278</v>
      </c>
      <c r="C279" s="47"/>
      <c r="D279" s="45" t="s">
        <v>279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646</v>
      </c>
      <c r="BM281" s="28" t="s">
        <v>288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330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237</v>
      </c>
      <c r="C283" s="9" t="s">
        <v>237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340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4">
        <v>38.299999999999997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30"/>
      <c r="B287" s="19">
        <v>1</v>
      </c>
      <c r="C287" s="9">
        <v>2</v>
      </c>
      <c r="D287" s="219">
        <v>37.299999999999997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26</v>
      </c>
    </row>
    <row r="288" spans="1:65">
      <c r="A288" s="30"/>
      <c r="B288" s="20" t="s">
        <v>274</v>
      </c>
      <c r="C288" s="12"/>
      <c r="D288" s="223">
        <v>37.799999999999997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30"/>
      <c r="B289" s="3" t="s">
        <v>275</v>
      </c>
      <c r="C289" s="29"/>
      <c r="D289" s="219">
        <v>37.799999999999997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37.799999999999997</v>
      </c>
    </row>
    <row r="290" spans="1:65">
      <c r="A290" s="30"/>
      <c r="B290" s="3" t="s">
        <v>276</v>
      </c>
      <c r="C290" s="29"/>
      <c r="D290" s="219">
        <v>0.70710678118654757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32</v>
      </c>
    </row>
    <row r="291" spans="1:65">
      <c r="A291" s="30"/>
      <c r="B291" s="3" t="s">
        <v>86</v>
      </c>
      <c r="C291" s="29"/>
      <c r="D291" s="13">
        <v>1.8706528602818719E-2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277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278</v>
      </c>
      <c r="C293" s="47"/>
      <c r="D293" s="45" t="s">
        <v>279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647</v>
      </c>
      <c r="BM295" s="28" t="s">
        <v>288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330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237</v>
      </c>
      <c r="C297" s="9" t="s">
        <v>237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340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1">
        <v>7.0000000000000007E-2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2">
        <v>1</v>
      </c>
    </row>
    <row r="301" spans="1:65">
      <c r="A301" s="30"/>
      <c r="B301" s="19">
        <v>1</v>
      </c>
      <c r="C301" s="9">
        <v>2</v>
      </c>
      <c r="D301" s="24">
        <v>7.0000000000000007E-2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2">
        <v>27</v>
      </c>
    </row>
    <row r="302" spans="1:65">
      <c r="A302" s="30"/>
      <c r="B302" s="20" t="s">
        <v>274</v>
      </c>
      <c r="C302" s="12"/>
      <c r="D302" s="213">
        <v>7.0000000000000007E-2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2">
        <v>16</v>
      </c>
    </row>
    <row r="303" spans="1:65">
      <c r="A303" s="30"/>
      <c r="B303" s="3" t="s">
        <v>275</v>
      </c>
      <c r="C303" s="29"/>
      <c r="D303" s="24">
        <v>7.0000000000000007E-2</v>
      </c>
      <c r="E303" s="209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2">
        <v>7.0000000000000007E-2</v>
      </c>
    </row>
    <row r="304" spans="1:65">
      <c r="A304" s="30"/>
      <c r="B304" s="3" t="s">
        <v>276</v>
      </c>
      <c r="C304" s="29"/>
      <c r="D304" s="24">
        <v>0</v>
      </c>
      <c r="E304" s="209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2">
        <v>33</v>
      </c>
    </row>
    <row r="305" spans="1:65">
      <c r="A305" s="30"/>
      <c r="B305" s="3" t="s">
        <v>86</v>
      </c>
      <c r="C305" s="29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278</v>
      </c>
      <c r="C307" s="47"/>
      <c r="D307" s="45" t="s">
        <v>279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648</v>
      </c>
      <c r="BM309" s="28" t="s">
        <v>288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330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237</v>
      </c>
      <c r="C311" s="9" t="s">
        <v>237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340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1">
        <v>2.3400000000000001E-2</v>
      </c>
      <c r="E314" s="209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  <c r="BI314" s="210"/>
      <c r="BJ314" s="210"/>
      <c r="BK314" s="210"/>
      <c r="BL314" s="210"/>
      <c r="BM314" s="212">
        <v>1</v>
      </c>
    </row>
    <row r="315" spans="1:65">
      <c r="A315" s="30"/>
      <c r="B315" s="19">
        <v>1</v>
      </c>
      <c r="C315" s="9">
        <v>2</v>
      </c>
      <c r="D315" s="24">
        <v>2.3E-2</v>
      </c>
      <c r="E315" s="209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  <c r="BI315" s="210"/>
      <c r="BJ315" s="210"/>
      <c r="BK315" s="210"/>
      <c r="BL315" s="210"/>
      <c r="BM315" s="212">
        <v>28</v>
      </c>
    </row>
    <row r="316" spans="1:65">
      <c r="A316" s="30"/>
      <c r="B316" s="20" t="s">
        <v>274</v>
      </c>
      <c r="C316" s="12"/>
      <c r="D316" s="213">
        <v>2.3199999999999998E-2</v>
      </c>
      <c r="E316" s="209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212">
        <v>16</v>
      </c>
    </row>
    <row r="317" spans="1:65">
      <c r="A317" s="30"/>
      <c r="B317" s="3" t="s">
        <v>275</v>
      </c>
      <c r="C317" s="29"/>
      <c r="D317" s="24">
        <v>2.3199999999999998E-2</v>
      </c>
      <c r="E317" s="209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  <c r="BI317" s="210"/>
      <c r="BJ317" s="210"/>
      <c r="BK317" s="210"/>
      <c r="BL317" s="210"/>
      <c r="BM317" s="212">
        <v>2.3199999999999998E-2</v>
      </c>
    </row>
    <row r="318" spans="1:65">
      <c r="A318" s="30"/>
      <c r="B318" s="3" t="s">
        <v>276</v>
      </c>
      <c r="C318" s="29"/>
      <c r="D318" s="24">
        <v>2.8284271247461977E-4</v>
      </c>
      <c r="E318" s="209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2">
        <v>34</v>
      </c>
    </row>
    <row r="319" spans="1:65">
      <c r="A319" s="30"/>
      <c r="B319" s="3" t="s">
        <v>86</v>
      </c>
      <c r="C319" s="29"/>
      <c r="D319" s="13">
        <v>1.2191496227354302E-2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277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278</v>
      </c>
      <c r="C321" s="47"/>
      <c r="D321" s="45" t="s">
        <v>279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649</v>
      </c>
      <c r="BM323" s="28" t="s">
        <v>288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330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237</v>
      </c>
      <c r="C325" s="9" t="s">
        <v>237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340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7.4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7.4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29</v>
      </c>
    </row>
    <row r="330" spans="1:65">
      <c r="A330" s="30"/>
      <c r="B330" s="20" t="s">
        <v>274</v>
      </c>
      <c r="C330" s="12"/>
      <c r="D330" s="23">
        <v>7.4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275</v>
      </c>
      <c r="C331" s="29"/>
      <c r="D331" s="11">
        <v>7.4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7.4</v>
      </c>
    </row>
    <row r="332" spans="1:65">
      <c r="A332" s="30"/>
      <c r="B332" s="3" t="s">
        <v>276</v>
      </c>
      <c r="C332" s="29"/>
      <c r="D332" s="24">
        <v>0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35</v>
      </c>
    </row>
    <row r="333" spans="1:65">
      <c r="A333" s="30"/>
      <c r="B333" s="3" t="s">
        <v>86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277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278</v>
      </c>
      <c r="C335" s="47"/>
      <c r="D335" s="45" t="s">
        <v>279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650</v>
      </c>
      <c r="BM337" s="28" t="s">
        <v>288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330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237</v>
      </c>
      <c r="C339" s="9" t="s">
        <v>237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340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4">
        <v>15.1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30"/>
      <c r="B343" s="19">
        <v>1</v>
      </c>
      <c r="C343" s="9">
        <v>2</v>
      </c>
      <c r="D343" s="219">
        <v>15.1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30</v>
      </c>
    </row>
    <row r="344" spans="1:65">
      <c r="A344" s="30"/>
      <c r="B344" s="20" t="s">
        <v>274</v>
      </c>
      <c r="C344" s="12"/>
      <c r="D344" s="223">
        <v>15.1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30"/>
      <c r="B345" s="3" t="s">
        <v>275</v>
      </c>
      <c r="C345" s="29"/>
      <c r="D345" s="219">
        <v>15.1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15.1</v>
      </c>
    </row>
    <row r="346" spans="1:65">
      <c r="A346" s="30"/>
      <c r="B346" s="3" t="s">
        <v>276</v>
      </c>
      <c r="C346" s="29"/>
      <c r="D346" s="219">
        <v>0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36</v>
      </c>
    </row>
    <row r="347" spans="1:65">
      <c r="A347" s="30"/>
      <c r="B347" s="3" t="s">
        <v>86</v>
      </c>
      <c r="C347" s="29"/>
      <c r="D347" s="13">
        <v>0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277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278</v>
      </c>
      <c r="C349" s="47"/>
      <c r="D349" s="45" t="s">
        <v>279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651</v>
      </c>
      <c r="BM351" s="28" t="s">
        <v>288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330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237</v>
      </c>
      <c r="C353" s="9" t="s">
        <v>237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340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4">
        <v>32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30"/>
      <c r="B357" s="19">
        <v>1</v>
      </c>
      <c r="C357" s="9">
        <v>2</v>
      </c>
      <c r="D357" s="219">
        <v>31.7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31</v>
      </c>
    </row>
    <row r="358" spans="1:65">
      <c r="A358" s="30"/>
      <c r="B358" s="20" t="s">
        <v>274</v>
      </c>
      <c r="C358" s="12"/>
      <c r="D358" s="223">
        <v>31.85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30"/>
      <c r="B359" s="3" t="s">
        <v>275</v>
      </c>
      <c r="C359" s="29"/>
      <c r="D359" s="219">
        <v>31.85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31.85</v>
      </c>
    </row>
    <row r="360" spans="1:65">
      <c r="A360" s="30"/>
      <c r="B360" s="3" t="s">
        <v>276</v>
      </c>
      <c r="C360" s="29"/>
      <c r="D360" s="219">
        <v>0.21213203435596475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37</v>
      </c>
    </row>
    <row r="361" spans="1:65">
      <c r="A361" s="30"/>
      <c r="B361" s="3" t="s">
        <v>86</v>
      </c>
      <c r="C361" s="29"/>
      <c r="D361" s="13">
        <v>6.6603464475970091E-3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278</v>
      </c>
      <c r="C363" s="47"/>
      <c r="D363" s="45" t="s">
        <v>279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652</v>
      </c>
      <c r="BM365" s="28" t="s">
        <v>288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330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237</v>
      </c>
      <c r="C367" s="9" t="s">
        <v>237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340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8</v>
      </c>
      <c r="E370" s="15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8</v>
      </c>
      <c r="E371" s="15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17</v>
      </c>
    </row>
    <row r="372" spans="1:65">
      <c r="A372" s="30"/>
      <c r="B372" s="20" t="s">
        <v>274</v>
      </c>
      <c r="C372" s="12"/>
      <c r="D372" s="23">
        <v>8</v>
      </c>
      <c r="E372" s="15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3" t="s">
        <v>275</v>
      </c>
      <c r="C373" s="29"/>
      <c r="D373" s="11">
        <v>8</v>
      </c>
      <c r="E373" s="15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8</v>
      </c>
    </row>
    <row r="374" spans="1:65">
      <c r="A374" s="30"/>
      <c r="B374" s="3" t="s">
        <v>276</v>
      </c>
      <c r="C374" s="29"/>
      <c r="D374" s="24">
        <v>0</v>
      </c>
      <c r="E374" s="15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38</v>
      </c>
    </row>
    <row r="375" spans="1:65">
      <c r="A375" s="30"/>
      <c r="B375" s="3" t="s">
        <v>86</v>
      </c>
      <c r="C375" s="29"/>
      <c r="D375" s="13">
        <v>0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277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278</v>
      </c>
      <c r="C377" s="47"/>
      <c r="D377" s="45" t="s">
        <v>279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653</v>
      </c>
      <c r="BM379" s="28" t="s">
        <v>288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330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237</v>
      </c>
      <c r="C381" s="9" t="s">
        <v>237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340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4">
        <v>774</v>
      </c>
      <c r="E384" s="227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  <c r="AL384" s="228"/>
      <c r="AM384" s="228"/>
      <c r="AN384" s="228"/>
      <c r="AO384" s="228"/>
      <c r="AP384" s="228"/>
      <c r="AQ384" s="228"/>
      <c r="AR384" s="228"/>
      <c r="AS384" s="228"/>
      <c r="AT384" s="228"/>
      <c r="AU384" s="228"/>
      <c r="AV384" s="228"/>
      <c r="AW384" s="228"/>
      <c r="AX384" s="228"/>
      <c r="AY384" s="228"/>
      <c r="AZ384" s="228"/>
      <c r="BA384" s="228"/>
      <c r="BB384" s="228"/>
      <c r="BC384" s="228"/>
      <c r="BD384" s="228"/>
      <c r="BE384" s="228"/>
      <c r="BF384" s="228"/>
      <c r="BG384" s="228"/>
      <c r="BH384" s="228"/>
      <c r="BI384" s="228"/>
      <c r="BJ384" s="228"/>
      <c r="BK384" s="228"/>
      <c r="BL384" s="228"/>
      <c r="BM384" s="229">
        <v>1</v>
      </c>
    </row>
    <row r="385" spans="1:65">
      <c r="A385" s="30"/>
      <c r="B385" s="19">
        <v>1</v>
      </c>
      <c r="C385" s="9">
        <v>2</v>
      </c>
      <c r="D385" s="230">
        <v>765</v>
      </c>
      <c r="E385" s="227"/>
      <c r="F385" s="228"/>
      <c r="G385" s="228"/>
      <c r="H385" s="228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  <c r="AL385" s="228"/>
      <c r="AM385" s="228"/>
      <c r="AN385" s="228"/>
      <c r="AO385" s="228"/>
      <c r="AP385" s="228"/>
      <c r="AQ385" s="228"/>
      <c r="AR385" s="228"/>
      <c r="AS385" s="228"/>
      <c r="AT385" s="228"/>
      <c r="AU385" s="228"/>
      <c r="AV385" s="228"/>
      <c r="AW385" s="228"/>
      <c r="AX385" s="228"/>
      <c r="AY385" s="228"/>
      <c r="AZ385" s="228"/>
      <c r="BA385" s="228"/>
      <c r="BB385" s="228"/>
      <c r="BC385" s="228"/>
      <c r="BD385" s="228"/>
      <c r="BE385" s="228"/>
      <c r="BF385" s="228"/>
      <c r="BG385" s="228"/>
      <c r="BH385" s="228"/>
      <c r="BI385" s="228"/>
      <c r="BJ385" s="228"/>
      <c r="BK385" s="228"/>
      <c r="BL385" s="228"/>
      <c r="BM385" s="229">
        <v>19</v>
      </c>
    </row>
    <row r="386" spans="1:65">
      <c r="A386" s="30"/>
      <c r="B386" s="20" t="s">
        <v>274</v>
      </c>
      <c r="C386" s="12"/>
      <c r="D386" s="234">
        <v>769.5</v>
      </c>
      <c r="E386" s="227"/>
      <c r="F386" s="228"/>
      <c r="G386" s="228"/>
      <c r="H386" s="228"/>
      <c r="I386" s="228"/>
      <c r="J386" s="228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  <c r="AC386" s="228"/>
      <c r="AD386" s="228"/>
      <c r="AE386" s="228"/>
      <c r="AF386" s="228"/>
      <c r="AG386" s="228"/>
      <c r="AH386" s="228"/>
      <c r="AI386" s="228"/>
      <c r="AJ386" s="228"/>
      <c r="AK386" s="228"/>
      <c r="AL386" s="228"/>
      <c r="AM386" s="228"/>
      <c r="AN386" s="228"/>
      <c r="AO386" s="228"/>
      <c r="AP386" s="228"/>
      <c r="AQ386" s="228"/>
      <c r="AR386" s="228"/>
      <c r="AS386" s="228"/>
      <c r="AT386" s="228"/>
      <c r="AU386" s="228"/>
      <c r="AV386" s="228"/>
      <c r="AW386" s="228"/>
      <c r="AX386" s="228"/>
      <c r="AY386" s="228"/>
      <c r="AZ386" s="228"/>
      <c r="BA386" s="228"/>
      <c r="BB386" s="228"/>
      <c r="BC386" s="228"/>
      <c r="BD386" s="228"/>
      <c r="BE386" s="228"/>
      <c r="BF386" s="228"/>
      <c r="BG386" s="228"/>
      <c r="BH386" s="228"/>
      <c r="BI386" s="228"/>
      <c r="BJ386" s="228"/>
      <c r="BK386" s="228"/>
      <c r="BL386" s="228"/>
      <c r="BM386" s="229">
        <v>16</v>
      </c>
    </row>
    <row r="387" spans="1:65">
      <c r="A387" s="30"/>
      <c r="B387" s="3" t="s">
        <v>275</v>
      </c>
      <c r="C387" s="29"/>
      <c r="D387" s="230">
        <v>769.5</v>
      </c>
      <c r="E387" s="227"/>
      <c r="F387" s="228"/>
      <c r="G387" s="228"/>
      <c r="H387" s="228"/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  <c r="AC387" s="228"/>
      <c r="AD387" s="228"/>
      <c r="AE387" s="228"/>
      <c r="AF387" s="228"/>
      <c r="AG387" s="228"/>
      <c r="AH387" s="228"/>
      <c r="AI387" s="228"/>
      <c r="AJ387" s="228"/>
      <c r="AK387" s="228"/>
      <c r="AL387" s="228"/>
      <c r="AM387" s="228"/>
      <c r="AN387" s="228"/>
      <c r="AO387" s="228"/>
      <c r="AP387" s="228"/>
      <c r="AQ387" s="228"/>
      <c r="AR387" s="228"/>
      <c r="AS387" s="228"/>
      <c r="AT387" s="228"/>
      <c r="AU387" s="228"/>
      <c r="AV387" s="228"/>
      <c r="AW387" s="228"/>
      <c r="AX387" s="228"/>
      <c r="AY387" s="228"/>
      <c r="AZ387" s="228"/>
      <c r="BA387" s="228"/>
      <c r="BB387" s="228"/>
      <c r="BC387" s="228"/>
      <c r="BD387" s="228"/>
      <c r="BE387" s="228"/>
      <c r="BF387" s="228"/>
      <c r="BG387" s="228"/>
      <c r="BH387" s="228"/>
      <c r="BI387" s="228"/>
      <c r="BJ387" s="228"/>
      <c r="BK387" s="228"/>
      <c r="BL387" s="228"/>
      <c r="BM387" s="229">
        <v>769.5</v>
      </c>
    </row>
    <row r="388" spans="1:65">
      <c r="A388" s="30"/>
      <c r="B388" s="3" t="s">
        <v>276</v>
      </c>
      <c r="C388" s="29"/>
      <c r="D388" s="230">
        <v>6.3639610306789276</v>
      </c>
      <c r="E388" s="227"/>
      <c r="F388" s="228"/>
      <c r="G388" s="228"/>
      <c r="H388" s="228"/>
      <c r="I388" s="228"/>
      <c r="J388" s="228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8"/>
      <c r="Z388" s="228"/>
      <c r="AA388" s="228"/>
      <c r="AB388" s="228"/>
      <c r="AC388" s="228"/>
      <c r="AD388" s="228"/>
      <c r="AE388" s="228"/>
      <c r="AF388" s="228"/>
      <c r="AG388" s="228"/>
      <c r="AH388" s="228"/>
      <c r="AI388" s="228"/>
      <c r="AJ388" s="228"/>
      <c r="AK388" s="228"/>
      <c r="AL388" s="228"/>
      <c r="AM388" s="228"/>
      <c r="AN388" s="228"/>
      <c r="AO388" s="228"/>
      <c r="AP388" s="228"/>
      <c r="AQ388" s="228"/>
      <c r="AR388" s="228"/>
      <c r="AS388" s="228"/>
      <c r="AT388" s="228"/>
      <c r="AU388" s="228"/>
      <c r="AV388" s="228"/>
      <c r="AW388" s="228"/>
      <c r="AX388" s="228"/>
      <c r="AY388" s="228"/>
      <c r="AZ388" s="228"/>
      <c r="BA388" s="228"/>
      <c r="BB388" s="228"/>
      <c r="BC388" s="228"/>
      <c r="BD388" s="228"/>
      <c r="BE388" s="228"/>
      <c r="BF388" s="228"/>
      <c r="BG388" s="228"/>
      <c r="BH388" s="228"/>
      <c r="BI388" s="228"/>
      <c r="BJ388" s="228"/>
      <c r="BK388" s="228"/>
      <c r="BL388" s="228"/>
      <c r="BM388" s="229">
        <v>39</v>
      </c>
    </row>
    <row r="389" spans="1:65">
      <c r="A389" s="30"/>
      <c r="B389" s="3" t="s">
        <v>86</v>
      </c>
      <c r="C389" s="29"/>
      <c r="D389" s="13">
        <v>8.2702547507198538E-3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277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278</v>
      </c>
      <c r="C391" s="47"/>
      <c r="D391" s="45" t="s">
        <v>279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654</v>
      </c>
      <c r="BM393" s="28" t="s">
        <v>288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330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237</v>
      </c>
      <c r="C395" s="9" t="s">
        <v>237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340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8.61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34</v>
      </c>
    </row>
    <row r="400" spans="1:65">
      <c r="A400" s="30"/>
      <c r="B400" s="20" t="s">
        <v>274</v>
      </c>
      <c r="C400" s="12"/>
      <c r="D400" s="23">
        <v>8.754999999999999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275</v>
      </c>
      <c r="C401" s="29"/>
      <c r="D401" s="11">
        <v>8.754999999999999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8.7550000000000008</v>
      </c>
    </row>
    <row r="402" spans="1:65">
      <c r="A402" s="30"/>
      <c r="B402" s="3" t="s">
        <v>276</v>
      </c>
      <c r="C402" s="29"/>
      <c r="D402" s="24">
        <v>0.20506096654409944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40</v>
      </c>
    </row>
    <row r="403" spans="1:65">
      <c r="A403" s="30"/>
      <c r="B403" s="3" t="s">
        <v>86</v>
      </c>
      <c r="C403" s="29"/>
      <c r="D403" s="13">
        <v>2.3422154945071327E-2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277</v>
      </c>
      <c r="C404" s="29"/>
      <c r="D404" s="13">
        <v>-2.2204460492503131E-16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278</v>
      </c>
      <c r="C405" s="47"/>
      <c r="D405" s="45" t="s">
        <v>279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655</v>
      </c>
      <c r="BM407" s="28" t="s">
        <v>288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330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237</v>
      </c>
      <c r="C409" s="9" t="s">
        <v>237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340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4">
        <v>102</v>
      </c>
      <c r="E412" s="227"/>
      <c r="F412" s="228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8"/>
      <c r="AT412" s="228"/>
      <c r="AU412" s="228"/>
      <c r="AV412" s="228"/>
      <c r="AW412" s="228"/>
      <c r="AX412" s="228"/>
      <c r="AY412" s="228"/>
      <c r="AZ412" s="228"/>
      <c r="BA412" s="228"/>
      <c r="BB412" s="228"/>
      <c r="BC412" s="228"/>
      <c r="BD412" s="228"/>
      <c r="BE412" s="228"/>
      <c r="BF412" s="228"/>
      <c r="BG412" s="228"/>
      <c r="BH412" s="228"/>
      <c r="BI412" s="228"/>
      <c r="BJ412" s="228"/>
      <c r="BK412" s="228"/>
      <c r="BL412" s="228"/>
      <c r="BM412" s="229">
        <v>1</v>
      </c>
    </row>
    <row r="413" spans="1:65">
      <c r="A413" s="30"/>
      <c r="B413" s="19">
        <v>1</v>
      </c>
      <c r="C413" s="9">
        <v>2</v>
      </c>
      <c r="D413" s="230">
        <v>102</v>
      </c>
      <c r="E413" s="227"/>
      <c r="F413" s="228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8"/>
      <c r="AT413" s="228"/>
      <c r="AU413" s="228"/>
      <c r="AV413" s="228"/>
      <c r="AW413" s="228"/>
      <c r="AX413" s="228"/>
      <c r="AY413" s="228"/>
      <c r="AZ413" s="228"/>
      <c r="BA413" s="228"/>
      <c r="BB413" s="228"/>
      <c r="BC413" s="228"/>
      <c r="BD413" s="228"/>
      <c r="BE413" s="228"/>
      <c r="BF413" s="228"/>
      <c r="BG413" s="228"/>
      <c r="BH413" s="228"/>
      <c r="BI413" s="228"/>
      <c r="BJ413" s="228"/>
      <c r="BK413" s="228"/>
      <c r="BL413" s="228"/>
      <c r="BM413" s="229">
        <v>35</v>
      </c>
    </row>
    <row r="414" spans="1:65">
      <c r="A414" s="30"/>
      <c r="B414" s="20" t="s">
        <v>274</v>
      </c>
      <c r="C414" s="12"/>
      <c r="D414" s="234">
        <v>102</v>
      </c>
      <c r="E414" s="227"/>
      <c r="F414" s="228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8"/>
      <c r="AT414" s="228"/>
      <c r="AU414" s="228"/>
      <c r="AV414" s="228"/>
      <c r="AW414" s="228"/>
      <c r="AX414" s="228"/>
      <c r="AY414" s="228"/>
      <c r="AZ414" s="228"/>
      <c r="BA414" s="228"/>
      <c r="BB414" s="228"/>
      <c r="BC414" s="228"/>
      <c r="BD414" s="228"/>
      <c r="BE414" s="228"/>
      <c r="BF414" s="228"/>
      <c r="BG414" s="228"/>
      <c r="BH414" s="228"/>
      <c r="BI414" s="228"/>
      <c r="BJ414" s="228"/>
      <c r="BK414" s="228"/>
      <c r="BL414" s="228"/>
      <c r="BM414" s="229">
        <v>16</v>
      </c>
    </row>
    <row r="415" spans="1:65">
      <c r="A415" s="30"/>
      <c r="B415" s="3" t="s">
        <v>275</v>
      </c>
      <c r="C415" s="29"/>
      <c r="D415" s="230">
        <v>102</v>
      </c>
      <c r="E415" s="227"/>
      <c r="F415" s="228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8"/>
      <c r="AT415" s="228"/>
      <c r="AU415" s="228"/>
      <c r="AV415" s="228"/>
      <c r="AW415" s="228"/>
      <c r="AX415" s="228"/>
      <c r="AY415" s="228"/>
      <c r="AZ415" s="228"/>
      <c r="BA415" s="228"/>
      <c r="BB415" s="228"/>
      <c r="BC415" s="228"/>
      <c r="BD415" s="228"/>
      <c r="BE415" s="228"/>
      <c r="BF415" s="228"/>
      <c r="BG415" s="228"/>
      <c r="BH415" s="228"/>
      <c r="BI415" s="228"/>
      <c r="BJ415" s="228"/>
      <c r="BK415" s="228"/>
      <c r="BL415" s="228"/>
      <c r="BM415" s="229">
        <v>102</v>
      </c>
    </row>
    <row r="416" spans="1:65">
      <c r="A416" s="30"/>
      <c r="B416" s="3" t="s">
        <v>276</v>
      </c>
      <c r="C416" s="29"/>
      <c r="D416" s="230">
        <v>0</v>
      </c>
      <c r="E416" s="227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8"/>
      <c r="AT416" s="228"/>
      <c r="AU416" s="228"/>
      <c r="AV416" s="228"/>
      <c r="AW416" s="228"/>
      <c r="AX416" s="228"/>
      <c r="AY416" s="228"/>
      <c r="AZ416" s="228"/>
      <c r="BA416" s="228"/>
      <c r="BB416" s="228"/>
      <c r="BC416" s="228"/>
      <c r="BD416" s="228"/>
      <c r="BE416" s="228"/>
      <c r="BF416" s="228"/>
      <c r="BG416" s="228"/>
      <c r="BH416" s="228"/>
      <c r="BI416" s="228"/>
      <c r="BJ416" s="228"/>
      <c r="BK416" s="228"/>
      <c r="BL416" s="228"/>
      <c r="BM416" s="229">
        <v>41</v>
      </c>
    </row>
    <row r="417" spans="1:65">
      <c r="A417" s="30"/>
      <c r="B417" s="3" t="s">
        <v>86</v>
      </c>
      <c r="C417" s="29"/>
      <c r="D417" s="13">
        <v>0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277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278</v>
      </c>
      <c r="C419" s="47"/>
      <c r="D419" s="45" t="s">
        <v>279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656</v>
      </c>
      <c r="BM421" s="28" t="s">
        <v>288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330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237</v>
      </c>
      <c r="C423" s="9" t="s">
        <v>237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340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35" t="s">
        <v>105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2">
        <v>1</v>
      </c>
    </row>
    <row r="427" spans="1:65">
      <c r="A427" s="30"/>
      <c r="B427" s="19">
        <v>1</v>
      </c>
      <c r="C427" s="9">
        <v>2</v>
      </c>
      <c r="D427" s="237" t="s">
        <v>105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2">
        <v>36</v>
      </c>
    </row>
    <row r="428" spans="1:65">
      <c r="A428" s="30"/>
      <c r="B428" s="20" t="s">
        <v>274</v>
      </c>
      <c r="C428" s="12"/>
      <c r="D428" s="213" t="s">
        <v>725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212">
        <v>16</v>
      </c>
    </row>
    <row r="429" spans="1:65">
      <c r="A429" s="30"/>
      <c r="B429" s="3" t="s">
        <v>275</v>
      </c>
      <c r="C429" s="29"/>
      <c r="D429" s="24" t="s">
        <v>725</v>
      </c>
      <c r="E429" s="209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  <c r="BI429" s="210"/>
      <c r="BJ429" s="210"/>
      <c r="BK429" s="210"/>
      <c r="BL429" s="210"/>
      <c r="BM429" s="212" t="s">
        <v>105</v>
      </c>
    </row>
    <row r="430" spans="1:65">
      <c r="A430" s="30"/>
      <c r="B430" s="3" t="s">
        <v>276</v>
      </c>
      <c r="C430" s="29"/>
      <c r="D430" s="24" t="s">
        <v>725</v>
      </c>
      <c r="E430" s="209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  <c r="BI430" s="210"/>
      <c r="BJ430" s="210"/>
      <c r="BK430" s="210"/>
      <c r="BL430" s="210"/>
      <c r="BM430" s="212">
        <v>42</v>
      </c>
    </row>
    <row r="431" spans="1:65">
      <c r="A431" s="30"/>
      <c r="B431" s="3" t="s">
        <v>86</v>
      </c>
      <c r="C431" s="29"/>
      <c r="D431" s="13" t="s">
        <v>725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277</v>
      </c>
      <c r="C432" s="29"/>
      <c r="D432" s="13" t="s">
        <v>725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278</v>
      </c>
      <c r="C433" s="47"/>
      <c r="D433" s="45" t="s">
        <v>279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657</v>
      </c>
      <c r="BM435" s="28" t="s">
        <v>288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330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237</v>
      </c>
      <c r="C437" s="9" t="s">
        <v>237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340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24">
        <v>330</v>
      </c>
      <c r="E440" s="227"/>
      <c r="F440" s="228"/>
      <c r="G440" s="228"/>
      <c r="H440" s="228"/>
      <c r="I440" s="228"/>
      <c r="J440" s="228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9">
        <v>1</v>
      </c>
    </row>
    <row r="441" spans="1:65">
      <c r="A441" s="30"/>
      <c r="B441" s="19">
        <v>1</v>
      </c>
      <c r="C441" s="9">
        <v>2</v>
      </c>
      <c r="D441" s="230">
        <v>328</v>
      </c>
      <c r="E441" s="227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9">
        <v>37</v>
      </c>
    </row>
    <row r="442" spans="1:65">
      <c r="A442" s="30"/>
      <c r="B442" s="20" t="s">
        <v>274</v>
      </c>
      <c r="C442" s="12"/>
      <c r="D442" s="234">
        <v>329</v>
      </c>
      <c r="E442" s="227"/>
      <c r="F442" s="228"/>
      <c r="G442" s="228"/>
      <c r="H442" s="228"/>
      <c r="I442" s="228"/>
      <c r="J442" s="228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  <c r="AL442" s="228"/>
      <c r="AM442" s="228"/>
      <c r="AN442" s="228"/>
      <c r="AO442" s="228"/>
      <c r="AP442" s="228"/>
      <c r="AQ442" s="228"/>
      <c r="AR442" s="228"/>
      <c r="AS442" s="228"/>
      <c r="AT442" s="228"/>
      <c r="AU442" s="228"/>
      <c r="AV442" s="228"/>
      <c r="AW442" s="228"/>
      <c r="AX442" s="228"/>
      <c r="AY442" s="228"/>
      <c r="AZ442" s="228"/>
      <c r="BA442" s="228"/>
      <c r="BB442" s="228"/>
      <c r="BC442" s="228"/>
      <c r="BD442" s="228"/>
      <c r="BE442" s="228"/>
      <c r="BF442" s="228"/>
      <c r="BG442" s="228"/>
      <c r="BH442" s="228"/>
      <c r="BI442" s="228"/>
      <c r="BJ442" s="228"/>
      <c r="BK442" s="228"/>
      <c r="BL442" s="228"/>
      <c r="BM442" s="229">
        <v>16</v>
      </c>
    </row>
    <row r="443" spans="1:65">
      <c r="A443" s="30"/>
      <c r="B443" s="3" t="s">
        <v>275</v>
      </c>
      <c r="C443" s="29"/>
      <c r="D443" s="230">
        <v>329</v>
      </c>
      <c r="E443" s="227"/>
      <c r="F443" s="228"/>
      <c r="G443" s="228"/>
      <c r="H443" s="228"/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9">
        <v>329</v>
      </c>
    </row>
    <row r="444" spans="1:65">
      <c r="A444" s="30"/>
      <c r="B444" s="3" t="s">
        <v>276</v>
      </c>
      <c r="C444" s="29"/>
      <c r="D444" s="230">
        <v>1.4142135623730951</v>
      </c>
      <c r="E444" s="227"/>
      <c r="F444" s="228"/>
      <c r="G444" s="228"/>
      <c r="H444" s="228"/>
      <c r="I444" s="228"/>
      <c r="J444" s="228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9">
        <v>43</v>
      </c>
    </row>
    <row r="445" spans="1:65">
      <c r="A445" s="30"/>
      <c r="B445" s="3" t="s">
        <v>86</v>
      </c>
      <c r="C445" s="29"/>
      <c r="D445" s="13">
        <v>4.2985214661796205E-3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277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278</v>
      </c>
      <c r="C447" s="47"/>
      <c r="D447" s="45" t="s">
        <v>279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658</v>
      </c>
      <c r="BM449" s="28" t="s">
        <v>288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330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237</v>
      </c>
      <c r="C451" s="9" t="s">
        <v>237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340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3.3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3.5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38</v>
      </c>
    </row>
    <row r="456" spans="1:65">
      <c r="A456" s="30"/>
      <c r="B456" s="20" t="s">
        <v>274</v>
      </c>
      <c r="C456" s="12"/>
      <c r="D456" s="23">
        <v>3.4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275</v>
      </c>
      <c r="C457" s="29"/>
      <c r="D457" s="11">
        <v>3.4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3.4</v>
      </c>
    </row>
    <row r="458" spans="1:65">
      <c r="A458" s="30"/>
      <c r="B458" s="3" t="s">
        <v>276</v>
      </c>
      <c r="C458" s="29"/>
      <c r="D458" s="24">
        <v>0.14142135623730964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44</v>
      </c>
    </row>
    <row r="459" spans="1:65">
      <c r="A459" s="30"/>
      <c r="B459" s="3" t="s">
        <v>86</v>
      </c>
      <c r="C459" s="29"/>
      <c r="D459" s="13">
        <v>4.1594516540385193E-2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277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278</v>
      </c>
      <c r="C461" s="47"/>
      <c r="D461" s="45" t="s">
        <v>279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659</v>
      </c>
      <c r="BM463" s="28" t="s">
        <v>288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330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237</v>
      </c>
      <c r="C465" s="9" t="s">
        <v>237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340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103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9" t="s">
        <v>103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39</v>
      </c>
    </row>
    <row r="470" spans="1:65">
      <c r="A470" s="30"/>
      <c r="B470" s="20" t="s">
        <v>274</v>
      </c>
      <c r="C470" s="12"/>
      <c r="D470" s="23" t="s">
        <v>725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275</v>
      </c>
      <c r="C471" s="29"/>
      <c r="D471" s="11" t="s">
        <v>725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276</v>
      </c>
      <c r="C472" s="29"/>
      <c r="D472" s="24" t="s">
        <v>725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45</v>
      </c>
    </row>
    <row r="473" spans="1:65">
      <c r="A473" s="30"/>
      <c r="B473" s="3" t="s">
        <v>86</v>
      </c>
      <c r="C473" s="29"/>
      <c r="D473" s="13" t="s">
        <v>725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277</v>
      </c>
      <c r="C474" s="29"/>
      <c r="D474" s="13" t="s">
        <v>725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278</v>
      </c>
      <c r="C475" s="47"/>
      <c r="D475" s="45" t="s">
        <v>279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660</v>
      </c>
      <c r="BM477" s="28" t="s">
        <v>288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330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237</v>
      </c>
      <c r="C479" s="9" t="s">
        <v>237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340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5.93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5.79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23</v>
      </c>
    </row>
    <row r="484" spans="1:65">
      <c r="A484" s="30"/>
      <c r="B484" s="20" t="s">
        <v>274</v>
      </c>
      <c r="C484" s="12"/>
      <c r="D484" s="23">
        <v>5.8599999999999994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275</v>
      </c>
      <c r="C485" s="29"/>
      <c r="D485" s="11">
        <v>5.8599999999999994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5.86</v>
      </c>
    </row>
    <row r="486" spans="1:65">
      <c r="A486" s="30"/>
      <c r="B486" s="3" t="s">
        <v>276</v>
      </c>
      <c r="C486" s="29"/>
      <c r="D486" s="24">
        <v>9.8994949366116428E-2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29</v>
      </c>
    </row>
    <row r="487" spans="1:65">
      <c r="A487" s="30"/>
      <c r="B487" s="3" t="s">
        <v>86</v>
      </c>
      <c r="C487" s="29"/>
      <c r="D487" s="13">
        <v>1.6893336069303145E-2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277</v>
      </c>
      <c r="C488" s="29"/>
      <c r="D488" s="13">
        <v>-1.1102230246251565E-16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278</v>
      </c>
      <c r="C489" s="47"/>
      <c r="D489" s="45" t="s">
        <v>279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661</v>
      </c>
      <c r="BM491" s="28" t="s">
        <v>288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330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237</v>
      </c>
      <c r="C493" s="9" t="s">
        <v>237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340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8">
        <v>1</v>
      </c>
      <c r="C496" s="14">
        <v>1</v>
      </c>
      <c r="D496" s="214">
        <v>20.8</v>
      </c>
      <c r="E496" s="216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7"/>
      <c r="AT496" s="217"/>
      <c r="AU496" s="217"/>
      <c r="AV496" s="217"/>
      <c r="AW496" s="217"/>
      <c r="AX496" s="217"/>
      <c r="AY496" s="217"/>
      <c r="AZ496" s="217"/>
      <c r="BA496" s="217"/>
      <c r="BB496" s="217"/>
      <c r="BC496" s="217"/>
      <c r="BD496" s="217"/>
      <c r="BE496" s="217"/>
      <c r="BF496" s="217"/>
      <c r="BG496" s="217"/>
      <c r="BH496" s="217"/>
      <c r="BI496" s="217"/>
      <c r="BJ496" s="217"/>
      <c r="BK496" s="217"/>
      <c r="BL496" s="217"/>
      <c r="BM496" s="218">
        <v>1</v>
      </c>
    </row>
    <row r="497" spans="1:65">
      <c r="A497" s="30"/>
      <c r="B497" s="19">
        <v>1</v>
      </c>
      <c r="C497" s="9">
        <v>2</v>
      </c>
      <c r="D497" s="219">
        <v>20.6</v>
      </c>
      <c r="E497" s="216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18">
        <v>14</v>
      </c>
    </row>
    <row r="498" spans="1:65">
      <c r="A498" s="30"/>
      <c r="B498" s="20" t="s">
        <v>274</v>
      </c>
      <c r="C498" s="12"/>
      <c r="D498" s="223">
        <v>20.700000000000003</v>
      </c>
      <c r="E498" s="216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18">
        <v>16</v>
      </c>
    </row>
    <row r="499" spans="1:65">
      <c r="A499" s="30"/>
      <c r="B499" s="3" t="s">
        <v>275</v>
      </c>
      <c r="C499" s="29"/>
      <c r="D499" s="219">
        <v>20.700000000000003</v>
      </c>
      <c r="E499" s="216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>
        <v>20.7</v>
      </c>
    </row>
    <row r="500" spans="1:65">
      <c r="A500" s="30"/>
      <c r="B500" s="3" t="s">
        <v>276</v>
      </c>
      <c r="C500" s="29"/>
      <c r="D500" s="219">
        <v>0.141421356237309</v>
      </c>
      <c r="E500" s="216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18">
        <v>30</v>
      </c>
    </row>
    <row r="501" spans="1:65">
      <c r="A501" s="30"/>
      <c r="B501" s="3" t="s">
        <v>86</v>
      </c>
      <c r="C501" s="29"/>
      <c r="D501" s="13">
        <v>6.8319495766815935E-3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277</v>
      </c>
      <c r="C502" s="29"/>
      <c r="D502" s="13">
        <v>2.2204460492503131E-16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278</v>
      </c>
      <c r="C503" s="47"/>
      <c r="D503" s="45" t="s">
        <v>279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662</v>
      </c>
      <c r="BM505" s="28" t="s">
        <v>288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330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237</v>
      </c>
      <c r="C507" s="9" t="s">
        <v>237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340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4">
        <v>248.99999999999997</v>
      </c>
      <c r="E510" s="227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  <c r="AL510" s="228"/>
      <c r="AM510" s="228"/>
      <c r="AN510" s="228"/>
      <c r="AO510" s="228"/>
      <c r="AP510" s="228"/>
      <c r="AQ510" s="228"/>
      <c r="AR510" s="228"/>
      <c r="AS510" s="228"/>
      <c r="AT510" s="228"/>
      <c r="AU510" s="228"/>
      <c r="AV510" s="228"/>
      <c r="AW510" s="228"/>
      <c r="AX510" s="228"/>
      <c r="AY510" s="228"/>
      <c r="AZ510" s="228"/>
      <c r="BA510" s="228"/>
      <c r="BB510" s="228"/>
      <c r="BC510" s="228"/>
      <c r="BD510" s="228"/>
      <c r="BE510" s="228"/>
      <c r="BF510" s="228"/>
      <c r="BG510" s="228"/>
      <c r="BH510" s="228"/>
      <c r="BI510" s="228"/>
      <c r="BJ510" s="228"/>
      <c r="BK510" s="228"/>
      <c r="BL510" s="228"/>
      <c r="BM510" s="229">
        <v>1</v>
      </c>
    </row>
    <row r="511" spans="1:65">
      <c r="A511" s="30"/>
      <c r="B511" s="19">
        <v>1</v>
      </c>
      <c r="C511" s="9">
        <v>2</v>
      </c>
      <c r="D511" s="230">
        <v>248.99999999999997</v>
      </c>
      <c r="E511" s="227"/>
      <c r="F511" s="228"/>
      <c r="G511" s="228"/>
      <c r="H511" s="228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9">
        <v>15</v>
      </c>
    </row>
    <row r="512" spans="1:65">
      <c r="A512" s="30"/>
      <c r="B512" s="20" t="s">
        <v>274</v>
      </c>
      <c r="C512" s="12"/>
      <c r="D512" s="234">
        <v>248.99999999999997</v>
      </c>
      <c r="E512" s="227"/>
      <c r="F512" s="228"/>
      <c r="G512" s="228"/>
      <c r="H512" s="228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9">
        <v>16</v>
      </c>
    </row>
    <row r="513" spans="1:65">
      <c r="A513" s="30"/>
      <c r="B513" s="3" t="s">
        <v>275</v>
      </c>
      <c r="C513" s="29"/>
      <c r="D513" s="230">
        <v>248.99999999999997</v>
      </c>
      <c r="E513" s="227"/>
      <c r="F513" s="228"/>
      <c r="G513" s="228"/>
      <c r="H513" s="228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9">
        <v>249</v>
      </c>
    </row>
    <row r="514" spans="1:65">
      <c r="A514" s="30"/>
      <c r="B514" s="3" t="s">
        <v>276</v>
      </c>
      <c r="C514" s="29"/>
      <c r="D514" s="230">
        <v>0</v>
      </c>
      <c r="E514" s="227"/>
      <c r="F514" s="228"/>
      <c r="G514" s="228"/>
      <c r="H514" s="228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9">
        <v>31</v>
      </c>
    </row>
    <row r="515" spans="1:65">
      <c r="A515" s="30"/>
      <c r="B515" s="3" t="s">
        <v>86</v>
      </c>
      <c r="C515" s="29"/>
      <c r="D515" s="13">
        <v>0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277</v>
      </c>
      <c r="C516" s="29"/>
      <c r="D516" s="13">
        <v>-1.1102230246251565E-16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278</v>
      </c>
      <c r="C517" s="47"/>
      <c r="D517" s="45" t="s">
        <v>279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663</v>
      </c>
      <c r="BM519" s="28" t="s">
        <v>288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330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237</v>
      </c>
      <c r="C521" s="9" t="s">
        <v>237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340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1.1399999999999999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1.1499999999999999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26</v>
      </c>
    </row>
    <row r="526" spans="1:65">
      <c r="A526" s="30"/>
      <c r="B526" s="20" t="s">
        <v>274</v>
      </c>
      <c r="C526" s="12"/>
      <c r="D526" s="23">
        <v>1.145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275</v>
      </c>
      <c r="C527" s="29"/>
      <c r="D527" s="11">
        <v>1.145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1.145</v>
      </c>
    </row>
    <row r="528" spans="1:65">
      <c r="A528" s="30"/>
      <c r="B528" s="3" t="s">
        <v>276</v>
      </c>
      <c r="C528" s="29"/>
      <c r="D528" s="24">
        <v>7.0710678118654814E-3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32</v>
      </c>
    </row>
    <row r="529" spans="1:65">
      <c r="A529" s="30"/>
      <c r="B529" s="3" t="s">
        <v>86</v>
      </c>
      <c r="C529" s="29"/>
      <c r="D529" s="13">
        <v>6.1756050758650493E-3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277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278</v>
      </c>
      <c r="C531" s="47"/>
      <c r="D531" s="45" t="s">
        <v>279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664</v>
      </c>
      <c r="BM533" s="28" t="s">
        <v>288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330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237</v>
      </c>
      <c r="C535" s="9" t="s">
        <v>237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340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0.56999999999999995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0.56999999999999995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27</v>
      </c>
    </row>
    <row r="540" spans="1:65">
      <c r="A540" s="30"/>
      <c r="B540" s="20" t="s">
        <v>274</v>
      </c>
      <c r="C540" s="12"/>
      <c r="D540" s="23">
        <v>0.56999999999999995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275</v>
      </c>
      <c r="C541" s="29"/>
      <c r="D541" s="11">
        <v>0.56999999999999995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0.56999999999999995</v>
      </c>
    </row>
    <row r="542" spans="1:65">
      <c r="A542" s="30"/>
      <c r="B542" s="3" t="s">
        <v>276</v>
      </c>
      <c r="C542" s="29"/>
      <c r="D542" s="24">
        <v>0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33</v>
      </c>
    </row>
    <row r="543" spans="1:65">
      <c r="A543" s="30"/>
      <c r="B543" s="3" t="s">
        <v>86</v>
      </c>
      <c r="C543" s="29"/>
      <c r="D543" s="13">
        <v>0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277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278</v>
      </c>
      <c r="C545" s="47"/>
      <c r="D545" s="45" t="s">
        <v>279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665</v>
      </c>
      <c r="BM547" s="28" t="s">
        <v>288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330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237</v>
      </c>
      <c r="C549" s="9" t="s">
        <v>237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340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4">
        <v>45</v>
      </c>
      <c r="E552" s="216"/>
      <c r="F552" s="217"/>
      <c r="G552" s="217"/>
      <c r="H552" s="217"/>
      <c r="I552" s="217"/>
      <c r="J552" s="217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  <c r="W552" s="217"/>
      <c r="X552" s="217"/>
      <c r="Y552" s="217"/>
      <c r="Z552" s="217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7"/>
      <c r="AT552" s="217"/>
      <c r="AU552" s="217"/>
      <c r="AV552" s="217"/>
      <c r="AW552" s="217"/>
      <c r="AX552" s="217"/>
      <c r="AY552" s="217"/>
      <c r="AZ552" s="217"/>
      <c r="BA552" s="217"/>
      <c r="BB552" s="217"/>
      <c r="BC552" s="217"/>
      <c r="BD552" s="217"/>
      <c r="BE552" s="217"/>
      <c r="BF552" s="217"/>
      <c r="BG552" s="217"/>
      <c r="BH552" s="217"/>
      <c r="BI552" s="217"/>
      <c r="BJ552" s="217"/>
      <c r="BK552" s="217"/>
      <c r="BL552" s="217"/>
      <c r="BM552" s="218">
        <v>1</v>
      </c>
    </row>
    <row r="553" spans="1:65">
      <c r="A553" s="30"/>
      <c r="B553" s="19">
        <v>1</v>
      </c>
      <c r="C553" s="9">
        <v>2</v>
      </c>
      <c r="D553" s="219">
        <v>46</v>
      </c>
      <c r="E553" s="216"/>
      <c r="F553" s="217"/>
      <c r="G553" s="217"/>
      <c r="H553" s="217"/>
      <c r="I553" s="217"/>
      <c r="J553" s="217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  <c r="W553" s="217"/>
      <c r="X553" s="217"/>
      <c r="Y553" s="217"/>
      <c r="Z553" s="217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  <c r="AV553" s="217"/>
      <c r="AW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J553" s="217"/>
      <c r="BK553" s="217"/>
      <c r="BL553" s="217"/>
      <c r="BM553" s="218">
        <v>28</v>
      </c>
    </row>
    <row r="554" spans="1:65">
      <c r="A554" s="30"/>
      <c r="B554" s="20" t="s">
        <v>274</v>
      </c>
      <c r="C554" s="12"/>
      <c r="D554" s="223">
        <v>45.5</v>
      </c>
      <c r="E554" s="216"/>
      <c r="F554" s="217"/>
      <c r="G554" s="217"/>
      <c r="H554" s="217"/>
      <c r="I554" s="217"/>
      <c r="J554" s="217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  <c r="W554" s="217"/>
      <c r="X554" s="217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18">
        <v>16</v>
      </c>
    </row>
    <row r="555" spans="1:65">
      <c r="A555" s="30"/>
      <c r="B555" s="3" t="s">
        <v>275</v>
      </c>
      <c r="C555" s="29"/>
      <c r="D555" s="219">
        <v>45.5</v>
      </c>
      <c r="E555" s="216"/>
      <c r="F555" s="217"/>
      <c r="G555" s="217"/>
      <c r="H555" s="217"/>
      <c r="I555" s="217"/>
      <c r="J555" s="217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  <c r="W555" s="217"/>
      <c r="X555" s="217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18">
        <v>45.5</v>
      </c>
    </row>
    <row r="556" spans="1:65">
      <c r="A556" s="30"/>
      <c r="B556" s="3" t="s">
        <v>276</v>
      </c>
      <c r="C556" s="29"/>
      <c r="D556" s="219">
        <v>0.70710678118654757</v>
      </c>
      <c r="E556" s="216"/>
      <c r="F556" s="217"/>
      <c r="G556" s="217"/>
      <c r="H556" s="217"/>
      <c r="I556" s="217"/>
      <c r="J556" s="217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  <c r="W556" s="217"/>
      <c r="X556" s="217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18">
        <v>34</v>
      </c>
    </row>
    <row r="557" spans="1:65">
      <c r="A557" s="30"/>
      <c r="B557" s="3" t="s">
        <v>86</v>
      </c>
      <c r="C557" s="29"/>
      <c r="D557" s="13">
        <v>1.554080837772632E-2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277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278</v>
      </c>
      <c r="C559" s="47"/>
      <c r="D559" s="45" t="s">
        <v>279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666</v>
      </c>
      <c r="BM561" s="28" t="s">
        <v>288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330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237</v>
      </c>
      <c r="C563" s="9" t="s">
        <v>237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340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14">
        <v>12.5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</v>
      </c>
    </row>
    <row r="567" spans="1:65">
      <c r="A567" s="30"/>
      <c r="B567" s="19">
        <v>1</v>
      </c>
      <c r="C567" s="9">
        <v>2</v>
      </c>
      <c r="D567" s="219">
        <v>12.4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29</v>
      </c>
    </row>
    <row r="568" spans="1:65">
      <c r="A568" s="30"/>
      <c r="B568" s="20" t="s">
        <v>274</v>
      </c>
      <c r="C568" s="12"/>
      <c r="D568" s="223">
        <v>12.45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16</v>
      </c>
    </row>
    <row r="569" spans="1:65">
      <c r="A569" s="30"/>
      <c r="B569" s="3" t="s">
        <v>275</v>
      </c>
      <c r="C569" s="29"/>
      <c r="D569" s="219">
        <v>12.45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18">
        <v>12.45</v>
      </c>
    </row>
    <row r="570" spans="1:65">
      <c r="A570" s="30"/>
      <c r="B570" s="3" t="s">
        <v>276</v>
      </c>
      <c r="C570" s="29"/>
      <c r="D570" s="219">
        <v>7.0710678118654502E-2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18">
        <v>35</v>
      </c>
    </row>
    <row r="571" spans="1:65">
      <c r="A571" s="30"/>
      <c r="B571" s="3" t="s">
        <v>86</v>
      </c>
      <c r="C571" s="29"/>
      <c r="D571" s="13">
        <v>5.6795725396509645E-3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277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278</v>
      </c>
      <c r="C573" s="47"/>
      <c r="D573" s="45" t="s">
        <v>279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667</v>
      </c>
      <c r="BM575" s="28" t="s">
        <v>288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330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237</v>
      </c>
      <c r="C577" s="9" t="s">
        <v>237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340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1">
        <v>0.129</v>
      </c>
      <c r="E580" s="209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2">
        <v>1</v>
      </c>
    </row>
    <row r="581" spans="1:65">
      <c r="A581" s="30"/>
      <c r="B581" s="19">
        <v>1</v>
      </c>
      <c r="C581" s="9">
        <v>2</v>
      </c>
      <c r="D581" s="24">
        <v>0.13400000000000001</v>
      </c>
      <c r="E581" s="209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  <c r="BI581" s="210"/>
      <c r="BJ581" s="210"/>
      <c r="BK581" s="210"/>
      <c r="BL581" s="210"/>
      <c r="BM581" s="212">
        <v>30</v>
      </c>
    </row>
    <row r="582" spans="1:65">
      <c r="A582" s="30"/>
      <c r="B582" s="20" t="s">
        <v>274</v>
      </c>
      <c r="C582" s="12"/>
      <c r="D582" s="213">
        <v>0.13150000000000001</v>
      </c>
      <c r="E582" s="209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2">
        <v>16</v>
      </c>
    </row>
    <row r="583" spans="1:65">
      <c r="A583" s="30"/>
      <c r="B583" s="3" t="s">
        <v>275</v>
      </c>
      <c r="C583" s="29"/>
      <c r="D583" s="24">
        <v>0.13150000000000001</v>
      </c>
      <c r="E583" s="209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2">
        <v>0.13150000000000001</v>
      </c>
    </row>
    <row r="584" spans="1:65">
      <c r="A584" s="30"/>
      <c r="B584" s="3" t="s">
        <v>276</v>
      </c>
      <c r="C584" s="29"/>
      <c r="D584" s="24">
        <v>3.5355339059327407E-3</v>
      </c>
      <c r="E584" s="209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2">
        <v>36</v>
      </c>
    </row>
    <row r="585" spans="1:65">
      <c r="A585" s="30"/>
      <c r="B585" s="3" t="s">
        <v>86</v>
      </c>
      <c r="C585" s="29"/>
      <c r="D585" s="13">
        <v>2.6886189398728066E-2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277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278</v>
      </c>
      <c r="C587" s="47"/>
      <c r="D587" s="45" t="s">
        <v>279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668</v>
      </c>
      <c r="BM589" s="28" t="s">
        <v>288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330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237</v>
      </c>
      <c r="C591" s="9" t="s">
        <v>237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340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2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31</v>
      </c>
    </row>
    <row r="596" spans="1:65">
      <c r="A596" s="30"/>
      <c r="B596" s="20" t="s">
        <v>274</v>
      </c>
      <c r="C596" s="12"/>
      <c r="D596" s="23">
        <v>2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275</v>
      </c>
      <c r="C597" s="29"/>
      <c r="D597" s="11">
        <v>2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2</v>
      </c>
    </row>
    <row r="598" spans="1:65">
      <c r="A598" s="30"/>
      <c r="B598" s="3" t="s">
        <v>276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37</v>
      </c>
    </row>
    <row r="599" spans="1:65">
      <c r="A599" s="30"/>
      <c r="B599" s="3" t="s">
        <v>86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277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278</v>
      </c>
      <c r="C601" s="47"/>
      <c r="D601" s="45" t="s">
        <v>279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669</v>
      </c>
      <c r="BM603" s="28" t="s">
        <v>288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330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237</v>
      </c>
      <c r="C605" s="9" t="s">
        <v>237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340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0.11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0.11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274</v>
      </c>
      <c r="C610" s="12"/>
      <c r="D610" s="23">
        <v>0.11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275</v>
      </c>
      <c r="C611" s="29"/>
      <c r="D611" s="11">
        <v>0.11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0.11</v>
      </c>
    </row>
    <row r="612" spans="1:65">
      <c r="A612" s="30"/>
      <c r="B612" s="3" t="s">
        <v>276</v>
      </c>
      <c r="C612" s="29"/>
      <c r="D612" s="24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38</v>
      </c>
    </row>
    <row r="613" spans="1:65">
      <c r="A613" s="30"/>
      <c r="B613" s="3" t="s">
        <v>86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277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278</v>
      </c>
      <c r="C615" s="47"/>
      <c r="D615" s="45" t="s">
        <v>279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670</v>
      </c>
      <c r="BM617" s="28" t="s">
        <v>288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330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237</v>
      </c>
      <c r="C619" s="9" t="s">
        <v>237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340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4.63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4.79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33</v>
      </c>
    </row>
    <row r="624" spans="1:65">
      <c r="A624" s="30"/>
      <c r="B624" s="20" t="s">
        <v>274</v>
      </c>
      <c r="C624" s="12"/>
      <c r="D624" s="23">
        <v>4.71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275</v>
      </c>
      <c r="C625" s="29"/>
      <c r="D625" s="11">
        <v>4.71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4.71</v>
      </c>
    </row>
    <row r="626" spans="1:65">
      <c r="A626" s="30"/>
      <c r="B626" s="3" t="s">
        <v>276</v>
      </c>
      <c r="C626" s="29"/>
      <c r="D626" s="24">
        <v>0.1131370849898477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39</v>
      </c>
    </row>
    <row r="627" spans="1:65">
      <c r="A627" s="30"/>
      <c r="B627" s="3" t="s">
        <v>86</v>
      </c>
      <c r="C627" s="29"/>
      <c r="D627" s="13">
        <v>2.40206125243838E-2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277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278</v>
      </c>
      <c r="C629" s="47"/>
      <c r="D629" s="45" t="s">
        <v>279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671</v>
      </c>
      <c r="BM631" s="28" t="s">
        <v>288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330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237</v>
      </c>
      <c r="C633" s="9" t="s">
        <v>237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340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4">
        <v>14.2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30"/>
      <c r="B637" s="19">
        <v>1</v>
      </c>
      <c r="C637" s="9">
        <v>2</v>
      </c>
      <c r="D637" s="219">
        <v>14.2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34</v>
      </c>
    </row>
    <row r="638" spans="1:65">
      <c r="A638" s="30"/>
      <c r="B638" s="20" t="s">
        <v>274</v>
      </c>
      <c r="C638" s="12"/>
      <c r="D638" s="223">
        <v>14.2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30"/>
      <c r="B639" s="3" t="s">
        <v>275</v>
      </c>
      <c r="C639" s="29"/>
      <c r="D639" s="219">
        <v>14.2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14.2</v>
      </c>
    </row>
    <row r="640" spans="1:65">
      <c r="A640" s="30"/>
      <c r="B640" s="3" t="s">
        <v>276</v>
      </c>
      <c r="C640" s="29"/>
      <c r="D640" s="219">
        <v>0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40</v>
      </c>
    </row>
    <row r="641" spans="1:65">
      <c r="A641" s="30"/>
      <c r="B641" s="3" t="s">
        <v>86</v>
      </c>
      <c r="C641" s="29"/>
      <c r="D641" s="13">
        <v>0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277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278</v>
      </c>
      <c r="C643" s="47"/>
      <c r="D643" s="45" t="s">
        <v>279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672</v>
      </c>
      <c r="BM645" s="28" t="s">
        <v>288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330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237</v>
      </c>
      <c r="C647" s="9" t="s">
        <v>237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340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6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6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35</v>
      </c>
    </row>
    <row r="652" spans="1:65">
      <c r="A652" s="30"/>
      <c r="B652" s="20" t="s">
        <v>274</v>
      </c>
      <c r="C652" s="12"/>
      <c r="D652" s="23">
        <v>6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275</v>
      </c>
      <c r="C653" s="29"/>
      <c r="D653" s="11">
        <v>6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6</v>
      </c>
    </row>
    <row r="654" spans="1:65">
      <c r="A654" s="30"/>
      <c r="B654" s="3" t="s">
        <v>276</v>
      </c>
      <c r="C654" s="29"/>
      <c r="D654" s="24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41</v>
      </c>
    </row>
    <row r="655" spans="1:65">
      <c r="A655" s="30"/>
      <c r="B655" s="3" t="s">
        <v>86</v>
      </c>
      <c r="C655" s="29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277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278</v>
      </c>
      <c r="C657" s="47"/>
      <c r="D657" s="45" t="s">
        <v>279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673</v>
      </c>
      <c r="BM659" s="28" t="s">
        <v>288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330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237</v>
      </c>
      <c r="C661" s="9" t="s">
        <v>237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340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4">
        <v>12.3</v>
      </c>
      <c r="E664" s="216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1</v>
      </c>
    </row>
    <row r="665" spans="1:65">
      <c r="A665" s="30"/>
      <c r="B665" s="19">
        <v>1</v>
      </c>
      <c r="C665" s="9">
        <v>2</v>
      </c>
      <c r="D665" s="219">
        <v>12.4</v>
      </c>
      <c r="E665" s="216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36</v>
      </c>
    </row>
    <row r="666" spans="1:65">
      <c r="A666" s="30"/>
      <c r="B666" s="20" t="s">
        <v>274</v>
      </c>
      <c r="C666" s="12"/>
      <c r="D666" s="223">
        <v>12.350000000000001</v>
      </c>
      <c r="E666" s="216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16</v>
      </c>
    </row>
    <row r="667" spans="1:65">
      <c r="A667" s="30"/>
      <c r="B667" s="3" t="s">
        <v>275</v>
      </c>
      <c r="C667" s="29"/>
      <c r="D667" s="219">
        <v>12.350000000000001</v>
      </c>
      <c r="E667" s="216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12.35</v>
      </c>
    </row>
    <row r="668" spans="1:65">
      <c r="A668" s="30"/>
      <c r="B668" s="3" t="s">
        <v>276</v>
      </c>
      <c r="C668" s="29"/>
      <c r="D668" s="219">
        <v>7.0710678118654502E-2</v>
      </c>
      <c r="E668" s="216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42</v>
      </c>
    </row>
    <row r="669" spans="1:65">
      <c r="A669" s="30"/>
      <c r="B669" s="3" t="s">
        <v>86</v>
      </c>
      <c r="C669" s="29"/>
      <c r="D669" s="13">
        <v>5.72556098126757E-3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277</v>
      </c>
      <c r="C670" s="29"/>
      <c r="D670" s="13">
        <v>2.2204460492503131E-16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278</v>
      </c>
      <c r="C671" s="47"/>
      <c r="D671" s="45" t="s">
        <v>279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674</v>
      </c>
      <c r="BM673" s="28" t="s">
        <v>288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330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237</v>
      </c>
      <c r="C675" s="9" t="s">
        <v>237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340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0.56999999999999995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0.63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37</v>
      </c>
    </row>
    <row r="680" spans="1:65">
      <c r="A680" s="30"/>
      <c r="B680" s="20" t="s">
        <v>274</v>
      </c>
      <c r="C680" s="12"/>
      <c r="D680" s="23">
        <v>0.6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275</v>
      </c>
      <c r="C681" s="29"/>
      <c r="D681" s="11">
        <v>0.6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0.6</v>
      </c>
    </row>
    <row r="682" spans="1:65">
      <c r="A682" s="30"/>
      <c r="B682" s="3" t="s">
        <v>276</v>
      </c>
      <c r="C682" s="29"/>
      <c r="D682" s="24">
        <v>4.2426406871192889E-2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43</v>
      </c>
    </row>
    <row r="683" spans="1:65">
      <c r="A683" s="30"/>
      <c r="B683" s="3" t="s">
        <v>86</v>
      </c>
      <c r="C683" s="29"/>
      <c r="D683" s="13">
        <v>7.0710678118654821E-2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277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278</v>
      </c>
      <c r="C685" s="47"/>
      <c r="D685" s="45" t="s">
        <v>279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675</v>
      </c>
      <c r="BM687" s="28" t="s">
        <v>288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330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237</v>
      </c>
      <c r="C689" s="9" t="s">
        <v>237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340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4">
        <v>2850</v>
      </c>
      <c r="E692" s="227"/>
      <c r="F692" s="228"/>
      <c r="G692" s="228"/>
      <c r="H692" s="228"/>
      <c r="I692" s="228"/>
      <c r="J692" s="228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  <c r="AC692" s="228"/>
      <c r="AD692" s="228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29">
        <v>1</v>
      </c>
    </row>
    <row r="693" spans="1:65">
      <c r="A693" s="30"/>
      <c r="B693" s="19">
        <v>1</v>
      </c>
      <c r="C693" s="9">
        <v>2</v>
      </c>
      <c r="D693" s="230">
        <v>2840</v>
      </c>
      <c r="E693" s="227"/>
      <c r="F693" s="228"/>
      <c r="G693" s="228"/>
      <c r="H693" s="228"/>
      <c r="I693" s="228"/>
      <c r="J693" s="228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  <c r="AC693" s="228"/>
      <c r="AD693" s="228"/>
      <c r="AE693" s="228"/>
      <c r="AF693" s="228"/>
      <c r="AG693" s="228"/>
      <c r="AH693" s="228"/>
      <c r="AI693" s="228"/>
      <c r="AJ693" s="228"/>
      <c r="AK693" s="228"/>
      <c r="AL693" s="228"/>
      <c r="AM693" s="228"/>
      <c r="AN693" s="228"/>
      <c r="AO693" s="228"/>
      <c r="AP693" s="228"/>
      <c r="AQ693" s="228"/>
      <c r="AR693" s="228"/>
      <c r="AS693" s="228"/>
      <c r="AT693" s="228"/>
      <c r="AU693" s="228"/>
      <c r="AV693" s="228"/>
      <c r="AW693" s="228"/>
      <c r="AX693" s="228"/>
      <c r="AY693" s="228"/>
      <c r="AZ693" s="228"/>
      <c r="BA693" s="228"/>
      <c r="BB693" s="228"/>
      <c r="BC693" s="228"/>
      <c r="BD693" s="228"/>
      <c r="BE693" s="228"/>
      <c r="BF693" s="228"/>
      <c r="BG693" s="228"/>
      <c r="BH693" s="228"/>
      <c r="BI693" s="228"/>
      <c r="BJ693" s="228"/>
      <c r="BK693" s="228"/>
      <c r="BL693" s="228"/>
      <c r="BM693" s="229">
        <v>18</v>
      </c>
    </row>
    <row r="694" spans="1:65">
      <c r="A694" s="30"/>
      <c r="B694" s="20" t="s">
        <v>274</v>
      </c>
      <c r="C694" s="12"/>
      <c r="D694" s="234">
        <v>2845</v>
      </c>
      <c r="E694" s="227"/>
      <c r="F694" s="228"/>
      <c r="G694" s="228"/>
      <c r="H694" s="228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  <c r="AC694" s="228"/>
      <c r="AD694" s="228"/>
      <c r="AE694" s="228"/>
      <c r="AF694" s="228"/>
      <c r="AG694" s="228"/>
      <c r="AH694" s="228"/>
      <c r="AI694" s="228"/>
      <c r="AJ694" s="228"/>
      <c r="AK694" s="228"/>
      <c r="AL694" s="228"/>
      <c r="AM694" s="228"/>
      <c r="AN694" s="228"/>
      <c r="AO694" s="228"/>
      <c r="AP694" s="228"/>
      <c r="AQ694" s="228"/>
      <c r="AR694" s="228"/>
      <c r="AS694" s="228"/>
      <c r="AT694" s="228"/>
      <c r="AU694" s="228"/>
      <c r="AV694" s="228"/>
      <c r="AW694" s="228"/>
      <c r="AX694" s="228"/>
      <c r="AY694" s="228"/>
      <c r="AZ694" s="228"/>
      <c r="BA694" s="228"/>
      <c r="BB694" s="228"/>
      <c r="BC694" s="228"/>
      <c r="BD694" s="228"/>
      <c r="BE694" s="228"/>
      <c r="BF694" s="228"/>
      <c r="BG694" s="228"/>
      <c r="BH694" s="228"/>
      <c r="BI694" s="228"/>
      <c r="BJ694" s="228"/>
      <c r="BK694" s="228"/>
      <c r="BL694" s="228"/>
      <c r="BM694" s="229">
        <v>16</v>
      </c>
    </row>
    <row r="695" spans="1:65">
      <c r="A695" s="30"/>
      <c r="B695" s="3" t="s">
        <v>275</v>
      </c>
      <c r="C695" s="29"/>
      <c r="D695" s="230">
        <v>2845</v>
      </c>
      <c r="E695" s="227"/>
      <c r="F695" s="228"/>
      <c r="G695" s="228"/>
      <c r="H695" s="228"/>
      <c r="I695" s="228"/>
      <c r="J695" s="228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  <c r="AC695" s="228"/>
      <c r="AD695" s="228"/>
      <c r="AE695" s="228"/>
      <c r="AF695" s="228"/>
      <c r="AG695" s="228"/>
      <c r="AH695" s="228"/>
      <c r="AI695" s="228"/>
      <c r="AJ695" s="228"/>
      <c r="AK695" s="228"/>
      <c r="AL695" s="228"/>
      <c r="AM695" s="228"/>
      <c r="AN695" s="228"/>
      <c r="AO695" s="228"/>
      <c r="AP695" s="228"/>
      <c r="AQ695" s="228"/>
      <c r="AR695" s="228"/>
      <c r="AS695" s="228"/>
      <c r="AT695" s="228"/>
      <c r="AU695" s="228"/>
      <c r="AV695" s="228"/>
      <c r="AW695" s="228"/>
      <c r="AX695" s="228"/>
      <c r="AY695" s="228"/>
      <c r="AZ695" s="228"/>
      <c r="BA695" s="228"/>
      <c r="BB695" s="228"/>
      <c r="BC695" s="228"/>
      <c r="BD695" s="228"/>
      <c r="BE695" s="228"/>
      <c r="BF695" s="228"/>
      <c r="BG695" s="228"/>
      <c r="BH695" s="228"/>
      <c r="BI695" s="228"/>
      <c r="BJ695" s="228"/>
      <c r="BK695" s="228"/>
      <c r="BL695" s="228"/>
      <c r="BM695" s="229">
        <v>2845</v>
      </c>
    </row>
    <row r="696" spans="1:65">
      <c r="A696" s="30"/>
      <c r="B696" s="3" t="s">
        <v>276</v>
      </c>
      <c r="C696" s="29"/>
      <c r="D696" s="230">
        <v>7.0710678118654755</v>
      </c>
      <c r="E696" s="227"/>
      <c r="F696" s="228"/>
      <c r="G696" s="228"/>
      <c r="H696" s="228"/>
      <c r="I696" s="228"/>
      <c r="J696" s="228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  <c r="AC696" s="228"/>
      <c r="AD696" s="228"/>
      <c r="AE696" s="228"/>
      <c r="AF696" s="228"/>
      <c r="AG696" s="228"/>
      <c r="AH696" s="228"/>
      <c r="AI696" s="228"/>
      <c r="AJ696" s="228"/>
      <c r="AK696" s="228"/>
      <c r="AL696" s="228"/>
      <c r="AM696" s="228"/>
      <c r="AN696" s="228"/>
      <c r="AO696" s="228"/>
      <c r="AP696" s="228"/>
      <c r="AQ696" s="228"/>
      <c r="AR696" s="228"/>
      <c r="AS696" s="228"/>
      <c r="AT696" s="228"/>
      <c r="AU696" s="228"/>
      <c r="AV696" s="228"/>
      <c r="AW696" s="228"/>
      <c r="AX696" s="228"/>
      <c r="AY696" s="228"/>
      <c r="AZ696" s="228"/>
      <c r="BA696" s="228"/>
      <c r="BB696" s="228"/>
      <c r="BC696" s="228"/>
      <c r="BD696" s="228"/>
      <c r="BE696" s="228"/>
      <c r="BF696" s="228"/>
      <c r="BG696" s="228"/>
      <c r="BH696" s="228"/>
      <c r="BI696" s="228"/>
      <c r="BJ696" s="228"/>
      <c r="BK696" s="228"/>
      <c r="BL696" s="228"/>
      <c r="BM696" s="229">
        <v>44</v>
      </c>
    </row>
    <row r="697" spans="1:65">
      <c r="A697" s="30"/>
      <c r="B697" s="3" t="s">
        <v>86</v>
      </c>
      <c r="C697" s="29"/>
      <c r="D697" s="13">
        <v>2.485436840726002E-3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277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278</v>
      </c>
      <c r="C699" s="47"/>
      <c r="D699" s="45" t="s">
        <v>279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676</v>
      </c>
      <c r="BM701" s="28" t="s">
        <v>288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330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237</v>
      </c>
      <c r="C703" s="9" t="s">
        <v>237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340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4">
        <v>229</v>
      </c>
      <c r="E706" s="227"/>
      <c r="F706" s="228"/>
      <c r="G706" s="228"/>
      <c r="H706" s="228"/>
      <c r="I706" s="228"/>
      <c r="J706" s="228"/>
      <c r="K706" s="228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29">
        <v>1</v>
      </c>
    </row>
    <row r="707" spans="1:65">
      <c r="A707" s="30"/>
      <c r="B707" s="19">
        <v>1</v>
      </c>
      <c r="C707" s="9">
        <v>2</v>
      </c>
      <c r="D707" s="230">
        <v>229</v>
      </c>
      <c r="E707" s="227"/>
      <c r="F707" s="228"/>
      <c r="G707" s="228"/>
      <c r="H707" s="228"/>
      <c r="I707" s="228"/>
      <c r="J707" s="228"/>
      <c r="K707" s="228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8"/>
      <c r="Z707" s="228"/>
      <c r="AA707" s="228"/>
      <c r="AB707" s="228"/>
      <c r="AC707" s="228"/>
      <c r="AD707" s="228"/>
      <c r="AE707" s="228"/>
      <c r="AF707" s="228"/>
      <c r="AG707" s="228"/>
      <c r="AH707" s="228"/>
      <c r="AI707" s="228"/>
      <c r="AJ707" s="228"/>
      <c r="AK707" s="228"/>
      <c r="AL707" s="228"/>
      <c r="AM707" s="228"/>
      <c r="AN707" s="228"/>
      <c r="AO707" s="228"/>
      <c r="AP707" s="228"/>
      <c r="AQ707" s="228"/>
      <c r="AR707" s="228"/>
      <c r="AS707" s="228"/>
      <c r="AT707" s="228"/>
      <c r="AU707" s="228"/>
      <c r="AV707" s="228"/>
      <c r="AW707" s="228"/>
      <c r="AX707" s="228"/>
      <c r="AY707" s="228"/>
      <c r="AZ707" s="228"/>
      <c r="BA707" s="228"/>
      <c r="BB707" s="228"/>
      <c r="BC707" s="228"/>
      <c r="BD707" s="228"/>
      <c r="BE707" s="228"/>
      <c r="BF707" s="228"/>
      <c r="BG707" s="228"/>
      <c r="BH707" s="228"/>
      <c r="BI707" s="228"/>
      <c r="BJ707" s="228"/>
      <c r="BK707" s="228"/>
      <c r="BL707" s="228"/>
      <c r="BM707" s="229">
        <v>19</v>
      </c>
    </row>
    <row r="708" spans="1:65">
      <c r="A708" s="30"/>
      <c r="B708" s="20" t="s">
        <v>274</v>
      </c>
      <c r="C708" s="12"/>
      <c r="D708" s="234">
        <v>229</v>
      </c>
      <c r="E708" s="227"/>
      <c r="F708" s="228"/>
      <c r="G708" s="228"/>
      <c r="H708" s="228"/>
      <c r="I708" s="228"/>
      <c r="J708" s="228"/>
      <c r="K708" s="228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229">
        <v>16</v>
      </c>
    </row>
    <row r="709" spans="1:65">
      <c r="A709" s="30"/>
      <c r="B709" s="3" t="s">
        <v>275</v>
      </c>
      <c r="C709" s="29"/>
      <c r="D709" s="230">
        <v>229</v>
      </c>
      <c r="E709" s="227"/>
      <c r="F709" s="228"/>
      <c r="G709" s="228"/>
      <c r="H709" s="228"/>
      <c r="I709" s="228"/>
      <c r="J709" s="228"/>
      <c r="K709" s="228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  <c r="AC709" s="228"/>
      <c r="AD709" s="228"/>
      <c r="AE709" s="228"/>
      <c r="AF709" s="228"/>
      <c r="AG709" s="228"/>
      <c r="AH709" s="228"/>
      <c r="AI709" s="228"/>
      <c r="AJ709" s="228"/>
      <c r="AK709" s="228"/>
      <c r="AL709" s="228"/>
      <c r="AM709" s="228"/>
      <c r="AN709" s="228"/>
      <c r="AO709" s="228"/>
      <c r="AP709" s="228"/>
      <c r="AQ709" s="228"/>
      <c r="AR709" s="228"/>
      <c r="AS709" s="228"/>
      <c r="AT709" s="228"/>
      <c r="AU709" s="228"/>
      <c r="AV709" s="228"/>
      <c r="AW709" s="228"/>
      <c r="AX709" s="228"/>
      <c r="AY709" s="228"/>
      <c r="AZ709" s="228"/>
      <c r="BA709" s="228"/>
      <c r="BB709" s="228"/>
      <c r="BC709" s="228"/>
      <c r="BD709" s="228"/>
      <c r="BE709" s="228"/>
      <c r="BF709" s="228"/>
      <c r="BG709" s="228"/>
      <c r="BH709" s="228"/>
      <c r="BI709" s="228"/>
      <c r="BJ709" s="228"/>
      <c r="BK709" s="228"/>
      <c r="BL709" s="228"/>
      <c r="BM709" s="229">
        <v>229</v>
      </c>
    </row>
    <row r="710" spans="1:65">
      <c r="A710" s="30"/>
      <c r="B710" s="3" t="s">
        <v>276</v>
      </c>
      <c r="C710" s="29"/>
      <c r="D710" s="230">
        <v>0</v>
      </c>
      <c r="E710" s="227"/>
      <c r="F710" s="228"/>
      <c r="G710" s="228"/>
      <c r="H710" s="228"/>
      <c r="I710" s="228"/>
      <c r="J710" s="228"/>
      <c r="K710" s="22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9">
        <v>45</v>
      </c>
    </row>
    <row r="711" spans="1:65">
      <c r="A711" s="30"/>
      <c r="B711" s="3" t="s">
        <v>86</v>
      </c>
      <c r="C711" s="29"/>
      <c r="D711" s="13">
        <v>0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277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278</v>
      </c>
      <c r="C713" s="47"/>
      <c r="D713" s="45" t="s">
        <v>279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EF2B-733D-447D-99FA-79F87B7B0D64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677</v>
      </c>
      <c r="BM1" s="28" t="s">
        <v>288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1" t="s">
        <v>263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341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4">
        <v>46.7</v>
      </c>
      <c r="E6" s="216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8">
        <v>1</v>
      </c>
    </row>
    <row r="7" spans="1:66">
      <c r="A7" s="30"/>
      <c r="B7" s="19">
        <v>1</v>
      </c>
      <c r="C7" s="9">
        <v>2</v>
      </c>
      <c r="D7" s="219">
        <v>47.3</v>
      </c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8">
        <v>23</v>
      </c>
    </row>
    <row r="8" spans="1:66">
      <c r="A8" s="30"/>
      <c r="B8" s="19">
        <v>1</v>
      </c>
      <c r="C8" s="9">
        <v>3</v>
      </c>
      <c r="D8" s="219">
        <v>46.7</v>
      </c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18">
        <v>16</v>
      </c>
    </row>
    <row r="9" spans="1:66">
      <c r="A9" s="30"/>
      <c r="B9" s="19">
        <v>1</v>
      </c>
      <c r="C9" s="9">
        <v>4</v>
      </c>
      <c r="D9" s="219">
        <v>47.9</v>
      </c>
      <c r="E9" s="216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18">
        <v>47.266666666666701</v>
      </c>
      <c r="BN9" s="28"/>
    </row>
    <row r="10" spans="1:66">
      <c r="A10" s="30"/>
      <c r="B10" s="19">
        <v>1</v>
      </c>
      <c r="C10" s="9">
        <v>5</v>
      </c>
      <c r="D10" s="219">
        <v>47.3</v>
      </c>
      <c r="E10" s="216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8">
        <v>47</v>
      </c>
    </row>
    <row r="11" spans="1:66">
      <c r="A11" s="30"/>
      <c r="B11" s="19">
        <v>1</v>
      </c>
      <c r="C11" s="9">
        <v>6</v>
      </c>
      <c r="D11" s="219">
        <v>47.7</v>
      </c>
      <c r="E11" s="216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22"/>
    </row>
    <row r="12" spans="1:66">
      <c r="A12" s="30"/>
      <c r="B12" s="20" t="s">
        <v>274</v>
      </c>
      <c r="C12" s="12"/>
      <c r="D12" s="223">
        <v>47.266666666666659</v>
      </c>
      <c r="E12" s="216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222"/>
    </row>
    <row r="13" spans="1:66">
      <c r="A13" s="30"/>
      <c r="B13" s="3" t="s">
        <v>275</v>
      </c>
      <c r="C13" s="29"/>
      <c r="D13" s="219">
        <v>47.3</v>
      </c>
      <c r="E13" s="216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22"/>
    </row>
    <row r="14" spans="1:66">
      <c r="A14" s="30"/>
      <c r="B14" s="3" t="s">
        <v>276</v>
      </c>
      <c r="C14" s="29"/>
      <c r="D14" s="219">
        <v>0.49665548085837669</v>
      </c>
      <c r="E14" s="216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22"/>
    </row>
    <row r="15" spans="1:66">
      <c r="A15" s="30"/>
      <c r="B15" s="3" t="s">
        <v>86</v>
      </c>
      <c r="C15" s="29"/>
      <c r="D15" s="13">
        <v>1.0507520751587661E-2</v>
      </c>
      <c r="E15" s="15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-8.8817841970012523E-16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 t="s">
        <v>279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9.5">
      <c r="B19" s="8" t="s">
        <v>678</v>
      </c>
      <c r="BM19" s="28" t="s">
        <v>288</v>
      </c>
    </row>
    <row r="20" spans="1:65" ht="19.5">
      <c r="A20" s="25" t="s">
        <v>117</v>
      </c>
      <c r="B20" s="18" t="s">
        <v>110</v>
      </c>
      <c r="C20" s="15" t="s">
        <v>111</v>
      </c>
      <c r="D20" s="16" t="s">
        <v>236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237</v>
      </c>
      <c r="C21" s="9" t="s">
        <v>237</v>
      </c>
      <c r="D21" s="151" t="s">
        <v>263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342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12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12.8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12</v>
      </c>
    </row>
    <row r="26" spans="1:65">
      <c r="A26" s="30"/>
      <c r="B26" s="19">
        <v>1</v>
      </c>
      <c r="C26" s="9">
        <v>3</v>
      </c>
      <c r="D26" s="11">
        <v>12.7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12.7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12.6</v>
      </c>
    </row>
    <row r="28" spans="1:65">
      <c r="A28" s="30"/>
      <c r="B28" s="19">
        <v>1</v>
      </c>
      <c r="C28" s="9">
        <v>5</v>
      </c>
      <c r="D28" s="11">
        <v>12.6</v>
      </c>
      <c r="E28" s="15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48</v>
      </c>
    </row>
    <row r="29" spans="1:65">
      <c r="A29" s="30"/>
      <c r="B29" s="19">
        <v>1</v>
      </c>
      <c r="C29" s="9">
        <v>6</v>
      </c>
      <c r="D29" s="11">
        <v>12.8</v>
      </c>
      <c r="E29" s="15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274</v>
      </c>
      <c r="C30" s="12"/>
      <c r="D30" s="23">
        <v>12.600000000000001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275</v>
      </c>
      <c r="C31" s="29"/>
      <c r="D31" s="11">
        <v>12.7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276</v>
      </c>
      <c r="C32" s="29"/>
      <c r="D32" s="24">
        <v>0.3033150177620621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2.4072620457306512E-2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2.2204460492503131E-16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 t="s">
        <v>279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679</v>
      </c>
      <c r="BM37" s="28" t="s">
        <v>288</v>
      </c>
    </row>
    <row r="38" spans="1:65" ht="15">
      <c r="A38" s="25" t="s">
        <v>10</v>
      </c>
      <c r="B38" s="18" t="s">
        <v>110</v>
      </c>
      <c r="C38" s="15" t="s">
        <v>111</v>
      </c>
      <c r="D38" s="16" t="s">
        <v>236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237</v>
      </c>
      <c r="C39" s="9" t="s">
        <v>237</v>
      </c>
      <c r="D39" s="151" t="s">
        <v>263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342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4">
        <v>556</v>
      </c>
      <c r="E42" s="227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9">
        <v>1</v>
      </c>
    </row>
    <row r="43" spans="1:65">
      <c r="A43" s="30"/>
      <c r="B43" s="19">
        <v>1</v>
      </c>
      <c r="C43" s="9">
        <v>2</v>
      </c>
      <c r="D43" s="230">
        <v>447</v>
      </c>
      <c r="E43" s="227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9">
        <v>5</v>
      </c>
    </row>
    <row r="44" spans="1:65">
      <c r="A44" s="30"/>
      <c r="B44" s="19">
        <v>1</v>
      </c>
      <c r="C44" s="9">
        <v>3</v>
      </c>
      <c r="D44" s="230">
        <v>451</v>
      </c>
      <c r="E44" s="227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9">
        <v>16</v>
      </c>
    </row>
    <row r="45" spans="1:65">
      <c r="A45" s="30"/>
      <c r="B45" s="19">
        <v>1</v>
      </c>
      <c r="C45" s="9">
        <v>4</v>
      </c>
      <c r="D45" s="230">
        <v>645</v>
      </c>
      <c r="E45" s="227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9">
        <v>524.33333333333303</v>
      </c>
    </row>
    <row r="46" spans="1:65">
      <c r="A46" s="30"/>
      <c r="B46" s="19">
        <v>1</v>
      </c>
      <c r="C46" s="9">
        <v>5</v>
      </c>
      <c r="D46" s="230">
        <v>583</v>
      </c>
      <c r="E46" s="227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9">
        <v>49</v>
      </c>
    </row>
    <row r="47" spans="1:65">
      <c r="A47" s="30"/>
      <c r="B47" s="19">
        <v>1</v>
      </c>
      <c r="C47" s="9">
        <v>6</v>
      </c>
      <c r="D47" s="230">
        <v>464</v>
      </c>
      <c r="E47" s="227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33"/>
    </row>
    <row r="48" spans="1:65">
      <c r="A48" s="30"/>
      <c r="B48" s="20" t="s">
        <v>274</v>
      </c>
      <c r="C48" s="12"/>
      <c r="D48" s="234">
        <v>524.33333333333337</v>
      </c>
      <c r="E48" s="227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33"/>
    </row>
    <row r="49" spans="1:65">
      <c r="A49" s="30"/>
      <c r="B49" s="3" t="s">
        <v>275</v>
      </c>
      <c r="C49" s="29"/>
      <c r="D49" s="230">
        <v>510</v>
      </c>
      <c r="E49" s="227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33"/>
    </row>
    <row r="50" spans="1:65">
      <c r="A50" s="30"/>
      <c r="B50" s="3" t="s">
        <v>276</v>
      </c>
      <c r="C50" s="29"/>
      <c r="D50" s="230">
        <v>82.466154673700231</v>
      </c>
      <c r="E50" s="227"/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33"/>
    </row>
    <row r="51" spans="1:65">
      <c r="A51" s="30"/>
      <c r="B51" s="3" t="s">
        <v>86</v>
      </c>
      <c r="C51" s="29"/>
      <c r="D51" s="13">
        <v>0.15727810808715872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6.6613381477509392E-16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 t="s">
        <v>279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680</v>
      </c>
      <c r="BM55" s="28" t="s">
        <v>288</v>
      </c>
    </row>
    <row r="56" spans="1:65" ht="15">
      <c r="A56" s="25" t="s">
        <v>13</v>
      </c>
      <c r="B56" s="18" t="s">
        <v>110</v>
      </c>
      <c r="C56" s="15" t="s">
        <v>111</v>
      </c>
      <c r="D56" s="16" t="s">
        <v>236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237</v>
      </c>
      <c r="C57" s="9" t="s">
        <v>237</v>
      </c>
      <c r="D57" s="151" t="s">
        <v>263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341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2.4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2.2999999999999998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26</v>
      </c>
    </row>
    <row r="62" spans="1:65">
      <c r="A62" s="30"/>
      <c r="B62" s="19">
        <v>1</v>
      </c>
      <c r="C62" s="9">
        <v>3</v>
      </c>
      <c r="D62" s="11">
        <v>2.4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2.4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2.3833333333333302</v>
      </c>
    </row>
    <row r="64" spans="1:65">
      <c r="A64" s="30"/>
      <c r="B64" s="19">
        <v>1</v>
      </c>
      <c r="C64" s="9">
        <v>5</v>
      </c>
      <c r="D64" s="11">
        <v>2.4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50</v>
      </c>
    </row>
    <row r="65" spans="1:65">
      <c r="A65" s="30"/>
      <c r="B65" s="19">
        <v>1</v>
      </c>
      <c r="C65" s="9">
        <v>6</v>
      </c>
      <c r="D65" s="11">
        <v>2.4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274</v>
      </c>
      <c r="C66" s="12"/>
      <c r="D66" s="23">
        <v>2.3833333333333333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275</v>
      </c>
      <c r="C67" s="29"/>
      <c r="D67" s="11">
        <v>2.4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24">
        <v>4.0824829046386339E-2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1.712929890058168E-2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>
        <v>1.3322676295501878E-15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 t="s">
        <v>279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681</v>
      </c>
      <c r="BM73" s="28" t="s">
        <v>288</v>
      </c>
    </row>
    <row r="74" spans="1:65" ht="15">
      <c r="A74" s="25" t="s">
        <v>16</v>
      </c>
      <c r="B74" s="18" t="s">
        <v>110</v>
      </c>
      <c r="C74" s="15" t="s">
        <v>111</v>
      </c>
      <c r="D74" s="16" t="s">
        <v>236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237</v>
      </c>
      <c r="C75" s="9" t="s">
        <v>237</v>
      </c>
      <c r="D75" s="151" t="s">
        <v>263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341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4">
        <v>216</v>
      </c>
      <c r="E78" s="227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9">
        <v>1</v>
      </c>
    </row>
    <row r="79" spans="1:65">
      <c r="A79" s="30"/>
      <c r="B79" s="19">
        <v>1</v>
      </c>
      <c r="C79" s="9">
        <v>2</v>
      </c>
      <c r="D79" s="230">
        <v>212</v>
      </c>
      <c r="E79" s="227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27</v>
      </c>
    </row>
    <row r="80" spans="1:65">
      <c r="A80" s="30"/>
      <c r="B80" s="19">
        <v>1</v>
      </c>
      <c r="C80" s="9">
        <v>3</v>
      </c>
      <c r="D80" s="230">
        <v>213</v>
      </c>
      <c r="E80" s="227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16</v>
      </c>
    </row>
    <row r="81" spans="1:65">
      <c r="A81" s="30"/>
      <c r="B81" s="19">
        <v>1</v>
      </c>
      <c r="C81" s="9">
        <v>4</v>
      </c>
      <c r="D81" s="230">
        <v>217</v>
      </c>
      <c r="E81" s="227"/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9">
        <v>216.166666666667</v>
      </c>
    </row>
    <row r="82" spans="1:65">
      <c r="A82" s="30"/>
      <c r="B82" s="19">
        <v>1</v>
      </c>
      <c r="C82" s="9">
        <v>5</v>
      </c>
      <c r="D82" s="230">
        <v>217</v>
      </c>
      <c r="E82" s="227"/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9">
        <v>51</v>
      </c>
    </row>
    <row r="83" spans="1:65">
      <c r="A83" s="30"/>
      <c r="B83" s="19">
        <v>1</v>
      </c>
      <c r="C83" s="9">
        <v>6</v>
      </c>
      <c r="D83" s="230">
        <v>222</v>
      </c>
      <c r="E83" s="227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33"/>
    </row>
    <row r="84" spans="1:65">
      <c r="A84" s="30"/>
      <c r="B84" s="20" t="s">
        <v>274</v>
      </c>
      <c r="C84" s="12"/>
      <c r="D84" s="234">
        <v>216.16666666666666</v>
      </c>
      <c r="E84" s="227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33"/>
    </row>
    <row r="85" spans="1:65">
      <c r="A85" s="30"/>
      <c r="B85" s="3" t="s">
        <v>275</v>
      </c>
      <c r="C85" s="29"/>
      <c r="D85" s="230">
        <v>216.5</v>
      </c>
      <c r="E85" s="227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33"/>
    </row>
    <row r="86" spans="1:65">
      <c r="A86" s="30"/>
      <c r="B86" s="3" t="s">
        <v>276</v>
      </c>
      <c r="C86" s="29"/>
      <c r="D86" s="230">
        <v>3.5449494589721118</v>
      </c>
      <c r="E86" s="227"/>
      <c r="F86" s="228"/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33"/>
    </row>
    <row r="87" spans="1:65">
      <c r="A87" s="30"/>
      <c r="B87" s="3" t="s">
        <v>86</v>
      </c>
      <c r="C87" s="29"/>
      <c r="D87" s="13">
        <v>1.6399149386147008E-2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277</v>
      </c>
      <c r="C88" s="29"/>
      <c r="D88" s="13">
        <v>-1.5543122344752192E-15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278</v>
      </c>
      <c r="C89" s="47"/>
      <c r="D89" s="45" t="s">
        <v>279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682</v>
      </c>
      <c r="BM91" s="28" t="s">
        <v>288</v>
      </c>
    </row>
    <row r="92" spans="1:65" ht="15">
      <c r="A92" s="25" t="s">
        <v>100</v>
      </c>
      <c r="B92" s="18" t="s">
        <v>110</v>
      </c>
      <c r="C92" s="15" t="s">
        <v>111</v>
      </c>
      <c r="D92" s="16" t="s">
        <v>236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237</v>
      </c>
      <c r="C93" s="9" t="s">
        <v>237</v>
      </c>
      <c r="D93" s="151" t="s">
        <v>263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342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1.1100000000000001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1.18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15</v>
      </c>
    </row>
    <row r="98" spans="1:65">
      <c r="A98" s="30"/>
      <c r="B98" s="19">
        <v>1</v>
      </c>
      <c r="C98" s="9">
        <v>3</v>
      </c>
      <c r="D98" s="11">
        <v>1.1599999999999999</v>
      </c>
      <c r="E98" s="15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1.17</v>
      </c>
      <c r="E99" s="15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1.1583333333333301</v>
      </c>
    </row>
    <row r="100" spans="1:65">
      <c r="A100" s="30"/>
      <c r="B100" s="19">
        <v>1</v>
      </c>
      <c r="C100" s="9">
        <v>5</v>
      </c>
      <c r="D100" s="11">
        <v>1.1499999999999999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52</v>
      </c>
    </row>
    <row r="101" spans="1:65">
      <c r="A101" s="30"/>
      <c r="B101" s="19">
        <v>1</v>
      </c>
      <c r="C101" s="9">
        <v>6</v>
      </c>
      <c r="D101" s="11">
        <v>1.18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274</v>
      </c>
      <c r="C102" s="12"/>
      <c r="D102" s="23">
        <v>1.1583333333333332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275</v>
      </c>
      <c r="C103" s="29"/>
      <c r="D103" s="11">
        <v>1.165</v>
      </c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276</v>
      </c>
      <c r="C104" s="29"/>
      <c r="D104" s="24">
        <v>2.6394443859772146E-2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2.2786570238652215E-2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277</v>
      </c>
      <c r="C106" s="29"/>
      <c r="D106" s="13">
        <v>2.6645352591003757E-15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278</v>
      </c>
      <c r="C107" s="47"/>
      <c r="D107" s="45" t="s">
        <v>279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683</v>
      </c>
      <c r="BM109" s="28" t="s">
        <v>288</v>
      </c>
    </row>
    <row r="110" spans="1:65" ht="15">
      <c r="A110" s="25" t="s">
        <v>19</v>
      </c>
      <c r="B110" s="18" t="s">
        <v>110</v>
      </c>
      <c r="C110" s="15" t="s">
        <v>111</v>
      </c>
      <c r="D110" s="16" t="s">
        <v>236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237</v>
      </c>
      <c r="C111" s="9" t="s">
        <v>237</v>
      </c>
      <c r="D111" s="151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341</v>
      </c>
      <c r="E112" s="15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/>
      <c r="C113" s="9"/>
      <c r="D113" s="26"/>
      <c r="E113" s="15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4">
        <v>15.8</v>
      </c>
      <c r="E114" s="216"/>
      <c r="F114" s="217"/>
      <c r="G114" s="217"/>
      <c r="H114" s="217"/>
      <c r="I114" s="217"/>
      <c r="J114" s="217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7"/>
      <c r="AJ114" s="217"/>
      <c r="AK114" s="217"/>
      <c r="AL114" s="217"/>
      <c r="AM114" s="217"/>
      <c r="AN114" s="217"/>
      <c r="AO114" s="217"/>
      <c r="AP114" s="217"/>
      <c r="AQ114" s="217"/>
      <c r="AR114" s="217"/>
      <c r="AS114" s="217"/>
      <c r="AT114" s="217"/>
      <c r="AU114" s="217"/>
      <c r="AV114" s="217"/>
      <c r="AW114" s="217"/>
      <c r="AX114" s="217"/>
      <c r="AY114" s="217"/>
      <c r="AZ114" s="217"/>
      <c r="BA114" s="217"/>
      <c r="BB114" s="217"/>
      <c r="BC114" s="217"/>
      <c r="BD114" s="217"/>
      <c r="BE114" s="217"/>
      <c r="BF114" s="217"/>
      <c r="BG114" s="217"/>
      <c r="BH114" s="217"/>
      <c r="BI114" s="217"/>
      <c r="BJ114" s="217"/>
      <c r="BK114" s="217"/>
      <c r="BL114" s="217"/>
      <c r="BM114" s="218">
        <v>1</v>
      </c>
    </row>
    <row r="115" spans="1:65">
      <c r="A115" s="30"/>
      <c r="B115" s="19">
        <v>1</v>
      </c>
      <c r="C115" s="9">
        <v>2</v>
      </c>
      <c r="D115" s="219">
        <v>15.8</v>
      </c>
      <c r="E115" s="216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217"/>
      <c r="AQ115" s="217"/>
      <c r="AR115" s="217"/>
      <c r="AS115" s="217"/>
      <c r="AT115" s="217"/>
      <c r="AU115" s="217"/>
      <c r="AV115" s="217"/>
      <c r="AW115" s="217"/>
      <c r="AX115" s="217"/>
      <c r="AY115" s="217"/>
      <c r="AZ115" s="217"/>
      <c r="BA115" s="217"/>
      <c r="BB115" s="217"/>
      <c r="BC115" s="217"/>
      <c r="BD115" s="217"/>
      <c r="BE115" s="217"/>
      <c r="BF115" s="217"/>
      <c r="BG115" s="217"/>
      <c r="BH115" s="217"/>
      <c r="BI115" s="217"/>
      <c r="BJ115" s="217"/>
      <c r="BK115" s="217"/>
      <c r="BL115" s="217"/>
      <c r="BM115" s="218">
        <v>28</v>
      </c>
    </row>
    <row r="116" spans="1:65">
      <c r="A116" s="30"/>
      <c r="B116" s="19">
        <v>1</v>
      </c>
      <c r="C116" s="9">
        <v>3</v>
      </c>
      <c r="D116" s="219">
        <v>15.7</v>
      </c>
      <c r="E116" s="216"/>
      <c r="F116" s="217"/>
      <c r="G116" s="217"/>
      <c r="H116" s="217"/>
      <c r="I116" s="217"/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7"/>
      <c r="AS116" s="217"/>
      <c r="AT116" s="217"/>
      <c r="AU116" s="217"/>
      <c r="AV116" s="217"/>
      <c r="AW116" s="217"/>
      <c r="AX116" s="217"/>
      <c r="AY116" s="217"/>
      <c r="AZ116" s="217"/>
      <c r="BA116" s="217"/>
      <c r="BB116" s="217"/>
      <c r="BC116" s="217"/>
      <c r="BD116" s="217"/>
      <c r="BE116" s="217"/>
      <c r="BF116" s="217"/>
      <c r="BG116" s="217"/>
      <c r="BH116" s="217"/>
      <c r="BI116" s="217"/>
      <c r="BJ116" s="217"/>
      <c r="BK116" s="217"/>
      <c r="BL116" s="217"/>
      <c r="BM116" s="218">
        <v>16</v>
      </c>
    </row>
    <row r="117" spans="1:65">
      <c r="A117" s="30"/>
      <c r="B117" s="19">
        <v>1</v>
      </c>
      <c r="C117" s="9">
        <v>4</v>
      </c>
      <c r="D117" s="219">
        <v>15.8</v>
      </c>
      <c r="E117" s="216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/>
      <c r="AX117" s="217"/>
      <c r="AY117" s="217"/>
      <c r="AZ117" s="217"/>
      <c r="BA117" s="217"/>
      <c r="BB117" s="217"/>
      <c r="BC117" s="217"/>
      <c r="BD117" s="217"/>
      <c r="BE117" s="217"/>
      <c r="BF117" s="217"/>
      <c r="BG117" s="217"/>
      <c r="BH117" s="217"/>
      <c r="BI117" s="217"/>
      <c r="BJ117" s="217"/>
      <c r="BK117" s="217"/>
      <c r="BL117" s="217"/>
      <c r="BM117" s="218">
        <v>15.85</v>
      </c>
    </row>
    <row r="118" spans="1:65">
      <c r="A118" s="30"/>
      <c r="B118" s="19">
        <v>1</v>
      </c>
      <c r="C118" s="9">
        <v>5</v>
      </c>
      <c r="D118" s="219">
        <v>16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53</v>
      </c>
    </row>
    <row r="119" spans="1:65">
      <c r="A119" s="30"/>
      <c r="B119" s="19">
        <v>1</v>
      </c>
      <c r="C119" s="9">
        <v>6</v>
      </c>
      <c r="D119" s="219">
        <v>16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22"/>
    </row>
    <row r="120" spans="1:65">
      <c r="A120" s="30"/>
      <c r="B120" s="20" t="s">
        <v>274</v>
      </c>
      <c r="C120" s="12"/>
      <c r="D120" s="223">
        <v>15.85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22"/>
    </row>
    <row r="121" spans="1:65">
      <c r="A121" s="30"/>
      <c r="B121" s="3" t="s">
        <v>275</v>
      </c>
      <c r="C121" s="29"/>
      <c r="D121" s="219">
        <v>15.8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22"/>
    </row>
    <row r="122" spans="1:65">
      <c r="A122" s="30"/>
      <c r="B122" s="3" t="s">
        <v>276</v>
      </c>
      <c r="C122" s="29"/>
      <c r="D122" s="219">
        <v>0.1224744871391589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22"/>
    </row>
    <row r="123" spans="1:65">
      <c r="A123" s="30"/>
      <c r="B123" s="3" t="s">
        <v>86</v>
      </c>
      <c r="C123" s="29"/>
      <c r="D123" s="13">
        <v>7.7270969803885743E-3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277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278</v>
      </c>
      <c r="C125" s="47"/>
      <c r="D125" s="45" t="s">
        <v>279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632</v>
      </c>
      <c r="BM127" s="28" t="s">
        <v>288</v>
      </c>
    </row>
    <row r="128" spans="1:65" ht="15">
      <c r="A128" s="25" t="s">
        <v>22</v>
      </c>
      <c r="B128" s="18" t="s">
        <v>110</v>
      </c>
      <c r="C128" s="15" t="s">
        <v>111</v>
      </c>
      <c r="D128" s="16" t="s">
        <v>236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237</v>
      </c>
      <c r="C129" s="9" t="s">
        <v>237</v>
      </c>
      <c r="D129" s="151" t="s">
        <v>263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342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0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0</v>
      </c>
    </row>
    <row r="132" spans="1:65">
      <c r="A132" s="30"/>
      <c r="B132" s="18">
        <v>1</v>
      </c>
      <c r="C132" s="14">
        <v>1</v>
      </c>
      <c r="D132" s="224">
        <v>68</v>
      </c>
      <c r="E132" s="227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28"/>
      <c r="AW132" s="228"/>
      <c r="AX132" s="228"/>
      <c r="AY132" s="228"/>
      <c r="AZ132" s="228"/>
      <c r="BA132" s="228"/>
      <c r="BB132" s="228"/>
      <c r="BC132" s="228"/>
      <c r="BD132" s="228"/>
      <c r="BE132" s="228"/>
      <c r="BF132" s="228"/>
      <c r="BG132" s="228"/>
      <c r="BH132" s="228"/>
      <c r="BI132" s="228"/>
      <c r="BJ132" s="228"/>
      <c r="BK132" s="228"/>
      <c r="BL132" s="228"/>
      <c r="BM132" s="229">
        <v>1</v>
      </c>
    </row>
    <row r="133" spans="1:65">
      <c r="A133" s="30"/>
      <c r="B133" s="19">
        <v>1</v>
      </c>
      <c r="C133" s="9">
        <v>2</v>
      </c>
      <c r="D133" s="230">
        <v>72</v>
      </c>
      <c r="E133" s="227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8"/>
      <c r="BA133" s="228"/>
      <c r="BB133" s="228"/>
      <c r="BC133" s="228"/>
      <c r="BD133" s="228"/>
      <c r="BE133" s="228"/>
      <c r="BF133" s="228"/>
      <c r="BG133" s="228"/>
      <c r="BH133" s="228"/>
      <c r="BI133" s="228"/>
      <c r="BJ133" s="228"/>
      <c r="BK133" s="228"/>
      <c r="BL133" s="228"/>
      <c r="BM133" s="229">
        <v>29</v>
      </c>
    </row>
    <row r="134" spans="1:65">
      <c r="A134" s="30"/>
      <c r="B134" s="19">
        <v>1</v>
      </c>
      <c r="C134" s="9">
        <v>3</v>
      </c>
      <c r="D134" s="230">
        <v>71</v>
      </c>
      <c r="E134" s="227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9">
        <v>16</v>
      </c>
    </row>
    <row r="135" spans="1:65">
      <c r="A135" s="30"/>
      <c r="B135" s="19">
        <v>1</v>
      </c>
      <c r="C135" s="9">
        <v>4</v>
      </c>
      <c r="D135" s="230">
        <v>71</v>
      </c>
      <c r="E135" s="227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  <c r="AM135" s="228"/>
      <c r="AN135" s="228"/>
      <c r="AO135" s="228"/>
      <c r="AP135" s="228"/>
      <c r="AQ135" s="228"/>
      <c r="AR135" s="228"/>
      <c r="AS135" s="228"/>
      <c r="AT135" s="228"/>
      <c r="AU135" s="228"/>
      <c r="AV135" s="228"/>
      <c r="AW135" s="228"/>
      <c r="AX135" s="228"/>
      <c r="AY135" s="228"/>
      <c r="AZ135" s="228"/>
      <c r="BA135" s="228"/>
      <c r="BB135" s="228"/>
      <c r="BC135" s="228"/>
      <c r="BD135" s="228"/>
      <c r="BE135" s="228"/>
      <c r="BF135" s="228"/>
      <c r="BG135" s="228"/>
      <c r="BH135" s="228"/>
      <c r="BI135" s="228"/>
      <c r="BJ135" s="228"/>
      <c r="BK135" s="228"/>
      <c r="BL135" s="228"/>
      <c r="BM135" s="229">
        <v>70.8333333333333</v>
      </c>
    </row>
    <row r="136" spans="1:65">
      <c r="A136" s="30"/>
      <c r="B136" s="19">
        <v>1</v>
      </c>
      <c r="C136" s="9">
        <v>5</v>
      </c>
      <c r="D136" s="230">
        <v>71</v>
      </c>
      <c r="E136" s="227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228"/>
      <c r="BE136" s="228"/>
      <c r="BF136" s="228"/>
      <c r="BG136" s="228"/>
      <c r="BH136" s="228"/>
      <c r="BI136" s="228"/>
      <c r="BJ136" s="228"/>
      <c r="BK136" s="228"/>
      <c r="BL136" s="228"/>
      <c r="BM136" s="229">
        <v>54</v>
      </c>
    </row>
    <row r="137" spans="1:65">
      <c r="A137" s="30"/>
      <c r="B137" s="19">
        <v>1</v>
      </c>
      <c r="C137" s="9">
        <v>6</v>
      </c>
      <c r="D137" s="230">
        <v>72</v>
      </c>
      <c r="E137" s="227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28"/>
      <c r="AW137" s="228"/>
      <c r="AX137" s="228"/>
      <c r="AY137" s="228"/>
      <c r="AZ137" s="228"/>
      <c r="BA137" s="228"/>
      <c r="BB137" s="228"/>
      <c r="BC137" s="228"/>
      <c r="BD137" s="228"/>
      <c r="BE137" s="228"/>
      <c r="BF137" s="228"/>
      <c r="BG137" s="228"/>
      <c r="BH137" s="228"/>
      <c r="BI137" s="228"/>
      <c r="BJ137" s="228"/>
      <c r="BK137" s="228"/>
      <c r="BL137" s="228"/>
      <c r="BM137" s="233"/>
    </row>
    <row r="138" spans="1:65">
      <c r="A138" s="30"/>
      <c r="B138" s="20" t="s">
        <v>274</v>
      </c>
      <c r="C138" s="12"/>
      <c r="D138" s="234">
        <v>70.833333333333329</v>
      </c>
      <c r="E138" s="227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28"/>
      <c r="AW138" s="228"/>
      <c r="AX138" s="228"/>
      <c r="AY138" s="228"/>
      <c r="AZ138" s="228"/>
      <c r="BA138" s="228"/>
      <c r="BB138" s="228"/>
      <c r="BC138" s="228"/>
      <c r="BD138" s="228"/>
      <c r="BE138" s="228"/>
      <c r="BF138" s="228"/>
      <c r="BG138" s="228"/>
      <c r="BH138" s="228"/>
      <c r="BI138" s="228"/>
      <c r="BJ138" s="228"/>
      <c r="BK138" s="228"/>
      <c r="BL138" s="228"/>
      <c r="BM138" s="233"/>
    </row>
    <row r="139" spans="1:65">
      <c r="A139" s="30"/>
      <c r="B139" s="3" t="s">
        <v>275</v>
      </c>
      <c r="C139" s="29"/>
      <c r="D139" s="230">
        <v>71</v>
      </c>
      <c r="E139" s="227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33"/>
    </row>
    <row r="140" spans="1:65">
      <c r="A140" s="30"/>
      <c r="B140" s="3" t="s">
        <v>276</v>
      </c>
      <c r="C140" s="29"/>
      <c r="D140" s="230">
        <v>1.4719601443879742</v>
      </c>
      <c r="E140" s="227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28"/>
      <c r="AW140" s="228"/>
      <c r="AX140" s="228"/>
      <c r="AY140" s="228"/>
      <c r="AZ140" s="228"/>
      <c r="BA140" s="228"/>
      <c r="BB140" s="228"/>
      <c r="BC140" s="228"/>
      <c r="BD140" s="228"/>
      <c r="BE140" s="228"/>
      <c r="BF140" s="228"/>
      <c r="BG140" s="228"/>
      <c r="BH140" s="228"/>
      <c r="BI140" s="228"/>
      <c r="BJ140" s="228"/>
      <c r="BK140" s="228"/>
      <c r="BL140" s="228"/>
      <c r="BM140" s="233"/>
    </row>
    <row r="141" spans="1:65">
      <c r="A141" s="30"/>
      <c r="B141" s="3" t="s">
        <v>86</v>
      </c>
      <c r="C141" s="29"/>
      <c r="D141" s="13">
        <v>2.0780613803124341E-2</v>
      </c>
      <c r="E141" s="15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277</v>
      </c>
      <c r="C142" s="29"/>
      <c r="D142" s="13">
        <v>4.4408920985006262E-16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278</v>
      </c>
      <c r="C143" s="47"/>
      <c r="D143" s="45" t="s">
        <v>279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684</v>
      </c>
      <c r="BM145" s="28" t="s">
        <v>288</v>
      </c>
    </row>
    <row r="146" spans="1:65" ht="15">
      <c r="A146" s="25" t="s">
        <v>25</v>
      </c>
      <c r="B146" s="18" t="s">
        <v>110</v>
      </c>
      <c r="C146" s="15" t="s">
        <v>111</v>
      </c>
      <c r="D146" s="16" t="s">
        <v>236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237</v>
      </c>
      <c r="C147" s="9" t="s">
        <v>237</v>
      </c>
      <c r="D147" s="151" t="s">
        <v>263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341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2">
        <v>7.94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7.79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17</v>
      </c>
    </row>
    <row r="152" spans="1:65">
      <c r="A152" s="30"/>
      <c r="B152" s="19">
        <v>1</v>
      </c>
      <c r="C152" s="9">
        <v>3</v>
      </c>
      <c r="D152" s="11">
        <v>7.870000000000001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7.84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7.8783333333333303</v>
      </c>
    </row>
    <row r="154" spans="1:65">
      <c r="A154" s="30"/>
      <c r="B154" s="19">
        <v>1</v>
      </c>
      <c r="C154" s="9">
        <v>5</v>
      </c>
      <c r="D154" s="11">
        <v>7.9300000000000006</v>
      </c>
      <c r="E154" s="15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55</v>
      </c>
    </row>
    <row r="155" spans="1:65">
      <c r="A155" s="30"/>
      <c r="B155" s="19">
        <v>1</v>
      </c>
      <c r="C155" s="9">
        <v>6</v>
      </c>
      <c r="D155" s="11">
        <v>7.9</v>
      </c>
      <c r="E155" s="15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30"/>
      <c r="B156" s="20" t="s">
        <v>274</v>
      </c>
      <c r="C156" s="12"/>
      <c r="D156" s="23">
        <v>7.8783333333333339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3" t="s">
        <v>275</v>
      </c>
      <c r="C157" s="29"/>
      <c r="D157" s="11">
        <v>7.8850000000000007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276</v>
      </c>
      <c r="C158" s="29"/>
      <c r="D158" s="24">
        <v>5.7067211835402386E-2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7.2435640154942735E-3</v>
      </c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277</v>
      </c>
      <c r="C160" s="29"/>
      <c r="D160" s="13">
        <v>4.4408920985006262E-16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278</v>
      </c>
      <c r="C161" s="47"/>
      <c r="D161" s="45" t="s">
        <v>279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685</v>
      </c>
      <c r="BM163" s="28" t="s">
        <v>288</v>
      </c>
    </row>
    <row r="164" spans="1:65" ht="15">
      <c r="A164" s="25" t="s">
        <v>51</v>
      </c>
      <c r="B164" s="18" t="s">
        <v>110</v>
      </c>
      <c r="C164" s="15" t="s">
        <v>111</v>
      </c>
      <c r="D164" s="16" t="s">
        <v>236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237</v>
      </c>
      <c r="C165" s="9" t="s">
        <v>237</v>
      </c>
      <c r="D165" s="151" t="s">
        <v>263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342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4">
        <v>21</v>
      </c>
      <c r="E168" s="216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  <c r="AL168" s="217"/>
      <c r="AM168" s="217"/>
      <c r="AN168" s="217"/>
      <c r="AO168" s="217"/>
      <c r="AP168" s="217"/>
      <c r="AQ168" s="217"/>
      <c r="AR168" s="217"/>
      <c r="AS168" s="217"/>
      <c r="AT168" s="217"/>
      <c r="AU168" s="217"/>
      <c r="AV168" s="217"/>
      <c r="AW168" s="217"/>
      <c r="AX168" s="217"/>
      <c r="AY168" s="217"/>
      <c r="AZ168" s="217"/>
      <c r="BA168" s="217"/>
      <c r="BB168" s="217"/>
      <c r="BC168" s="217"/>
      <c r="BD168" s="217"/>
      <c r="BE168" s="217"/>
      <c r="BF168" s="217"/>
      <c r="BG168" s="217"/>
      <c r="BH168" s="217"/>
      <c r="BI168" s="217"/>
      <c r="BJ168" s="217"/>
      <c r="BK168" s="217"/>
      <c r="BL168" s="217"/>
      <c r="BM168" s="218">
        <v>1</v>
      </c>
    </row>
    <row r="169" spans="1:65">
      <c r="A169" s="30"/>
      <c r="B169" s="19">
        <v>1</v>
      </c>
      <c r="C169" s="9">
        <v>2</v>
      </c>
      <c r="D169" s="219">
        <v>24</v>
      </c>
      <c r="E169" s="216"/>
      <c r="F169" s="217"/>
      <c r="G169" s="217"/>
      <c r="H169" s="217"/>
      <c r="I169" s="217"/>
      <c r="J169" s="217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31</v>
      </c>
    </row>
    <row r="170" spans="1:65">
      <c r="A170" s="30"/>
      <c r="B170" s="19">
        <v>1</v>
      </c>
      <c r="C170" s="9">
        <v>3</v>
      </c>
      <c r="D170" s="219">
        <v>24</v>
      </c>
      <c r="E170" s="216"/>
      <c r="F170" s="217"/>
      <c r="G170" s="217"/>
      <c r="H170" s="217"/>
      <c r="I170" s="217"/>
      <c r="J170" s="217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16</v>
      </c>
    </row>
    <row r="171" spans="1:65">
      <c r="A171" s="30"/>
      <c r="B171" s="19">
        <v>1</v>
      </c>
      <c r="C171" s="9">
        <v>4</v>
      </c>
      <c r="D171" s="219">
        <v>22</v>
      </c>
      <c r="E171" s="216"/>
      <c r="F171" s="217"/>
      <c r="G171" s="217"/>
      <c r="H171" s="217"/>
      <c r="I171" s="217"/>
      <c r="J171" s="217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23.1666666666667</v>
      </c>
    </row>
    <row r="172" spans="1:65">
      <c r="A172" s="30"/>
      <c r="B172" s="19">
        <v>1</v>
      </c>
      <c r="C172" s="9">
        <v>5</v>
      </c>
      <c r="D172" s="219">
        <v>23</v>
      </c>
      <c r="E172" s="216"/>
      <c r="F172" s="217"/>
      <c r="G172" s="217"/>
      <c r="H172" s="217"/>
      <c r="I172" s="217"/>
      <c r="J172" s="217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56</v>
      </c>
    </row>
    <row r="173" spans="1:65">
      <c r="A173" s="30"/>
      <c r="B173" s="19">
        <v>1</v>
      </c>
      <c r="C173" s="9">
        <v>6</v>
      </c>
      <c r="D173" s="219">
        <v>25</v>
      </c>
      <c r="E173" s="216"/>
      <c r="F173" s="217"/>
      <c r="G173" s="217"/>
      <c r="H173" s="217"/>
      <c r="I173" s="217"/>
      <c r="J173" s="217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22"/>
    </row>
    <row r="174" spans="1:65">
      <c r="A174" s="30"/>
      <c r="B174" s="20" t="s">
        <v>274</v>
      </c>
      <c r="C174" s="12"/>
      <c r="D174" s="223">
        <v>23.166666666666668</v>
      </c>
      <c r="E174" s="216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2"/>
    </row>
    <row r="175" spans="1:65">
      <c r="A175" s="30"/>
      <c r="B175" s="3" t="s">
        <v>275</v>
      </c>
      <c r="C175" s="29"/>
      <c r="D175" s="219">
        <v>23.5</v>
      </c>
      <c r="E175" s="216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2"/>
    </row>
    <row r="176" spans="1:65">
      <c r="A176" s="30"/>
      <c r="B176" s="3" t="s">
        <v>276</v>
      </c>
      <c r="C176" s="29"/>
      <c r="D176" s="219">
        <v>1.4719601443879746</v>
      </c>
      <c r="E176" s="216"/>
      <c r="F176" s="217"/>
      <c r="G176" s="217"/>
      <c r="H176" s="217"/>
      <c r="I176" s="217"/>
      <c r="J176" s="217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2"/>
    </row>
    <row r="177" spans="1:65">
      <c r="A177" s="30"/>
      <c r="B177" s="3" t="s">
        <v>86</v>
      </c>
      <c r="C177" s="29"/>
      <c r="D177" s="13">
        <v>6.353784795919315E-2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277</v>
      </c>
      <c r="C178" s="29"/>
      <c r="D178" s="13">
        <v>-1.3322676295501878E-15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278</v>
      </c>
      <c r="C179" s="47"/>
      <c r="D179" s="45" t="s">
        <v>279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686</v>
      </c>
      <c r="BM181" s="28" t="s">
        <v>288</v>
      </c>
    </row>
    <row r="182" spans="1:65" ht="15">
      <c r="A182" s="25" t="s">
        <v>28</v>
      </c>
      <c r="B182" s="18" t="s">
        <v>110</v>
      </c>
      <c r="C182" s="15" t="s">
        <v>111</v>
      </c>
      <c r="D182" s="16" t="s">
        <v>236</v>
      </c>
      <c r="E182" s="15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237</v>
      </c>
      <c r="C183" s="9" t="s">
        <v>237</v>
      </c>
      <c r="D183" s="151" t="s">
        <v>263</v>
      </c>
      <c r="E183" s="15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341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4.5999999999999996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1">
        <v>4.5999999999999996</v>
      </c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32</v>
      </c>
    </row>
    <row r="188" spans="1:65">
      <c r="A188" s="30"/>
      <c r="B188" s="19">
        <v>1</v>
      </c>
      <c r="C188" s="9">
        <v>3</v>
      </c>
      <c r="D188" s="11">
        <v>4.5999999999999996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4.5999999999999996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4.5999999999999996</v>
      </c>
    </row>
    <row r="190" spans="1:65">
      <c r="A190" s="30"/>
      <c r="B190" s="19">
        <v>1</v>
      </c>
      <c r="C190" s="9">
        <v>5</v>
      </c>
      <c r="D190" s="11">
        <v>4.5999999999999996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57</v>
      </c>
    </row>
    <row r="191" spans="1:65">
      <c r="A191" s="30"/>
      <c r="B191" s="19">
        <v>1</v>
      </c>
      <c r="C191" s="9">
        <v>6</v>
      </c>
      <c r="D191" s="11">
        <v>4.5999999999999996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274</v>
      </c>
      <c r="C192" s="12"/>
      <c r="D192" s="23">
        <v>4.6000000000000005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275</v>
      </c>
      <c r="C193" s="29"/>
      <c r="D193" s="11">
        <v>4.5999999999999996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24">
        <v>9.7295071111809874E-16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86</v>
      </c>
      <c r="C195" s="29"/>
      <c r="D195" s="13">
        <v>2.115110241561084E-16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277</v>
      </c>
      <c r="C196" s="29"/>
      <c r="D196" s="13">
        <v>2.2204460492503131E-16</v>
      </c>
      <c r="E196" s="15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278</v>
      </c>
      <c r="C197" s="47"/>
      <c r="D197" s="45" t="s">
        <v>279</v>
      </c>
      <c r="E197" s="15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687</v>
      </c>
      <c r="BM199" s="28" t="s">
        <v>288</v>
      </c>
    </row>
    <row r="200" spans="1:65" ht="15">
      <c r="A200" s="25" t="s">
        <v>0</v>
      </c>
      <c r="B200" s="18" t="s">
        <v>110</v>
      </c>
      <c r="C200" s="15" t="s">
        <v>111</v>
      </c>
      <c r="D200" s="16" t="s">
        <v>236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237</v>
      </c>
      <c r="C201" s="9" t="s">
        <v>237</v>
      </c>
      <c r="D201" s="151" t="s">
        <v>263</v>
      </c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1</v>
      </c>
    </row>
    <row r="202" spans="1:65">
      <c r="A202" s="30"/>
      <c r="B202" s="19"/>
      <c r="C202" s="9"/>
      <c r="D202" s="10" t="s">
        <v>341</v>
      </c>
      <c r="E202" s="15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3</v>
      </c>
    </row>
    <row r="203" spans="1:65">
      <c r="A203" s="30"/>
      <c r="B203" s="19"/>
      <c r="C203" s="9"/>
      <c r="D203" s="26"/>
      <c r="E203" s="15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</v>
      </c>
    </row>
    <row r="204" spans="1:65">
      <c r="A204" s="30"/>
      <c r="B204" s="18">
        <v>1</v>
      </c>
      <c r="C204" s="14">
        <v>1</v>
      </c>
      <c r="D204" s="211">
        <v>0.91900000000000004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2">
        <v>1</v>
      </c>
    </row>
    <row r="205" spans="1:65">
      <c r="A205" s="30"/>
      <c r="B205" s="19">
        <v>1</v>
      </c>
      <c r="C205" s="9">
        <v>2</v>
      </c>
      <c r="D205" s="24">
        <v>0.92400000000000004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2">
        <v>19</v>
      </c>
    </row>
    <row r="206" spans="1:65">
      <c r="A206" s="30"/>
      <c r="B206" s="19">
        <v>1</v>
      </c>
      <c r="C206" s="9">
        <v>3</v>
      </c>
      <c r="D206" s="24">
        <v>0.91999999999999993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2">
        <v>16</v>
      </c>
    </row>
    <row r="207" spans="1:65">
      <c r="A207" s="30"/>
      <c r="B207" s="19">
        <v>1</v>
      </c>
      <c r="C207" s="9">
        <v>4</v>
      </c>
      <c r="D207" s="24">
        <v>0.91800000000000004</v>
      </c>
      <c r="E207" s="209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2">
        <v>0.92400000000000004</v>
      </c>
    </row>
    <row r="208" spans="1:65">
      <c r="A208" s="30"/>
      <c r="B208" s="19">
        <v>1</v>
      </c>
      <c r="C208" s="9">
        <v>5</v>
      </c>
      <c r="D208" s="24">
        <v>0.93500000000000005</v>
      </c>
      <c r="E208" s="209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2">
        <v>58</v>
      </c>
    </row>
    <row r="209" spans="1:65">
      <c r="A209" s="30"/>
      <c r="B209" s="19">
        <v>1</v>
      </c>
      <c r="C209" s="9">
        <v>6</v>
      </c>
      <c r="D209" s="24">
        <v>0.92800000000000005</v>
      </c>
      <c r="E209" s="209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56"/>
    </row>
    <row r="210" spans="1:65">
      <c r="A210" s="30"/>
      <c r="B210" s="20" t="s">
        <v>274</v>
      </c>
      <c r="C210" s="12"/>
      <c r="D210" s="213">
        <v>0.92399999999999993</v>
      </c>
      <c r="E210" s="209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56"/>
    </row>
    <row r="211" spans="1:65">
      <c r="A211" s="30"/>
      <c r="B211" s="3" t="s">
        <v>275</v>
      </c>
      <c r="C211" s="29"/>
      <c r="D211" s="24">
        <v>0.92199999999999993</v>
      </c>
      <c r="E211" s="209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56"/>
    </row>
    <row r="212" spans="1:65">
      <c r="A212" s="30"/>
      <c r="B212" s="3" t="s">
        <v>276</v>
      </c>
      <c r="C212" s="29"/>
      <c r="D212" s="24">
        <v>6.5421708935184701E-3</v>
      </c>
      <c r="E212" s="209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56"/>
    </row>
    <row r="213" spans="1:65">
      <c r="A213" s="30"/>
      <c r="B213" s="3" t="s">
        <v>86</v>
      </c>
      <c r="C213" s="29"/>
      <c r="D213" s="13">
        <v>7.0802715297818945E-3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277</v>
      </c>
      <c r="C214" s="29"/>
      <c r="D214" s="13">
        <v>-1.1102230246251565E-16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278</v>
      </c>
      <c r="C215" s="47"/>
      <c r="D215" s="45" t="s">
        <v>279</v>
      </c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637</v>
      </c>
      <c r="BM217" s="28" t="s">
        <v>288</v>
      </c>
    </row>
    <row r="218" spans="1:65" ht="15">
      <c r="A218" s="25" t="s">
        <v>33</v>
      </c>
      <c r="B218" s="18" t="s">
        <v>110</v>
      </c>
      <c r="C218" s="15" t="s">
        <v>111</v>
      </c>
      <c r="D218" s="16" t="s">
        <v>236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237</v>
      </c>
      <c r="C219" s="9" t="s">
        <v>237</v>
      </c>
      <c r="D219" s="151" t="s">
        <v>263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341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2.79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2.82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34</v>
      </c>
    </row>
    <row r="224" spans="1:65">
      <c r="A224" s="30"/>
      <c r="B224" s="19">
        <v>1</v>
      </c>
      <c r="C224" s="9">
        <v>3</v>
      </c>
      <c r="D224" s="11">
        <v>2.75</v>
      </c>
      <c r="E224" s="15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2.81</v>
      </c>
      <c r="E225" s="15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2.8116666666666701</v>
      </c>
    </row>
    <row r="226" spans="1:65">
      <c r="A226" s="30"/>
      <c r="B226" s="19">
        <v>1</v>
      </c>
      <c r="C226" s="9">
        <v>5</v>
      </c>
      <c r="D226" s="11">
        <v>2.79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59</v>
      </c>
    </row>
    <row r="227" spans="1:65">
      <c r="A227" s="30"/>
      <c r="B227" s="19">
        <v>1</v>
      </c>
      <c r="C227" s="9">
        <v>6</v>
      </c>
      <c r="D227" s="11">
        <v>2.91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274</v>
      </c>
      <c r="C228" s="12"/>
      <c r="D228" s="23">
        <v>2.811666666666667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275</v>
      </c>
      <c r="C229" s="29"/>
      <c r="D229" s="11">
        <v>2.8</v>
      </c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276</v>
      </c>
      <c r="C230" s="29"/>
      <c r="D230" s="24">
        <v>5.3820689949745822E-2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86</v>
      </c>
      <c r="C231" s="29"/>
      <c r="D231" s="13">
        <v>1.9141916994574681E-2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277</v>
      </c>
      <c r="C232" s="29"/>
      <c r="D232" s="13">
        <v>-1.1102230246251565E-15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278</v>
      </c>
      <c r="C233" s="47"/>
      <c r="D233" s="45" t="s">
        <v>279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688</v>
      </c>
      <c r="BM235" s="28" t="s">
        <v>288</v>
      </c>
    </row>
    <row r="236" spans="1:65" ht="15">
      <c r="A236" s="25" t="s">
        <v>36</v>
      </c>
      <c r="B236" s="18" t="s">
        <v>110</v>
      </c>
      <c r="C236" s="15" t="s">
        <v>111</v>
      </c>
      <c r="D236" s="16" t="s">
        <v>236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237</v>
      </c>
      <c r="C237" s="9" t="s">
        <v>237</v>
      </c>
      <c r="D237" s="151" t="s">
        <v>263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341</v>
      </c>
      <c r="E238" s="15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5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0.84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0.84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35</v>
      </c>
    </row>
    <row r="242" spans="1:65">
      <c r="A242" s="30"/>
      <c r="B242" s="19">
        <v>1</v>
      </c>
      <c r="C242" s="9">
        <v>3</v>
      </c>
      <c r="D242" s="11">
        <v>0.85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0.85</v>
      </c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0.84833333333333305</v>
      </c>
    </row>
    <row r="244" spans="1:65">
      <c r="A244" s="30"/>
      <c r="B244" s="19">
        <v>1</v>
      </c>
      <c r="C244" s="9">
        <v>5</v>
      </c>
      <c r="D244" s="11">
        <v>0.85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60</v>
      </c>
    </row>
    <row r="245" spans="1:65">
      <c r="A245" s="30"/>
      <c r="B245" s="19">
        <v>1</v>
      </c>
      <c r="C245" s="9">
        <v>6</v>
      </c>
      <c r="D245" s="11">
        <v>0.86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274</v>
      </c>
      <c r="C246" s="12"/>
      <c r="D246" s="23">
        <v>0.84833333333333327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275</v>
      </c>
      <c r="C247" s="29"/>
      <c r="D247" s="11">
        <v>0.85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276</v>
      </c>
      <c r="C248" s="29"/>
      <c r="D248" s="24">
        <v>7.5277265270908156E-3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86</v>
      </c>
      <c r="C249" s="29"/>
      <c r="D249" s="13">
        <v>8.8735479690657953E-3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278</v>
      </c>
      <c r="C251" s="47"/>
      <c r="D251" s="45" t="s">
        <v>279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689</v>
      </c>
      <c r="BM253" s="28" t="s">
        <v>288</v>
      </c>
    </row>
    <row r="254" spans="1:65" ht="15">
      <c r="A254" s="25" t="s">
        <v>39</v>
      </c>
      <c r="B254" s="18" t="s">
        <v>110</v>
      </c>
      <c r="C254" s="15" t="s">
        <v>111</v>
      </c>
      <c r="D254" s="16" t="s">
        <v>236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237</v>
      </c>
      <c r="C255" s="9" t="s">
        <v>237</v>
      </c>
      <c r="D255" s="151" t="s">
        <v>263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341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1.03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1.03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36</v>
      </c>
    </row>
    <row r="260" spans="1:65">
      <c r="A260" s="30"/>
      <c r="B260" s="19">
        <v>1</v>
      </c>
      <c r="C260" s="9">
        <v>3</v>
      </c>
      <c r="D260" s="11">
        <v>1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1.06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1.03</v>
      </c>
    </row>
    <row r="262" spans="1:65">
      <c r="A262" s="30"/>
      <c r="B262" s="19">
        <v>1</v>
      </c>
      <c r="C262" s="9">
        <v>5</v>
      </c>
      <c r="D262" s="11">
        <v>1.03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61</v>
      </c>
    </row>
    <row r="263" spans="1:65">
      <c r="A263" s="30"/>
      <c r="B263" s="19">
        <v>1</v>
      </c>
      <c r="C263" s="9">
        <v>6</v>
      </c>
      <c r="D263" s="11">
        <v>1.03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274</v>
      </c>
      <c r="C264" s="12"/>
      <c r="D264" s="23">
        <v>1.03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275</v>
      </c>
      <c r="C265" s="29"/>
      <c r="D265" s="11">
        <v>1.03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276</v>
      </c>
      <c r="C266" s="29"/>
      <c r="D266" s="24">
        <v>1.8973665961010293E-2</v>
      </c>
      <c r="E266" s="15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86</v>
      </c>
      <c r="C267" s="29"/>
      <c r="D267" s="13">
        <v>1.8421034913602224E-2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277</v>
      </c>
      <c r="C268" s="29"/>
      <c r="D268" s="13">
        <v>0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278</v>
      </c>
      <c r="C269" s="47"/>
      <c r="D269" s="45" t="s">
        <v>279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9.5">
      <c r="B271" s="8" t="s">
        <v>690</v>
      </c>
      <c r="BM271" s="28" t="s">
        <v>288</v>
      </c>
    </row>
    <row r="272" spans="1:65" ht="19.5">
      <c r="A272" s="25" t="s">
        <v>332</v>
      </c>
      <c r="B272" s="18" t="s">
        <v>110</v>
      </c>
      <c r="C272" s="15" t="s">
        <v>111</v>
      </c>
      <c r="D272" s="16" t="s">
        <v>236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237</v>
      </c>
      <c r="C273" s="9" t="s">
        <v>237</v>
      </c>
      <c r="D273" s="151" t="s">
        <v>263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342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5.22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5.53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56</v>
      </c>
    </row>
    <row r="278" spans="1:65">
      <c r="A278" s="30"/>
      <c r="B278" s="19">
        <v>1</v>
      </c>
      <c r="C278" s="9">
        <v>3</v>
      </c>
      <c r="D278" s="11">
        <v>5.48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5.47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5.4433333333333298</v>
      </c>
    </row>
    <row r="280" spans="1:65">
      <c r="A280" s="30"/>
      <c r="B280" s="19">
        <v>1</v>
      </c>
      <c r="C280" s="9">
        <v>5</v>
      </c>
      <c r="D280" s="11">
        <v>5.43</v>
      </c>
      <c r="E280" s="15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62</v>
      </c>
    </row>
    <row r="281" spans="1:65">
      <c r="A281" s="30"/>
      <c r="B281" s="19">
        <v>1</v>
      </c>
      <c r="C281" s="9">
        <v>6</v>
      </c>
      <c r="D281" s="11">
        <v>5.53</v>
      </c>
      <c r="E281" s="15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274</v>
      </c>
      <c r="C282" s="12"/>
      <c r="D282" s="23">
        <v>5.4433333333333325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275</v>
      </c>
      <c r="C283" s="29"/>
      <c r="D283" s="11">
        <v>5.4749999999999996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276</v>
      </c>
      <c r="C284" s="29"/>
      <c r="D284" s="24">
        <v>0.11587349423689056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86</v>
      </c>
      <c r="C285" s="29"/>
      <c r="D285" s="13">
        <v>2.1287231029434889E-2</v>
      </c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277</v>
      </c>
      <c r="C286" s="29"/>
      <c r="D286" s="13">
        <v>4.4408920985006262E-16</v>
      </c>
      <c r="E286" s="15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278</v>
      </c>
      <c r="C287" s="47"/>
      <c r="D287" s="45" t="s">
        <v>279</v>
      </c>
      <c r="E287" s="15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691</v>
      </c>
      <c r="BM289" s="28" t="s">
        <v>288</v>
      </c>
    </row>
    <row r="290" spans="1:65" ht="15">
      <c r="A290" s="25" t="s">
        <v>42</v>
      </c>
      <c r="B290" s="18" t="s">
        <v>110</v>
      </c>
      <c r="C290" s="15" t="s">
        <v>111</v>
      </c>
      <c r="D290" s="16" t="s">
        <v>236</v>
      </c>
      <c r="E290" s="15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237</v>
      </c>
      <c r="C291" s="9" t="s">
        <v>237</v>
      </c>
      <c r="D291" s="151" t="s">
        <v>263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341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/>
      <c r="C293" s="9"/>
      <c r="D293" s="26"/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8">
        <v>1</v>
      </c>
      <c r="C294" s="14">
        <v>1</v>
      </c>
      <c r="D294" s="214">
        <v>23.4</v>
      </c>
      <c r="E294" s="216"/>
      <c r="F294" s="217"/>
      <c r="G294" s="217"/>
      <c r="H294" s="217"/>
      <c r="I294" s="217"/>
      <c r="J294" s="217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  <c r="W294" s="217"/>
      <c r="X294" s="217"/>
      <c r="Y294" s="217"/>
      <c r="Z294" s="217"/>
      <c r="AA294" s="217"/>
      <c r="AB294" s="217"/>
      <c r="AC294" s="217"/>
      <c r="AD294" s="217"/>
      <c r="AE294" s="217"/>
      <c r="AF294" s="217"/>
      <c r="AG294" s="217"/>
      <c r="AH294" s="217"/>
      <c r="AI294" s="217"/>
      <c r="AJ294" s="217"/>
      <c r="AK294" s="217"/>
      <c r="AL294" s="217"/>
      <c r="AM294" s="217"/>
      <c r="AN294" s="217"/>
      <c r="AO294" s="217"/>
      <c r="AP294" s="217"/>
      <c r="AQ294" s="217"/>
      <c r="AR294" s="217"/>
      <c r="AS294" s="217"/>
      <c r="AT294" s="217"/>
      <c r="AU294" s="217"/>
      <c r="AV294" s="217"/>
      <c r="AW294" s="217"/>
      <c r="AX294" s="217"/>
      <c r="AY294" s="217"/>
      <c r="AZ294" s="217"/>
      <c r="BA294" s="217"/>
      <c r="BB294" s="217"/>
      <c r="BC294" s="217"/>
      <c r="BD294" s="217"/>
      <c r="BE294" s="217"/>
      <c r="BF294" s="217"/>
      <c r="BG294" s="217"/>
      <c r="BH294" s="217"/>
      <c r="BI294" s="217"/>
      <c r="BJ294" s="217"/>
      <c r="BK294" s="217"/>
      <c r="BL294" s="217"/>
      <c r="BM294" s="218">
        <v>1</v>
      </c>
    </row>
    <row r="295" spans="1:65">
      <c r="A295" s="30"/>
      <c r="B295" s="19">
        <v>1</v>
      </c>
      <c r="C295" s="9">
        <v>2</v>
      </c>
      <c r="D295" s="219">
        <v>23.5</v>
      </c>
      <c r="E295" s="216"/>
      <c r="F295" s="217"/>
      <c r="G295" s="217"/>
      <c r="H295" s="217"/>
      <c r="I295" s="217"/>
      <c r="J295" s="217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  <c r="W295" s="217"/>
      <c r="X295" s="217"/>
      <c r="Y295" s="217"/>
      <c r="Z295" s="217"/>
      <c r="AA295" s="217"/>
      <c r="AB295" s="217"/>
      <c r="AC295" s="217"/>
      <c r="AD295" s="217"/>
      <c r="AE295" s="217"/>
      <c r="AF295" s="217"/>
      <c r="AG295" s="217"/>
      <c r="AH295" s="217"/>
      <c r="AI295" s="217"/>
      <c r="AJ295" s="217"/>
      <c r="AK295" s="217"/>
      <c r="AL295" s="217"/>
      <c r="AM295" s="217"/>
      <c r="AN295" s="217"/>
      <c r="AO295" s="217"/>
      <c r="AP295" s="217"/>
      <c r="AQ295" s="217"/>
      <c r="AR295" s="217"/>
      <c r="AS295" s="217"/>
      <c r="AT295" s="217"/>
      <c r="AU295" s="217"/>
      <c r="AV295" s="217"/>
      <c r="AW295" s="217"/>
      <c r="AX295" s="217"/>
      <c r="AY295" s="217"/>
      <c r="AZ295" s="217"/>
      <c r="BA295" s="217"/>
      <c r="BB295" s="217"/>
      <c r="BC295" s="217"/>
      <c r="BD295" s="217"/>
      <c r="BE295" s="217"/>
      <c r="BF295" s="217"/>
      <c r="BG295" s="217"/>
      <c r="BH295" s="217"/>
      <c r="BI295" s="217"/>
      <c r="BJ295" s="217"/>
      <c r="BK295" s="217"/>
      <c r="BL295" s="217"/>
      <c r="BM295" s="218">
        <v>37</v>
      </c>
    </row>
    <row r="296" spans="1:65">
      <c r="A296" s="30"/>
      <c r="B296" s="19">
        <v>1</v>
      </c>
      <c r="C296" s="9">
        <v>3</v>
      </c>
      <c r="D296" s="219">
        <v>23.6</v>
      </c>
      <c r="E296" s="216"/>
      <c r="F296" s="217"/>
      <c r="G296" s="217"/>
      <c r="H296" s="217"/>
      <c r="I296" s="217"/>
      <c r="J296" s="217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  <c r="W296" s="217"/>
      <c r="X296" s="217"/>
      <c r="Y296" s="217"/>
      <c r="Z296" s="217"/>
      <c r="AA296" s="217"/>
      <c r="AB296" s="217"/>
      <c r="AC296" s="217"/>
      <c r="AD296" s="217"/>
      <c r="AE296" s="217"/>
      <c r="AF296" s="217"/>
      <c r="AG296" s="217"/>
      <c r="AH296" s="217"/>
      <c r="AI296" s="217"/>
      <c r="AJ296" s="217"/>
      <c r="AK296" s="217"/>
      <c r="AL296" s="217"/>
      <c r="AM296" s="217"/>
      <c r="AN296" s="217"/>
      <c r="AO296" s="217"/>
      <c r="AP296" s="217"/>
      <c r="AQ296" s="217"/>
      <c r="AR296" s="217"/>
      <c r="AS296" s="217"/>
      <c r="AT296" s="217"/>
      <c r="AU296" s="217"/>
      <c r="AV296" s="217"/>
      <c r="AW296" s="217"/>
      <c r="AX296" s="217"/>
      <c r="AY296" s="217"/>
      <c r="AZ296" s="217"/>
      <c r="BA296" s="217"/>
      <c r="BB296" s="217"/>
      <c r="BC296" s="217"/>
      <c r="BD296" s="217"/>
      <c r="BE296" s="217"/>
      <c r="BF296" s="217"/>
      <c r="BG296" s="217"/>
      <c r="BH296" s="217"/>
      <c r="BI296" s="217"/>
      <c r="BJ296" s="217"/>
      <c r="BK296" s="217"/>
      <c r="BL296" s="217"/>
      <c r="BM296" s="218">
        <v>16</v>
      </c>
    </row>
    <row r="297" spans="1:65">
      <c r="A297" s="30"/>
      <c r="B297" s="19">
        <v>1</v>
      </c>
      <c r="C297" s="9">
        <v>4</v>
      </c>
      <c r="D297" s="219">
        <v>23.5</v>
      </c>
      <c r="E297" s="216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217"/>
      <c r="AD297" s="217"/>
      <c r="AE297" s="217"/>
      <c r="AF297" s="217"/>
      <c r="AG297" s="217"/>
      <c r="AH297" s="217"/>
      <c r="AI297" s="217"/>
      <c r="AJ297" s="217"/>
      <c r="AK297" s="217"/>
      <c r="AL297" s="217"/>
      <c r="AM297" s="217"/>
      <c r="AN297" s="217"/>
      <c r="AO297" s="217"/>
      <c r="AP297" s="217"/>
      <c r="AQ297" s="217"/>
      <c r="AR297" s="217"/>
      <c r="AS297" s="217"/>
      <c r="AT297" s="217"/>
      <c r="AU297" s="217"/>
      <c r="AV297" s="217"/>
      <c r="AW297" s="217"/>
      <c r="AX297" s="217"/>
      <c r="AY297" s="217"/>
      <c r="AZ297" s="217"/>
      <c r="BA297" s="217"/>
      <c r="BB297" s="217"/>
      <c r="BC297" s="217"/>
      <c r="BD297" s="217"/>
      <c r="BE297" s="217"/>
      <c r="BF297" s="217"/>
      <c r="BG297" s="217"/>
      <c r="BH297" s="217"/>
      <c r="BI297" s="217"/>
      <c r="BJ297" s="217"/>
      <c r="BK297" s="217"/>
      <c r="BL297" s="217"/>
      <c r="BM297" s="218">
        <v>23.6</v>
      </c>
    </row>
    <row r="298" spans="1:65">
      <c r="A298" s="30"/>
      <c r="B298" s="19">
        <v>1</v>
      </c>
      <c r="C298" s="9">
        <v>5</v>
      </c>
      <c r="D298" s="219">
        <v>23.6</v>
      </c>
      <c r="E298" s="216"/>
      <c r="F298" s="217"/>
      <c r="G298" s="217"/>
      <c r="H298" s="217"/>
      <c r="I298" s="217"/>
      <c r="J298" s="217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  <c r="W298" s="217"/>
      <c r="X298" s="217"/>
      <c r="Y298" s="217"/>
      <c r="Z298" s="217"/>
      <c r="AA298" s="217"/>
      <c r="AB298" s="217"/>
      <c r="AC298" s="217"/>
      <c r="AD298" s="217"/>
      <c r="AE298" s="217"/>
      <c r="AF298" s="217"/>
      <c r="AG298" s="217"/>
      <c r="AH298" s="217"/>
      <c r="AI298" s="217"/>
      <c r="AJ298" s="217"/>
      <c r="AK298" s="217"/>
      <c r="AL298" s="217"/>
      <c r="AM298" s="217"/>
      <c r="AN298" s="217"/>
      <c r="AO298" s="217"/>
      <c r="AP298" s="217"/>
      <c r="AQ298" s="217"/>
      <c r="AR298" s="217"/>
      <c r="AS298" s="217"/>
      <c r="AT298" s="217"/>
      <c r="AU298" s="217"/>
      <c r="AV298" s="217"/>
      <c r="AW298" s="217"/>
      <c r="AX298" s="217"/>
      <c r="AY298" s="217"/>
      <c r="AZ298" s="217"/>
      <c r="BA298" s="217"/>
      <c r="BB298" s="217"/>
      <c r="BC298" s="217"/>
      <c r="BD298" s="217"/>
      <c r="BE298" s="217"/>
      <c r="BF298" s="217"/>
      <c r="BG298" s="217"/>
      <c r="BH298" s="217"/>
      <c r="BI298" s="217"/>
      <c r="BJ298" s="217"/>
      <c r="BK298" s="217"/>
      <c r="BL298" s="217"/>
      <c r="BM298" s="218">
        <v>63</v>
      </c>
    </row>
    <row r="299" spans="1:65">
      <c r="A299" s="30"/>
      <c r="B299" s="19">
        <v>1</v>
      </c>
      <c r="C299" s="9">
        <v>6</v>
      </c>
      <c r="D299" s="219">
        <v>24</v>
      </c>
      <c r="E299" s="216"/>
      <c r="F299" s="217"/>
      <c r="G299" s="217"/>
      <c r="H299" s="217"/>
      <c r="I299" s="217"/>
      <c r="J299" s="217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  <c r="W299" s="217"/>
      <c r="X299" s="217"/>
      <c r="Y299" s="217"/>
      <c r="Z299" s="217"/>
      <c r="AA299" s="217"/>
      <c r="AB299" s="217"/>
      <c r="AC299" s="217"/>
      <c r="AD299" s="217"/>
      <c r="AE299" s="217"/>
      <c r="AF299" s="217"/>
      <c r="AG299" s="217"/>
      <c r="AH299" s="217"/>
      <c r="AI299" s="217"/>
      <c r="AJ299" s="217"/>
      <c r="AK299" s="217"/>
      <c r="AL299" s="217"/>
      <c r="AM299" s="217"/>
      <c r="AN299" s="217"/>
      <c r="AO299" s="217"/>
      <c r="AP299" s="217"/>
      <c r="AQ299" s="217"/>
      <c r="AR299" s="217"/>
      <c r="AS299" s="217"/>
      <c r="AT299" s="217"/>
      <c r="AU299" s="217"/>
      <c r="AV299" s="217"/>
      <c r="AW299" s="217"/>
      <c r="AX299" s="217"/>
      <c r="AY299" s="217"/>
      <c r="AZ299" s="217"/>
      <c r="BA299" s="217"/>
      <c r="BB299" s="217"/>
      <c r="BC299" s="217"/>
      <c r="BD299" s="217"/>
      <c r="BE299" s="217"/>
      <c r="BF299" s="217"/>
      <c r="BG299" s="217"/>
      <c r="BH299" s="217"/>
      <c r="BI299" s="217"/>
      <c r="BJ299" s="217"/>
      <c r="BK299" s="217"/>
      <c r="BL299" s="217"/>
      <c r="BM299" s="222"/>
    </row>
    <row r="300" spans="1:65">
      <c r="A300" s="30"/>
      <c r="B300" s="20" t="s">
        <v>274</v>
      </c>
      <c r="C300" s="12"/>
      <c r="D300" s="223">
        <v>23.599999999999998</v>
      </c>
      <c r="E300" s="216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217"/>
      <c r="Z300" s="217"/>
      <c r="AA300" s="217"/>
      <c r="AB300" s="217"/>
      <c r="AC300" s="217"/>
      <c r="AD300" s="217"/>
      <c r="AE300" s="217"/>
      <c r="AF300" s="217"/>
      <c r="AG300" s="217"/>
      <c r="AH300" s="217"/>
      <c r="AI300" s="217"/>
      <c r="AJ300" s="217"/>
      <c r="AK300" s="217"/>
      <c r="AL300" s="217"/>
      <c r="AM300" s="217"/>
      <c r="AN300" s="217"/>
      <c r="AO300" s="217"/>
      <c r="AP300" s="217"/>
      <c r="AQ300" s="217"/>
      <c r="AR300" s="217"/>
      <c r="AS300" s="217"/>
      <c r="AT300" s="217"/>
      <c r="AU300" s="217"/>
      <c r="AV300" s="217"/>
      <c r="AW300" s="217"/>
      <c r="AX300" s="217"/>
      <c r="AY300" s="217"/>
      <c r="AZ300" s="217"/>
      <c r="BA300" s="217"/>
      <c r="BB300" s="217"/>
      <c r="BC300" s="217"/>
      <c r="BD300" s="217"/>
      <c r="BE300" s="217"/>
      <c r="BF300" s="217"/>
      <c r="BG300" s="217"/>
      <c r="BH300" s="217"/>
      <c r="BI300" s="217"/>
      <c r="BJ300" s="217"/>
      <c r="BK300" s="217"/>
      <c r="BL300" s="217"/>
      <c r="BM300" s="222"/>
    </row>
    <row r="301" spans="1:65">
      <c r="A301" s="30"/>
      <c r="B301" s="3" t="s">
        <v>275</v>
      </c>
      <c r="C301" s="29"/>
      <c r="D301" s="219">
        <v>23.55</v>
      </c>
      <c r="E301" s="216"/>
      <c r="F301" s="217"/>
      <c r="G301" s="217"/>
      <c r="H301" s="217"/>
      <c r="I301" s="217"/>
      <c r="J301" s="217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  <c r="W301" s="217"/>
      <c r="X301" s="217"/>
      <c r="Y301" s="217"/>
      <c r="Z301" s="217"/>
      <c r="AA301" s="217"/>
      <c r="AB301" s="217"/>
      <c r="AC301" s="217"/>
      <c r="AD301" s="217"/>
      <c r="AE301" s="217"/>
      <c r="AF301" s="217"/>
      <c r="AG301" s="217"/>
      <c r="AH301" s="217"/>
      <c r="AI301" s="217"/>
      <c r="AJ301" s="217"/>
      <c r="AK301" s="217"/>
      <c r="AL301" s="217"/>
      <c r="AM301" s="217"/>
      <c r="AN301" s="217"/>
      <c r="AO301" s="217"/>
      <c r="AP301" s="217"/>
      <c r="AQ301" s="217"/>
      <c r="AR301" s="217"/>
      <c r="AS301" s="217"/>
      <c r="AT301" s="217"/>
      <c r="AU301" s="217"/>
      <c r="AV301" s="217"/>
      <c r="AW301" s="217"/>
      <c r="AX301" s="217"/>
      <c r="AY301" s="217"/>
      <c r="AZ301" s="217"/>
      <c r="BA301" s="217"/>
      <c r="BB301" s="217"/>
      <c r="BC301" s="217"/>
      <c r="BD301" s="217"/>
      <c r="BE301" s="217"/>
      <c r="BF301" s="217"/>
      <c r="BG301" s="217"/>
      <c r="BH301" s="217"/>
      <c r="BI301" s="217"/>
      <c r="BJ301" s="217"/>
      <c r="BK301" s="217"/>
      <c r="BL301" s="217"/>
      <c r="BM301" s="222"/>
    </row>
    <row r="302" spans="1:65">
      <c r="A302" s="30"/>
      <c r="B302" s="3" t="s">
        <v>276</v>
      </c>
      <c r="C302" s="29"/>
      <c r="D302" s="219">
        <v>0.20976176963403056</v>
      </c>
      <c r="E302" s="216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217"/>
      <c r="AD302" s="217"/>
      <c r="AE302" s="217"/>
      <c r="AF302" s="217"/>
      <c r="AG302" s="217"/>
      <c r="AH302" s="217"/>
      <c r="AI302" s="217"/>
      <c r="AJ302" s="217"/>
      <c r="AK302" s="217"/>
      <c r="AL302" s="217"/>
      <c r="AM302" s="217"/>
      <c r="AN302" s="217"/>
      <c r="AO302" s="217"/>
      <c r="AP302" s="217"/>
      <c r="AQ302" s="217"/>
      <c r="AR302" s="217"/>
      <c r="AS302" s="217"/>
      <c r="AT302" s="217"/>
      <c r="AU302" s="217"/>
      <c r="AV302" s="217"/>
      <c r="AW302" s="217"/>
      <c r="AX302" s="217"/>
      <c r="AY302" s="217"/>
      <c r="AZ302" s="217"/>
      <c r="BA302" s="217"/>
      <c r="BB302" s="217"/>
      <c r="BC302" s="217"/>
      <c r="BD302" s="217"/>
      <c r="BE302" s="217"/>
      <c r="BF302" s="217"/>
      <c r="BG302" s="217"/>
      <c r="BH302" s="217"/>
      <c r="BI302" s="217"/>
      <c r="BJ302" s="217"/>
      <c r="BK302" s="217"/>
      <c r="BL302" s="217"/>
      <c r="BM302" s="222"/>
    </row>
    <row r="303" spans="1:65">
      <c r="A303" s="30"/>
      <c r="B303" s="3" t="s">
        <v>86</v>
      </c>
      <c r="C303" s="29"/>
      <c r="D303" s="13">
        <v>8.8882105777131609E-3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277</v>
      </c>
      <c r="C304" s="29"/>
      <c r="D304" s="13">
        <v>-1.1102230246251565E-16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278</v>
      </c>
      <c r="C305" s="47"/>
      <c r="D305" s="45" t="s">
        <v>279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692</v>
      </c>
      <c r="BM307" s="28" t="s">
        <v>288</v>
      </c>
    </row>
    <row r="308" spans="1:65" ht="15">
      <c r="A308" s="25" t="s">
        <v>5</v>
      </c>
      <c r="B308" s="18" t="s">
        <v>110</v>
      </c>
      <c r="C308" s="15" t="s">
        <v>111</v>
      </c>
      <c r="D308" s="16" t="s">
        <v>236</v>
      </c>
      <c r="E308" s="15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237</v>
      </c>
      <c r="C309" s="9" t="s">
        <v>237</v>
      </c>
      <c r="D309" s="151" t="s">
        <v>263</v>
      </c>
      <c r="E309" s="15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341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4.3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4.5</v>
      </c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38</v>
      </c>
    </row>
    <row r="314" spans="1:65">
      <c r="A314" s="30"/>
      <c r="B314" s="19">
        <v>1</v>
      </c>
      <c r="C314" s="9">
        <v>3</v>
      </c>
      <c r="D314" s="11">
        <v>4.3</v>
      </c>
      <c r="E314" s="15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4.3</v>
      </c>
      <c r="E315" s="15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4.4000000000000004</v>
      </c>
    </row>
    <row r="316" spans="1:65">
      <c r="A316" s="30"/>
      <c r="B316" s="19">
        <v>1</v>
      </c>
      <c r="C316" s="9">
        <v>5</v>
      </c>
      <c r="D316" s="11">
        <v>4.5</v>
      </c>
      <c r="E316" s="15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47</v>
      </c>
    </row>
    <row r="317" spans="1:65">
      <c r="A317" s="30"/>
      <c r="B317" s="19">
        <v>1</v>
      </c>
      <c r="C317" s="9">
        <v>6</v>
      </c>
      <c r="D317" s="11">
        <v>4.5</v>
      </c>
      <c r="E317" s="15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274</v>
      </c>
      <c r="C318" s="12"/>
      <c r="D318" s="23">
        <v>4.4000000000000004</v>
      </c>
      <c r="E318" s="15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275</v>
      </c>
      <c r="C319" s="29"/>
      <c r="D319" s="11">
        <v>4.4000000000000004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276</v>
      </c>
      <c r="C320" s="29"/>
      <c r="D320" s="24">
        <v>0.10954451150103331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86</v>
      </c>
      <c r="C321" s="29"/>
      <c r="D321" s="13">
        <v>2.4896479886598478E-2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277</v>
      </c>
      <c r="C322" s="29"/>
      <c r="D322" s="13">
        <v>0</v>
      </c>
      <c r="E322" s="15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278</v>
      </c>
      <c r="C323" s="47"/>
      <c r="D323" s="45" t="s">
        <v>279</v>
      </c>
      <c r="E323" s="15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693</v>
      </c>
      <c r="BM325" s="28" t="s">
        <v>288</v>
      </c>
    </row>
    <row r="326" spans="1:65" ht="15">
      <c r="A326" s="25" t="s">
        <v>8</v>
      </c>
      <c r="B326" s="18" t="s">
        <v>110</v>
      </c>
      <c r="C326" s="15" t="s">
        <v>111</v>
      </c>
      <c r="D326" s="16" t="s">
        <v>236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237</v>
      </c>
      <c r="C327" s="9" t="s">
        <v>237</v>
      </c>
      <c r="D327" s="151" t="s">
        <v>263</v>
      </c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341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5.2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5.3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23</v>
      </c>
    </row>
    <row r="332" spans="1:65">
      <c r="A332" s="30"/>
      <c r="B332" s="19">
        <v>1</v>
      </c>
      <c r="C332" s="9">
        <v>3</v>
      </c>
      <c r="D332" s="11">
        <v>5.2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5.2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5.2333333333333298</v>
      </c>
    </row>
    <row r="334" spans="1:65">
      <c r="A334" s="30"/>
      <c r="B334" s="19">
        <v>1</v>
      </c>
      <c r="C334" s="9">
        <v>5</v>
      </c>
      <c r="D334" s="11">
        <v>5.2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48</v>
      </c>
    </row>
    <row r="335" spans="1:65">
      <c r="A335" s="30"/>
      <c r="B335" s="19">
        <v>1</v>
      </c>
      <c r="C335" s="9">
        <v>6</v>
      </c>
      <c r="D335" s="11">
        <v>5.3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274</v>
      </c>
      <c r="C336" s="12"/>
      <c r="D336" s="23">
        <v>5.2333333333333334</v>
      </c>
      <c r="E336" s="15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275</v>
      </c>
      <c r="C337" s="29"/>
      <c r="D337" s="11">
        <v>5.2</v>
      </c>
      <c r="E337" s="15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276</v>
      </c>
      <c r="C338" s="29"/>
      <c r="D338" s="24">
        <v>5.1639777949432045E-2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86</v>
      </c>
      <c r="C339" s="29"/>
      <c r="D339" s="13">
        <v>9.867473493522046E-3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277</v>
      </c>
      <c r="C340" s="29"/>
      <c r="D340" s="13">
        <v>6.6613381477509392E-16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278</v>
      </c>
      <c r="C341" s="47"/>
      <c r="D341" s="45" t="s">
        <v>279</v>
      </c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694</v>
      </c>
      <c r="BM343" s="28" t="s">
        <v>288</v>
      </c>
    </row>
    <row r="344" spans="1:65" ht="15">
      <c r="A344" s="25" t="s">
        <v>11</v>
      </c>
      <c r="B344" s="18" t="s">
        <v>110</v>
      </c>
      <c r="C344" s="15" t="s">
        <v>111</v>
      </c>
      <c r="D344" s="16" t="s">
        <v>236</v>
      </c>
      <c r="E344" s="15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237</v>
      </c>
      <c r="C345" s="9" t="s">
        <v>237</v>
      </c>
      <c r="D345" s="151" t="s">
        <v>263</v>
      </c>
      <c r="E345" s="15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341</v>
      </c>
      <c r="E346" s="15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0.35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0.37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24</v>
      </c>
    </row>
    <row r="350" spans="1:65">
      <c r="A350" s="30"/>
      <c r="B350" s="19">
        <v>1</v>
      </c>
      <c r="C350" s="9">
        <v>3</v>
      </c>
      <c r="D350" s="11">
        <v>0.36</v>
      </c>
      <c r="E350" s="15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0.36</v>
      </c>
      <c r="E351" s="15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0.36</v>
      </c>
    </row>
    <row r="352" spans="1:65">
      <c r="A352" s="30"/>
      <c r="B352" s="19">
        <v>1</v>
      </c>
      <c r="C352" s="9">
        <v>5</v>
      </c>
      <c r="D352" s="11">
        <v>0.36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49</v>
      </c>
    </row>
    <row r="353" spans="1:65">
      <c r="A353" s="30"/>
      <c r="B353" s="19">
        <v>1</v>
      </c>
      <c r="C353" s="9">
        <v>6</v>
      </c>
      <c r="D353" s="11">
        <v>0.36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274</v>
      </c>
      <c r="C354" s="12"/>
      <c r="D354" s="23">
        <v>0.35999999999999993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275</v>
      </c>
      <c r="C355" s="29"/>
      <c r="D355" s="11">
        <v>0.36</v>
      </c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276</v>
      </c>
      <c r="C356" s="29"/>
      <c r="D356" s="24">
        <v>6.324555320336764E-3</v>
      </c>
      <c r="E356" s="15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86</v>
      </c>
      <c r="C357" s="29"/>
      <c r="D357" s="13">
        <v>1.7568209223157681E-2</v>
      </c>
      <c r="E357" s="15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277</v>
      </c>
      <c r="C358" s="29"/>
      <c r="D358" s="13">
        <v>-1.1102230246251565E-16</v>
      </c>
      <c r="E358" s="15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278</v>
      </c>
      <c r="C359" s="47"/>
      <c r="D359" s="45" t="s">
        <v>279</v>
      </c>
      <c r="E359" s="15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9.5">
      <c r="B361" s="8" t="s">
        <v>695</v>
      </c>
      <c r="BM361" s="28" t="s">
        <v>288</v>
      </c>
    </row>
    <row r="362" spans="1:65" ht="19.5">
      <c r="A362" s="25" t="s">
        <v>333</v>
      </c>
      <c r="B362" s="18" t="s">
        <v>110</v>
      </c>
      <c r="C362" s="15" t="s">
        <v>111</v>
      </c>
      <c r="D362" s="16" t="s">
        <v>236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237</v>
      </c>
      <c r="C363" s="9" t="s">
        <v>237</v>
      </c>
      <c r="D363" s="151" t="s">
        <v>263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342</v>
      </c>
      <c r="E364" s="15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5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2.79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2.96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13</v>
      </c>
    </row>
    <row r="368" spans="1:65">
      <c r="A368" s="30"/>
      <c r="B368" s="19">
        <v>1</v>
      </c>
      <c r="C368" s="9">
        <v>3</v>
      </c>
      <c r="D368" s="11">
        <v>2.91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2.94</v>
      </c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2.9049999999999998</v>
      </c>
    </row>
    <row r="370" spans="1:65">
      <c r="A370" s="30"/>
      <c r="B370" s="19">
        <v>1</v>
      </c>
      <c r="C370" s="9">
        <v>5</v>
      </c>
      <c r="D370" s="11">
        <v>2.9</v>
      </c>
      <c r="E370" s="15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50</v>
      </c>
    </row>
    <row r="371" spans="1:65">
      <c r="A371" s="30"/>
      <c r="B371" s="19">
        <v>1</v>
      </c>
      <c r="C371" s="9">
        <v>6</v>
      </c>
      <c r="D371" s="11">
        <v>2.93</v>
      </c>
      <c r="E371" s="15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274</v>
      </c>
      <c r="C372" s="12"/>
      <c r="D372" s="23">
        <v>2.9049999999999998</v>
      </c>
      <c r="E372" s="15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275</v>
      </c>
      <c r="C373" s="29"/>
      <c r="D373" s="11">
        <v>2.92</v>
      </c>
      <c r="E373" s="15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276</v>
      </c>
      <c r="C374" s="29"/>
      <c r="D374" s="24">
        <v>6.0249481325568267E-2</v>
      </c>
      <c r="E374" s="15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86</v>
      </c>
      <c r="C375" s="29"/>
      <c r="D375" s="13">
        <v>2.0739924724808356E-2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277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278</v>
      </c>
      <c r="C377" s="47"/>
      <c r="D377" s="45" t="s">
        <v>279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696</v>
      </c>
      <c r="BM379" s="28" t="s">
        <v>288</v>
      </c>
    </row>
    <row r="380" spans="1:65" ht="15">
      <c r="A380" s="25" t="s">
        <v>17</v>
      </c>
      <c r="B380" s="18" t="s">
        <v>110</v>
      </c>
      <c r="C380" s="15" t="s">
        <v>111</v>
      </c>
      <c r="D380" s="16" t="s">
        <v>236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237</v>
      </c>
      <c r="C381" s="9" t="s">
        <v>237</v>
      </c>
      <c r="D381" s="151" t="s">
        <v>263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342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4">
        <v>37</v>
      </c>
      <c r="E384" s="216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  <c r="AV384" s="217"/>
      <c r="AW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J384" s="217"/>
      <c r="BK384" s="217"/>
      <c r="BL384" s="217"/>
      <c r="BM384" s="218">
        <v>1</v>
      </c>
    </row>
    <row r="385" spans="1:65">
      <c r="A385" s="30"/>
      <c r="B385" s="19">
        <v>1</v>
      </c>
      <c r="C385" s="9">
        <v>2</v>
      </c>
      <c r="D385" s="219">
        <v>39</v>
      </c>
      <c r="E385" s="216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  <c r="AV385" s="217"/>
      <c r="AW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J385" s="217"/>
      <c r="BK385" s="217"/>
      <c r="BL385" s="217"/>
      <c r="BM385" s="218">
        <v>26</v>
      </c>
    </row>
    <row r="386" spans="1:65">
      <c r="A386" s="30"/>
      <c r="B386" s="19">
        <v>1</v>
      </c>
      <c r="C386" s="9">
        <v>3</v>
      </c>
      <c r="D386" s="219">
        <v>39</v>
      </c>
      <c r="E386" s="216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  <c r="AV386" s="217"/>
      <c r="AW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J386" s="217"/>
      <c r="BK386" s="217"/>
      <c r="BL386" s="217"/>
      <c r="BM386" s="218">
        <v>16</v>
      </c>
    </row>
    <row r="387" spans="1:65">
      <c r="A387" s="30"/>
      <c r="B387" s="19">
        <v>1</v>
      </c>
      <c r="C387" s="9">
        <v>4</v>
      </c>
      <c r="D387" s="219">
        <v>38</v>
      </c>
      <c r="E387" s="216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  <c r="AV387" s="217"/>
      <c r="AW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J387" s="217"/>
      <c r="BK387" s="217"/>
      <c r="BL387" s="217"/>
      <c r="BM387" s="218">
        <v>38.5</v>
      </c>
    </row>
    <row r="388" spans="1:65">
      <c r="A388" s="30"/>
      <c r="B388" s="19">
        <v>1</v>
      </c>
      <c r="C388" s="9">
        <v>5</v>
      </c>
      <c r="D388" s="219">
        <v>39</v>
      </c>
      <c r="E388" s="216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  <c r="AV388" s="217"/>
      <c r="AW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J388" s="217"/>
      <c r="BK388" s="217"/>
      <c r="BL388" s="217"/>
      <c r="BM388" s="218">
        <v>51</v>
      </c>
    </row>
    <row r="389" spans="1:65">
      <c r="A389" s="30"/>
      <c r="B389" s="19">
        <v>1</v>
      </c>
      <c r="C389" s="9">
        <v>6</v>
      </c>
      <c r="D389" s="219">
        <v>39</v>
      </c>
      <c r="E389" s="216"/>
      <c r="F389" s="217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  <c r="AL389" s="217"/>
      <c r="AM389" s="217"/>
      <c r="AN389" s="217"/>
      <c r="AO389" s="217"/>
      <c r="AP389" s="217"/>
      <c r="AQ389" s="217"/>
      <c r="AR389" s="217"/>
      <c r="AS389" s="217"/>
      <c r="AT389" s="217"/>
      <c r="AU389" s="217"/>
      <c r="AV389" s="217"/>
      <c r="AW389" s="217"/>
      <c r="AX389" s="217"/>
      <c r="AY389" s="217"/>
      <c r="AZ389" s="217"/>
      <c r="BA389" s="217"/>
      <c r="BB389" s="217"/>
      <c r="BC389" s="217"/>
      <c r="BD389" s="217"/>
      <c r="BE389" s="217"/>
      <c r="BF389" s="217"/>
      <c r="BG389" s="217"/>
      <c r="BH389" s="217"/>
      <c r="BI389" s="217"/>
      <c r="BJ389" s="217"/>
      <c r="BK389" s="217"/>
      <c r="BL389" s="217"/>
      <c r="BM389" s="222"/>
    </row>
    <row r="390" spans="1:65">
      <c r="A390" s="30"/>
      <c r="B390" s="20" t="s">
        <v>274</v>
      </c>
      <c r="C390" s="12"/>
      <c r="D390" s="223">
        <v>38.5</v>
      </c>
      <c r="E390" s="216"/>
      <c r="F390" s="217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  <c r="AL390" s="217"/>
      <c r="AM390" s="217"/>
      <c r="AN390" s="217"/>
      <c r="AO390" s="217"/>
      <c r="AP390" s="217"/>
      <c r="AQ390" s="217"/>
      <c r="AR390" s="217"/>
      <c r="AS390" s="217"/>
      <c r="AT390" s="217"/>
      <c r="AU390" s="217"/>
      <c r="AV390" s="217"/>
      <c r="AW390" s="217"/>
      <c r="AX390" s="217"/>
      <c r="AY390" s="217"/>
      <c r="AZ390" s="217"/>
      <c r="BA390" s="217"/>
      <c r="BB390" s="217"/>
      <c r="BC390" s="217"/>
      <c r="BD390" s="217"/>
      <c r="BE390" s="217"/>
      <c r="BF390" s="217"/>
      <c r="BG390" s="217"/>
      <c r="BH390" s="217"/>
      <c r="BI390" s="217"/>
      <c r="BJ390" s="217"/>
      <c r="BK390" s="217"/>
      <c r="BL390" s="217"/>
      <c r="BM390" s="222"/>
    </row>
    <row r="391" spans="1:65">
      <c r="A391" s="30"/>
      <c r="B391" s="3" t="s">
        <v>275</v>
      </c>
      <c r="C391" s="29"/>
      <c r="D391" s="219">
        <v>39</v>
      </c>
      <c r="E391" s="216"/>
      <c r="F391" s="217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  <c r="AL391" s="217"/>
      <c r="AM391" s="217"/>
      <c r="AN391" s="217"/>
      <c r="AO391" s="217"/>
      <c r="AP391" s="217"/>
      <c r="AQ391" s="217"/>
      <c r="AR391" s="217"/>
      <c r="AS391" s="217"/>
      <c r="AT391" s="217"/>
      <c r="AU391" s="217"/>
      <c r="AV391" s="217"/>
      <c r="AW391" s="217"/>
      <c r="AX391" s="217"/>
      <c r="AY391" s="217"/>
      <c r="AZ391" s="217"/>
      <c r="BA391" s="217"/>
      <c r="BB391" s="217"/>
      <c r="BC391" s="217"/>
      <c r="BD391" s="217"/>
      <c r="BE391" s="217"/>
      <c r="BF391" s="217"/>
      <c r="BG391" s="217"/>
      <c r="BH391" s="217"/>
      <c r="BI391" s="217"/>
      <c r="BJ391" s="217"/>
      <c r="BK391" s="217"/>
      <c r="BL391" s="217"/>
      <c r="BM391" s="222"/>
    </row>
    <row r="392" spans="1:65">
      <c r="A392" s="30"/>
      <c r="B392" s="3" t="s">
        <v>276</v>
      </c>
      <c r="C392" s="29"/>
      <c r="D392" s="219">
        <v>0.83666002653407556</v>
      </c>
      <c r="E392" s="216"/>
      <c r="F392" s="217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  <c r="AL392" s="217"/>
      <c r="AM392" s="217"/>
      <c r="AN392" s="217"/>
      <c r="AO392" s="217"/>
      <c r="AP392" s="217"/>
      <c r="AQ392" s="217"/>
      <c r="AR392" s="217"/>
      <c r="AS392" s="217"/>
      <c r="AT392" s="217"/>
      <c r="AU392" s="217"/>
      <c r="AV392" s="217"/>
      <c r="AW392" s="217"/>
      <c r="AX392" s="217"/>
      <c r="AY392" s="217"/>
      <c r="AZ392" s="217"/>
      <c r="BA392" s="217"/>
      <c r="BB392" s="217"/>
      <c r="BC392" s="217"/>
      <c r="BD392" s="217"/>
      <c r="BE392" s="217"/>
      <c r="BF392" s="217"/>
      <c r="BG392" s="217"/>
      <c r="BH392" s="217"/>
      <c r="BI392" s="217"/>
      <c r="BJ392" s="217"/>
      <c r="BK392" s="217"/>
      <c r="BL392" s="217"/>
      <c r="BM392" s="222"/>
    </row>
    <row r="393" spans="1:65">
      <c r="A393" s="30"/>
      <c r="B393" s="3" t="s">
        <v>86</v>
      </c>
      <c r="C393" s="29"/>
      <c r="D393" s="13">
        <v>2.1731429260625341E-2</v>
      </c>
      <c r="E393" s="15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277</v>
      </c>
      <c r="C394" s="29"/>
      <c r="D394" s="13">
        <v>0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278</v>
      </c>
      <c r="C395" s="47"/>
      <c r="D395" s="45" t="s">
        <v>279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697</v>
      </c>
      <c r="BM397" s="28" t="s">
        <v>288</v>
      </c>
    </row>
    <row r="398" spans="1:65" ht="15">
      <c r="A398" s="25" t="s">
        <v>20</v>
      </c>
      <c r="B398" s="18" t="s">
        <v>110</v>
      </c>
      <c r="C398" s="15" t="s">
        <v>111</v>
      </c>
      <c r="D398" s="16" t="s">
        <v>236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237</v>
      </c>
      <c r="C399" s="9" t="s">
        <v>237</v>
      </c>
      <c r="D399" s="151" t="s">
        <v>263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342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/>
      <c r="C401" s="9"/>
      <c r="D401" s="26"/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8">
        <v>1</v>
      </c>
      <c r="C402" s="14">
        <v>1</v>
      </c>
      <c r="D402" s="214">
        <v>27</v>
      </c>
      <c r="E402" s="216"/>
      <c r="F402" s="217"/>
      <c r="G402" s="217"/>
      <c r="H402" s="217"/>
      <c r="I402" s="217"/>
      <c r="J402" s="217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  <c r="W402" s="217"/>
      <c r="X402" s="217"/>
      <c r="Y402" s="217"/>
      <c r="Z402" s="217"/>
      <c r="AA402" s="217"/>
      <c r="AB402" s="217"/>
      <c r="AC402" s="217"/>
      <c r="AD402" s="217"/>
      <c r="AE402" s="217"/>
      <c r="AF402" s="217"/>
      <c r="AG402" s="217"/>
      <c r="AH402" s="217"/>
      <c r="AI402" s="217"/>
      <c r="AJ402" s="217"/>
      <c r="AK402" s="217"/>
      <c r="AL402" s="217"/>
      <c r="AM402" s="217"/>
      <c r="AN402" s="217"/>
      <c r="AO402" s="217"/>
      <c r="AP402" s="217"/>
      <c r="AQ402" s="217"/>
      <c r="AR402" s="217"/>
      <c r="AS402" s="217"/>
      <c r="AT402" s="217"/>
      <c r="AU402" s="217"/>
      <c r="AV402" s="217"/>
      <c r="AW402" s="217"/>
      <c r="AX402" s="217"/>
      <c r="AY402" s="217"/>
      <c r="AZ402" s="217"/>
      <c r="BA402" s="217"/>
      <c r="BB402" s="217"/>
      <c r="BC402" s="217"/>
      <c r="BD402" s="217"/>
      <c r="BE402" s="217"/>
      <c r="BF402" s="217"/>
      <c r="BG402" s="217"/>
      <c r="BH402" s="217"/>
      <c r="BI402" s="217"/>
      <c r="BJ402" s="217"/>
      <c r="BK402" s="217"/>
      <c r="BL402" s="217"/>
      <c r="BM402" s="218">
        <v>1</v>
      </c>
    </row>
    <row r="403" spans="1:65">
      <c r="A403" s="30"/>
      <c r="B403" s="19">
        <v>1</v>
      </c>
      <c r="C403" s="9">
        <v>2</v>
      </c>
      <c r="D403" s="219">
        <v>29</v>
      </c>
      <c r="E403" s="216"/>
      <c r="F403" s="217"/>
      <c r="G403" s="217"/>
      <c r="H403" s="217"/>
      <c r="I403" s="217"/>
      <c r="J403" s="217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  <c r="W403" s="217"/>
      <c r="X403" s="217"/>
      <c r="Y403" s="217"/>
      <c r="Z403" s="217"/>
      <c r="AA403" s="217"/>
      <c r="AB403" s="217"/>
      <c r="AC403" s="217"/>
      <c r="AD403" s="217"/>
      <c r="AE403" s="217"/>
      <c r="AF403" s="217"/>
      <c r="AG403" s="217"/>
      <c r="AH403" s="217"/>
      <c r="AI403" s="217"/>
      <c r="AJ403" s="217"/>
      <c r="AK403" s="217"/>
      <c r="AL403" s="217"/>
      <c r="AM403" s="217"/>
      <c r="AN403" s="217"/>
      <c r="AO403" s="217"/>
      <c r="AP403" s="217"/>
      <c r="AQ403" s="217"/>
      <c r="AR403" s="217"/>
      <c r="AS403" s="217"/>
      <c r="AT403" s="217"/>
      <c r="AU403" s="217"/>
      <c r="AV403" s="217"/>
      <c r="AW403" s="217"/>
      <c r="AX403" s="217"/>
      <c r="AY403" s="217"/>
      <c r="AZ403" s="217"/>
      <c r="BA403" s="217"/>
      <c r="BB403" s="217"/>
      <c r="BC403" s="217"/>
      <c r="BD403" s="217"/>
      <c r="BE403" s="217"/>
      <c r="BF403" s="217"/>
      <c r="BG403" s="217"/>
      <c r="BH403" s="217"/>
      <c r="BI403" s="217"/>
      <c r="BJ403" s="217"/>
      <c r="BK403" s="217"/>
      <c r="BL403" s="217"/>
      <c r="BM403" s="218">
        <v>46</v>
      </c>
    </row>
    <row r="404" spans="1:65">
      <c r="A404" s="30"/>
      <c r="B404" s="19">
        <v>1</v>
      </c>
      <c r="C404" s="9">
        <v>3</v>
      </c>
      <c r="D404" s="219">
        <v>29</v>
      </c>
      <c r="E404" s="216"/>
      <c r="F404" s="217"/>
      <c r="G404" s="217"/>
      <c r="H404" s="217"/>
      <c r="I404" s="217"/>
      <c r="J404" s="217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  <c r="W404" s="217"/>
      <c r="X404" s="217"/>
      <c r="Y404" s="217"/>
      <c r="Z404" s="217"/>
      <c r="AA404" s="217"/>
      <c r="AB404" s="217"/>
      <c r="AC404" s="217"/>
      <c r="AD404" s="217"/>
      <c r="AE404" s="217"/>
      <c r="AF404" s="217"/>
      <c r="AG404" s="217"/>
      <c r="AH404" s="217"/>
      <c r="AI404" s="217"/>
      <c r="AJ404" s="217"/>
      <c r="AK404" s="217"/>
      <c r="AL404" s="217"/>
      <c r="AM404" s="217"/>
      <c r="AN404" s="217"/>
      <c r="AO404" s="217"/>
      <c r="AP404" s="217"/>
      <c r="AQ404" s="217"/>
      <c r="AR404" s="217"/>
      <c r="AS404" s="217"/>
      <c r="AT404" s="217"/>
      <c r="AU404" s="217"/>
      <c r="AV404" s="217"/>
      <c r="AW404" s="217"/>
      <c r="AX404" s="217"/>
      <c r="AY404" s="217"/>
      <c r="AZ404" s="217"/>
      <c r="BA404" s="217"/>
      <c r="BB404" s="217"/>
      <c r="BC404" s="217"/>
      <c r="BD404" s="217"/>
      <c r="BE404" s="217"/>
      <c r="BF404" s="217"/>
      <c r="BG404" s="217"/>
      <c r="BH404" s="217"/>
      <c r="BI404" s="217"/>
      <c r="BJ404" s="217"/>
      <c r="BK404" s="217"/>
      <c r="BL404" s="217"/>
      <c r="BM404" s="218">
        <v>16</v>
      </c>
    </row>
    <row r="405" spans="1:65">
      <c r="A405" s="30"/>
      <c r="B405" s="19">
        <v>1</v>
      </c>
      <c r="C405" s="9">
        <v>4</v>
      </c>
      <c r="D405" s="219">
        <v>29</v>
      </c>
      <c r="E405" s="216"/>
      <c r="F405" s="217"/>
      <c r="G405" s="217"/>
      <c r="H405" s="217"/>
      <c r="I405" s="217"/>
      <c r="J405" s="217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  <c r="W405" s="217"/>
      <c r="X405" s="217"/>
      <c r="Y405" s="217"/>
      <c r="Z405" s="217"/>
      <c r="AA405" s="217"/>
      <c r="AB405" s="217"/>
      <c r="AC405" s="217"/>
      <c r="AD405" s="217"/>
      <c r="AE405" s="217"/>
      <c r="AF405" s="217"/>
      <c r="AG405" s="217"/>
      <c r="AH405" s="217"/>
      <c r="AI405" s="217"/>
      <c r="AJ405" s="217"/>
      <c r="AK405" s="217"/>
      <c r="AL405" s="217"/>
      <c r="AM405" s="217"/>
      <c r="AN405" s="217"/>
      <c r="AO405" s="217"/>
      <c r="AP405" s="217"/>
      <c r="AQ405" s="217"/>
      <c r="AR405" s="217"/>
      <c r="AS405" s="217"/>
      <c r="AT405" s="217"/>
      <c r="AU405" s="217"/>
      <c r="AV405" s="217"/>
      <c r="AW405" s="217"/>
      <c r="AX405" s="217"/>
      <c r="AY405" s="217"/>
      <c r="AZ405" s="217"/>
      <c r="BA405" s="217"/>
      <c r="BB405" s="217"/>
      <c r="BC405" s="217"/>
      <c r="BD405" s="217"/>
      <c r="BE405" s="217"/>
      <c r="BF405" s="217"/>
      <c r="BG405" s="217"/>
      <c r="BH405" s="217"/>
      <c r="BI405" s="217"/>
      <c r="BJ405" s="217"/>
      <c r="BK405" s="217"/>
      <c r="BL405" s="217"/>
      <c r="BM405" s="218">
        <v>28.6666666666667</v>
      </c>
    </row>
    <row r="406" spans="1:65">
      <c r="A406" s="30"/>
      <c r="B406" s="19">
        <v>1</v>
      </c>
      <c r="C406" s="9">
        <v>5</v>
      </c>
      <c r="D406" s="219">
        <v>29</v>
      </c>
      <c r="E406" s="216"/>
      <c r="F406" s="217"/>
      <c r="G406" s="217"/>
      <c r="H406" s="217"/>
      <c r="I406" s="217"/>
      <c r="J406" s="217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  <c r="W406" s="217"/>
      <c r="X406" s="217"/>
      <c r="Y406" s="217"/>
      <c r="Z406" s="217"/>
      <c r="AA406" s="217"/>
      <c r="AB406" s="217"/>
      <c r="AC406" s="217"/>
      <c r="AD406" s="217"/>
      <c r="AE406" s="217"/>
      <c r="AF406" s="217"/>
      <c r="AG406" s="217"/>
      <c r="AH406" s="217"/>
      <c r="AI406" s="217"/>
      <c r="AJ406" s="217"/>
      <c r="AK406" s="217"/>
      <c r="AL406" s="217"/>
      <c r="AM406" s="217"/>
      <c r="AN406" s="217"/>
      <c r="AO406" s="217"/>
      <c r="AP406" s="217"/>
      <c r="AQ406" s="217"/>
      <c r="AR406" s="217"/>
      <c r="AS406" s="217"/>
      <c r="AT406" s="217"/>
      <c r="AU406" s="217"/>
      <c r="AV406" s="217"/>
      <c r="AW406" s="217"/>
      <c r="AX406" s="217"/>
      <c r="AY406" s="217"/>
      <c r="AZ406" s="217"/>
      <c r="BA406" s="217"/>
      <c r="BB406" s="217"/>
      <c r="BC406" s="217"/>
      <c r="BD406" s="217"/>
      <c r="BE406" s="217"/>
      <c r="BF406" s="217"/>
      <c r="BG406" s="217"/>
      <c r="BH406" s="217"/>
      <c r="BI406" s="217"/>
      <c r="BJ406" s="217"/>
      <c r="BK406" s="217"/>
      <c r="BL406" s="217"/>
      <c r="BM406" s="218">
        <v>52</v>
      </c>
    </row>
    <row r="407" spans="1:65">
      <c r="A407" s="30"/>
      <c r="B407" s="19">
        <v>1</v>
      </c>
      <c r="C407" s="9">
        <v>6</v>
      </c>
      <c r="D407" s="219">
        <v>29</v>
      </c>
      <c r="E407" s="216"/>
      <c r="F407" s="217"/>
      <c r="G407" s="217"/>
      <c r="H407" s="217"/>
      <c r="I407" s="217"/>
      <c r="J407" s="217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  <c r="W407" s="217"/>
      <c r="X407" s="217"/>
      <c r="Y407" s="217"/>
      <c r="Z407" s="217"/>
      <c r="AA407" s="217"/>
      <c r="AB407" s="217"/>
      <c r="AC407" s="217"/>
      <c r="AD407" s="217"/>
      <c r="AE407" s="217"/>
      <c r="AF407" s="217"/>
      <c r="AG407" s="217"/>
      <c r="AH407" s="217"/>
      <c r="AI407" s="217"/>
      <c r="AJ407" s="217"/>
      <c r="AK407" s="217"/>
      <c r="AL407" s="217"/>
      <c r="AM407" s="217"/>
      <c r="AN407" s="217"/>
      <c r="AO407" s="217"/>
      <c r="AP407" s="217"/>
      <c r="AQ407" s="217"/>
      <c r="AR407" s="217"/>
      <c r="AS407" s="217"/>
      <c r="AT407" s="217"/>
      <c r="AU407" s="217"/>
      <c r="AV407" s="217"/>
      <c r="AW407" s="217"/>
      <c r="AX407" s="217"/>
      <c r="AY407" s="217"/>
      <c r="AZ407" s="217"/>
      <c r="BA407" s="217"/>
      <c r="BB407" s="217"/>
      <c r="BC407" s="217"/>
      <c r="BD407" s="217"/>
      <c r="BE407" s="217"/>
      <c r="BF407" s="217"/>
      <c r="BG407" s="217"/>
      <c r="BH407" s="217"/>
      <c r="BI407" s="217"/>
      <c r="BJ407" s="217"/>
      <c r="BK407" s="217"/>
      <c r="BL407" s="217"/>
      <c r="BM407" s="222"/>
    </row>
    <row r="408" spans="1:65">
      <c r="A408" s="30"/>
      <c r="B408" s="20" t="s">
        <v>274</v>
      </c>
      <c r="C408" s="12"/>
      <c r="D408" s="223">
        <v>28.666666666666668</v>
      </c>
      <c r="E408" s="216"/>
      <c r="F408" s="217"/>
      <c r="G408" s="217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17"/>
      <c r="AT408" s="217"/>
      <c r="AU408" s="217"/>
      <c r="AV408" s="217"/>
      <c r="AW408" s="217"/>
      <c r="AX408" s="217"/>
      <c r="AY408" s="217"/>
      <c r="AZ408" s="217"/>
      <c r="BA408" s="217"/>
      <c r="BB408" s="217"/>
      <c r="BC408" s="217"/>
      <c r="BD408" s="217"/>
      <c r="BE408" s="217"/>
      <c r="BF408" s="217"/>
      <c r="BG408" s="217"/>
      <c r="BH408" s="217"/>
      <c r="BI408" s="217"/>
      <c r="BJ408" s="217"/>
      <c r="BK408" s="217"/>
      <c r="BL408" s="217"/>
      <c r="BM408" s="222"/>
    </row>
    <row r="409" spans="1:65">
      <c r="A409" s="30"/>
      <c r="B409" s="3" t="s">
        <v>275</v>
      </c>
      <c r="C409" s="29"/>
      <c r="D409" s="219">
        <v>29</v>
      </c>
      <c r="E409" s="216"/>
      <c r="F409" s="217"/>
      <c r="G409" s="217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17"/>
      <c r="AT409" s="217"/>
      <c r="AU409" s="217"/>
      <c r="AV409" s="217"/>
      <c r="AW409" s="217"/>
      <c r="AX409" s="217"/>
      <c r="AY409" s="217"/>
      <c r="AZ409" s="217"/>
      <c r="BA409" s="217"/>
      <c r="BB409" s="217"/>
      <c r="BC409" s="217"/>
      <c r="BD409" s="217"/>
      <c r="BE409" s="217"/>
      <c r="BF409" s="217"/>
      <c r="BG409" s="217"/>
      <c r="BH409" s="217"/>
      <c r="BI409" s="217"/>
      <c r="BJ409" s="217"/>
      <c r="BK409" s="217"/>
      <c r="BL409" s="217"/>
      <c r="BM409" s="222"/>
    </row>
    <row r="410" spans="1:65">
      <c r="A410" s="30"/>
      <c r="B410" s="3" t="s">
        <v>276</v>
      </c>
      <c r="C410" s="29"/>
      <c r="D410" s="219">
        <v>0.81649658092772603</v>
      </c>
      <c r="E410" s="216"/>
      <c r="F410" s="217"/>
      <c r="G410" s="217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7"/>
      <c r="AT410" s="217"/>
      <c r="AU410" s="217"/>
      <c r="AV410" s="217"/>
      <c r="AW410" s="217"/>
      <c r="AX410" s="217"/>
      <c r="AY410" s="217"/>
      <c r="AZ410" s="217"/>
      <c r="BA410" s="217"/>
      <c r="BB410" s="217"/>
      <c r="BC410" s="217"/>
      <c r="BD410" s="217"/>
      <c r="BE410" s="217"/>
      <c r="BF410" s="217"/>
      <c r="BG410" s="217"/>
      <c r="BH410" s="217"/>
      <c r="BI410" s="217"/>
      <c r="BJ410" s="217"/>
      <c r="BK410" s="217"/>
      <c r="BL410" s="217"/>
      <c r="BM410" s="222"/>
    </row>
    <row r="411" spans="1:65">
      <c r="A411" s="30"/>
      <c r="B411" s="3" t="s">
        <v>86</v>
      </c>
      <c r="C411" s="29"/>
      <c r="D411" s="13">
        <v>2.8482438869571837E-2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277</v>
      </c>
      <c r="C412" s="29"/>
      <c r="D412" s="13">
        <v>-1.1102230246251565E-15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278</v>
      </c>
      <c r="C413" s="47"/>
      <c r="D413" s="45" t="s">
        <v>279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698</v>
      </c>
      <c r="BM415" s="28" t="s">
        <v>288</v>
      </c>
    </row>
    <row r="416" spans="1:65" ht="15">
      <c r="A416" s="25" t="s">
        <v>107</v>
      </c>
      <c r="B416" s="18" t="s">
        <v>110</v>
      </c>
      <c r="C416" s="15" t="s">
        <v>111</v>
      </c>
      <c r="D416" s="16" t="s">
        <v>236</v>
      </c>
      <c r="E416" s="15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237</v>
      </c>
      <c r="C417" s="9" t="s">
        <v>237</v>
      </c>
      <c r="D417" s="151" t="s">
        <v>263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342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3</v>
      </c>
    </row>
    <row r="419" spans="1:65">
      <c r="A419" s="30"/>
      <c r="B419" s="19"/>
      <c r="C419" s="9"/>
      <c r="D419" s="26"/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3</v>
      </c>
    </row>
    <row r="420" spans="1:65">
      <c r="A420" s="30"/>
      <c r="B420" s="18">
        <v>1</v>
      </c>
      <c r="C420" s="14">
        <v>1</v>
      </c>
      <c r="D420" s="211">
        <v>0.154</v>
      </c>
      <c r="E420" s="209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  <c r="BI420" s="210"/>
      <c r="BJ420" s="210"/>
      <c r="BK420" s="210"/>
      <c r="BL420" s="210"/>
      <c r="BM420" s="212">
        <v>1</v>
      </c>
    </row>
    <row r="421" spans="1:65">
      <c r="A421" s="30"/>
      <c r="B421" s="19">
        <v>1</v>
      </c>
      <c r="C421" s="9">
        <v>2</v>
      </c>
      <c r="D421" s="24">
        <v>0.16300000000000001</v>
      </c>
      <c r="E421" s="209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  <c r="BI421" s="210"/>
      <c r="BJ421" s="210"/>
      <c r="BK421" s="210"/>
      <c r="BL421" s="210"/>
      <c r="BM421" s="212">
        <v>14</v>
      </c>
    </row>
    <row r="422" spans="1:65">
      <c r="A422" s="30"/>
      <c r="B422" s="19">
        <v>1</v>
      </c>
      <c r="C422" s="9">
        <v>3</v>
      </c>
      <c r="D422" s="24">
        <v>0.16300000000000001</v>
      </c>
      <c r="E422" s="209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2">
        <v>16</v>
      </c>
    </row>
    <row r="423" spans="1:65">
      <c r="A423" s="30"/>
      <c r="B423" s="19">
        <v>1</v>
      </c>
      <c r="C423" s="9">
        <v>4</v>
      </c>
      <c r="D423" s="24">
        <v>0.16200000000000001</v>
      </c>
      <c r="E423" s="209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2">
        <v>0.161333333333333</v>
      </c>
    </row>
    <row r="424" spans="1:65">
      <c r="A424" s="30"/>
      <c r="B424" s="19">
        <v>1</v>
      </c>
      <c r="C424" s="9">
        <v>5</v>
      </c>
      <c r="D424" s="24">
        <v>0.16200000000000001</v>
      </c>
      <c r="E424" s="209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2">
        <v>53</v>
      </c>
    </row>
    <row r="425" spans="1:65">
      <c r="A425" s="30"/>
      <c r="B425" s="19">
        <v>1</v>
      </c>
      <c r="C425" s="9">
        <v>6</v>
      </c>
      <c r="D425" s="24">
        <v>0.16400000000000001</v>
      </c>
      <c r="E425" s="209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56"/>
    </row>
    <row r="426" spans="1:65">
      <c r="A426" s="30"/>
      <c r="B426" s="20" t="s">
        <v>274</v>
      </c>
      <c r="C426" s="12"/>
      <c r="D426" s="213">
        <v>0.16133333333333336</v>
      </c>
      <c r="E426" s="209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56"/>
    </row>
    <row r="427" spans="1:65">
      <c r="A427" s="30"/>
      <c r="B427" s="3" t="s">
        <v>275</v>
      </c>
      <c r="C427" s="29"/>
      <c r="D427" s="24">
        <v>0.16250000000000001</v>
      </c>
      <c r="E427" s="209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56"/>
    </row>
    <row r="428" spans="1:65">
      <c r="A428" s="30"/>
      <c r="B428" s="3" t="s">
        <v>276</v>
      </c>
      <c r="C428" s="29"/>
      <c r="D428" s="24">
        <v>3.669695718539439E-3</v>
      </c>
      <c r="E428" s="209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  <c r="BI428" s="210"/>
      <c r="BJ428" s="210"/>
      <c r="BK428" s="210"/>
      <c r="BL428" s="210"/>
      <c r="BM428" s="56"/>
    </row>
    <row r="429" spans="1:65">
      <c r="A429" s="30"/>
      <c r="B429" s="3" t="s">
        <v>86</v>
      </c>
      <c r="C429" s="29"/>
      <c r="D429" s="13">
        <v>2.2746047842186604E-2</v>
      </c>
      <c r="E429" s="15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277</v>
      </c>
      <c r="C430" s="29"/>
      <c r="D430" s="13">
        <v>2.2204460492503131E-15</v>
      </c>
      <c r="E430" s="15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278</v>
      </c>
      <c r="C431" s="47"/>
      <c r="D431" s="45" t="s">
        <v>279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699</v>
      </c>
      <c r="BM433" s="28" t="s">
        <v>288</v>
      </c>
    </row>
    <row r="434" spans="1:65" ht="15">
      <c r="A434" s="25" t="s">
        <v>108</v>
      </c>
      <c r="B434" s="18" t="s">
        <v>110</v>
      </c>
      <c r="C434" s="15" t="s">
        <v>111</v>
      </c>
      <c r="D434" s="16" t="s">
        <v>236</v>
      </c>
      <c r="E434" s="15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237</v>
      </c>
      <c r="C435" s="9" t="s">
        <v>237</v>
      </c>
      <c r="D435" s="151" t="s">
        <v>263</v>
      </c>
      <c r="E435" s="15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342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/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1">
        <v>2.7E-2</v>
      </c>
      <c r="E438" s="209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2">
        <v>1</v>
      </c>
    </row>
    <row r="439" spans="1:65">
      <c r="A439" s="30"/>
      <c r="B439" s="19">
        <v>1</v>
      </c>
      <c r="C439" s="9">
        <v>2</v>
      </c>
      <c r="D439" s="24">
        <v>2.9000000000000001E-2</v>
      </c>
      <c r="E439" s="209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2">
        <v>15</v>
      </c>
    </row>
    <row r="440" spans="1:65">
      <c r="A440" s="30"/>
      <c r="B440" s="19">
        <v>1</v>
      </c>
      <c r="C440" s="9">
        <v>3</v>
      </c>
      <c r="D440" s="24">
        <v>2.8000000000000004E-2</v>
      </c>
      <c r="E440" s="209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2">
        <v>16</v>
      </c>
    </row>
    <row r="441" spans="1:65">
      <c r="A441" s="30"/>
      <c r="B441" s="19">
        <v>1</v>
      </c>
      <c r="C441" s="9">
        <v>4</v>
      </c>
      <c r="D441" s="24">
        <v>2.8000000000000004E-2</v>
      </c>
      <c r="E441" s="209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2">
        <v>2.8166666666666701E-2</v>
      </c>
    </row>
    <row r="442" spans="1:65">
      <c r="A442" s="30"/>
      <c r="B442" s="19">
        <v>1</v>
      </c>
      <c r="C442" s="9">
        <v>5</v>
      </c>
      <c r="D442" s="24">
        <v>2.8000000000000004E-2</v>
      </c>
      <c r="E442" s="209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2">
        <v>54</v>
      </c>
    </row>
    <row r="443" spans="1:65">
      <c r="A443" s="30"/>
      <c r="B443" s="19">
        <v>1</v>
      </c>
      <c r="C443" s="9">
        <v>6</v>
      </c>
      <c r="D443" s="24">
        <v>2.9000000000000001E-2</v>
      </c>
      <c r="E443" s="209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56"/>
    </row>
    <row r="444" spans="1:65">
      <c r="A444" s="30"/>
      <c r="B444" s="20" t="s">
        <v>274</v>
      </c>
      <c r="C444" s="12"/>
      <c r="D444" s="213">
        <v>2.816666666666667E-2</v>
      </c>
      <c r="E444" s="209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56"/>
    </row>
    <row r="445" spans="1:65">
      <c r="A445" s="30"/>
      <c r="B445" s="3" t="s">
        <v>275</v>
      </c>
      <c r="C445" s="29"/>
      <c r="D445" s="24">
        <v>2.8000000000000004E-2</v>
      </c>
      <c r="E445" s="209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56"/>
    </row>
    <row r="446" spans="1:65">
      <c r="A446" s="30"/>
      <c r="B446" s="3" t="s">
        <v>276</v>
      </c>
      <c r="C446" s="29"/>
      <c r="D446" s="24">
        <v>7.527726527090813E-4</v>
      </c>
      <c r="E446" s="209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  <c r="BI446" s="210"/>
      <c r="BJ446" s="210"/>
      <c r="BK446" s="210"/>
      <c r="BL446" s="210"/>
      <c r="BM446" s="56"/>
    </row>
    <row r="447" spans="1:65">
      <c r="A447" s="30"/>
      <c r="B447" s="3" t="s">
        <v>86</v>
      </c>
      <c r="C447" s="29"/>
      <c r="D447" s="13">
        <v>2.672565630919815E-2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277</v>
      </c>
      <c r="C448" s="29"/>
      <c r="D448" s="13">
        <v>-1.1102230246251565E-15</v>
      </c>
      <c r="E448" s="15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278</v>
      </c>
      <c r="C449" s="47"/>
      <c r="D449" s="45" t="s">
        <v>279</v>
      </c>
      <c r="E449" s="15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700</v>
      </c>
      <c r="BM451" s="28" t="s">
        <v>288</v>
      </c>
    </row>
    <row r="452" spans="1:65" ht="15">
      <c r="A452" s="25" t="s">
        <v>26</v>
      </c>
      <c r="B452" s="18" t="s">
        <v>110</v>
      </c>
      <c r="C452" s="15" t="s">
        <v>111</v>
      </c>
      <c r="D452" s="16" t="s">
        <v>236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237</v>
      </c>
      <c r="C453" s="9" t="s">
        <v>237</v>
      </c>
      <c r="D453" s="151" t="s">
        <v>263</v>
      </c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341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7.19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7.7000000000000011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29</v>
      </c>
    </row>
    <row r="458" spans="1:65">
      <c r="A458" s="30"/>
      <c r="B458" s="19">
        <v>1</v>
      </c>
      <c r="C458" s="9">
        <v>3</v>
      </c>
      <c r="D458" s="11">
        <v>7.22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7.4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7.36</v>
      </c>
    </row>
    <row r="460" spans="1:65">
      <c r="A460" s="30"/>
      <c r="B460" s="19">
        <v>1</v>
      </c>
      <c r="C460" s="9">
        <v>5</v>
      </c>
      <c r="D460" s="11">
        <v>7.13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55</v>
      </c>
    </row>
    <row r="461" spans="1:65">
      <c r="A461" s="30"/>
      <c r="B461" s="19">
        <v>1</v>
      </c>
      <c r="C461" s="9">
        <v>6</v>
      </c>
      <c r="D461" s="11">
        <v>7.52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274</v>
      </c>
      <c r="C462" s="12"/>
      <c r="D462" s="23">
        <v>7.3599999999999994</v>
      </c>
      <c r="E462" s="15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275</v>
      </c>
      <c r="C463" s="29"/>
      <c r="D463" s="11">
        <v>7.3100000000000005</v>
      </c>
      <c r="E463" s="15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276</v>
      </c>
      <c r="C464" s="29"/>
      <c r="D464" s="24">
        <v>0.22099773754498059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86</v>
      </c>
      <c r="C465" s="29"/>
      <c r="D465" s="13">
        <v>3.0026866514263669E-2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277</v>
      </c>
      <c r="C466" s="29"/>
      <c r="D466" s="13">
        <v>-1.1102230246251565E-16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278</v>
      </c>
      <c r="C467" s="47"/>
      <c r="D467" s="45" t="s">
        <v>279</v>
      </c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9.5">
      <c r="B469" s="8" t="s">
        <v>701</v>
      </c>
      <c r="BM469" s="28" t="s">
        <v>288</v>
      </c>
    </row>
    <row r="470" spans="1:65" ht="19.5">
      <c r="A470" s="25" t="s">
        <v>334</v>
      </c>
      <c r="B470" s="18" t="s">
        <v>110</v>
      </c>
      <c r="C470" s="15" t="s">
        <v>111</v>
      </c>
      <c r="D470" s="16" t="s">
        <v>236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237</v>
      </c>
      <c r="C471" s="9" t="s">
        <v>237</v>
      </c>
      <c r="D471" s="151" t="s">
        <v>263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</v>
      </c>
    </row>
    <row r="472" spans="1:65">
      <c r="A472" s="30"/>
      <c r="B472" s="19"/>
      <c r="C472" s="9"/>
      <c r="D472" s="10" t="s">
        <v>342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2.64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2.81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16</v>
      </c>
    </row>
    <row r="476" spans="1:65">
      <c r="A476" s="30"/>
      <c r="B476" s="19">
        <v>1</v>
      </c>
      <c r="C476" s="9">
        <v>3</v>
      </c>
      <c r="D476" s="11">
        <v>2.78</v>
      </c>
      <c r="E476" s="15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2.79</v>
      </c>
      <c r="E477" s="15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2.7583333333333302</v>
      </c>
    </row>
    <row r="478" spans="1:65">
      <c r="A478" s="30"/>
      <c r="B478" s="19">
        <v>1</v>
      </c>
      <c r="C478" s="9">
        <v>5</v>
      </c>
      <c r="D478" s="11">
        <v>2.75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56</v>
      </c>
    </row>
    <row r="479" spans="1:65">
      <c r="A479" s="30"/>
      <c r="B479" s="19">
        <v>1</v>
      </c>
      <c r="C479" s="9">
        <v>6</v>
      </c>
      <c r="D479" s="11">
        <v>2.78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274</v>
      </c>
      <c r="C480" s="12"/>
      <c r="D480" s="23">
        <v>2.7583333333333333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275</v>
      </c>
      <c r="C481" s="29"/>
      <c r="D481" s="11">
        <v>2.78</v>
      </c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276</v>
      </c>
      <c r="C482" s="29"/>
      <c r="D482" s="24">
        <v>6.1128280416405133E-2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86</v>
      </c>
      <c r="C483" s="29"/>
      <c r="D483" s="13">
        <v>2.2161310120751107E-2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277</v>
      </c>
      <c r="C484" s="29"/>
      <c r="D484" s="13">
        <v>1.1102230246251565E-15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278</v>
      </c>
      <c r="C485" s="47"/>
      <c r="D485" s="45" t="s">
        <v>279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702</v>
      </c>
      <c r="BM487" s="28" t="s">
        <v>288</v>
      </c>
    </row>
    <row r="488" spans="1:65" ht="15">
      <c r="A488" s="25" t="s">
        <v>29</v>
      </c>
      <c r="B488" s="18" t="s">
        <v>110</v>
      </c>
      <c r="C488" s="15" t="s">
        <v>111</v>
      </c>
      <c r="D488" s="16" t="s">
        <v>236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237</v>
      </c>
      <c r="C489" s="9" t="s">
        <v>237</v>
      </c>
      <c r="D489" s="151" t="s">
        <v>263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341</v>
      </c>
      <c r="E490" s="15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/>
      <c r="C491" s="9"/>
      <c r="D491" s="26"/>
      <c r="E491" s="15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8">
        <v>1</v>
      </c>
      <c r="C492" s="14">
        <v>1</v>
      </c>
      <c r="D492" s="214">
        <v>14.4</v>
      </c>
      <c r="E492" s="216"/>
      <c r="F492" s="217"/>
      <c r="G492" s="217"/>
      <c r="H492" s="217"/>
      <c r="I492" s="217"/>
      <c r="J492" s="217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217"/>
      <c r="AT492" s="217"/>
      <c r="AU492" s="217"/>
      <c r="AV492" s="217"/>
      <c r="AW492" s="217"/>
      <c r="AX492" s="217"/>
      <c r="AY492" s="217"/>
      <c r="AZ492" s="217"/>
      <c r="BA492" s="217"/>
      <c r="BB492" s="217"/>
      <c r="BC492" s="217"/>
      <c r="BD492" s="217"/>
      <c r="BE492" s="217"/>
      <c r="BF492" s="217"/>
      <c r="BG492" s="217"/>
      <c r="BH492" s="217"/>
      <c r="BI492" s="217"/>
      <c r="BJ492" s="217"/>
      <c r="BK492" s="217"/>
      <c r="BL492" s="217"/>
      <c r="BM492" s="218">
        <v>1</v>
      </c>
    </row>
    <row r="493" spans="1:65">
      <c r="A493" s="30"/>
      <c r="B493" s="19">
        <v>1</v>
      </c>
      <c r="C493" s="9">
        <v>2</v>
      </c>
      <c r="D493" s="219">
        <v>14.6</v>
      </c>
      <c r="E493" s="216"/>
      <c r="F493" s="217"/>
      <c r="G493" s="217"/>
      <c r="H493" s="217"/>
      <c r="I493" s="217"/>
      <c r="J493" s="217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  <c r="AL493" s="217"/>
      <c r="AM493" s="217"/>
      <c r="AN493" s="217"/>
      <c r="AO493" s="217"/>
      <c r="AP493" s="217"/>
      <c r="AQ493" s="217"/>
      <c r="AR493" s="217"/>
      <c r="AS493" s="217"/>
      <c r="AT493" s="217"/>
      <c r="AU493" s="217"/>
      <c r="AV493" s="217"/>
      <c r="AW493" s="217"/>
      <c r="AX493" s="217"/>
      <c r="AY493" s="217"/>
      <c r="AZ493" s="217"/>
      <c r="BA493" s="217"/>
      <c r="BB493" s="217"/>
      <c r="BC493" s="217"/>
      <c r="BD493" s="217"/>
      <c r="BE493" s="217"/>
      <c r="BF493" s="217"/>
      <c r="BG493" s="217"/>
      <c r="BH493" s="217"/>
      <c r="BI493" s="217"/>
      <c r="BJ493" s="217"/>
      <c r="BK493" s="217"/>
      <c r="BL493" s="217"/>
      <c r="BM493" s="218">
        <v>30</v>
      </c>
    </row>
    <row r="494" spans="1:65">
      <c r="A494" s="30"/>
      <c r="B494" s="19">
        <v>1</v>
      </c>
      <c r="C494" s="9">
        <v>3</v>
      </c>
      <c r="D494" s="219">
        <v>14.3</v>
      </c>
      <c r="E494" s="216"/>
      <c r="F494" s="217"/>
      <c r="G494" s="217"/>
      <c r="H494" s="217"/>
      <c r="I494" s="217"/>
      <c r="J494" s="217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  <c r="AL494" s="217"/>
      <c r="AM494" s="217"/>
      <c r="AN494" s="217"/>
      <c r="AO494" s="217"/>
      <c r="AP494" s="217"/>
      <c r="AQ494" s="217"/>
      <c r="AR494" s="217"/>
      <c r="AS494" s="217"/>
      <c r="AT494" s="217"/>
      <c r="AU494" s="217"/>
      <c r="AV494" s="217"/>
      <c r="AW494" s="217"/>
      <c r="AX494" s="217"/>
      <c r="AY494" s="217"/>
      <c r="AZ494" s="217"/>
      <c r="BA494" s="217"/>
      <c r="BB494" s="217"/>
      <c r="BC494" s="217"/>
      <c r="BD494" s="217"/>
      <c r="BE494" s="217"/>
      <c r="BF494" s="217"/>
      <c r="BG494" s="217"/>
      <c r="BH494" s="217"/>
      <c r="BI494" s="217"/>
      <c r="BJ494" s="217"/>
      <c r="BK494" s="217"/>
      <c r="BL494" s="217"/>
      <c r="BM494" s="218">
        <v>16</v>
      </c>
    </row>
    <row r="495" spans="1:65">
      <c r="A495" s="30"/>
      <c r="B495" s="19">
        <v>1</v>
      </c>
      <c r="C495" s="9">
        <v>4</v>
      </c>
      <c r="D495" s="219">
        <v>14.4</v>
      </c>
      <c r="E495" s="216"/>
      <c r="F495" s="217"/>
      <c r="G495" s="217"/>
      <c r="H495" s="217"/>
      <c r="I495" s="217"/>
      <c r="J495" s="217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  <c r="AL495" s="217"/>
      <c r="AM495" s="217"/>
      <c r="AN495" s="217"/>
      <c r="AO495" s="217"/>
      <c r="AP495" s="217"/>
      <c r="AQ495" s="217"/>
      <c r="AR495" s="217"/>
      <c r="AS495" s="217"/>
      <c r="AT495" s="217"/>
      <c r="AU495" s="217"/>
      <c r="AV495" s="217"/>
      <c r="AW495" s="217"/>
      <c r="AX495" s="217"/>
      <c r="AY495" s="217"/>
      <c r="AZ495" s="217"/>
      <c r="BA495" s="217"/>
      <c r="BB495" s="217"/>
      <c r="BC495" s="217"/>
      <c r="BD495" s="217"/>
      <c r="BE495" s="217"/>
      <c r="BF495" s="217"/>
      <c r="BG495" s="217"/>
      <c r="BH495" s="217"/>
      <c r="BI495" s="217"/>
      <c r="BJ495" s="217"/>
      <c r="BK495" s="217"/>
      <c r="BL495" s="217"/>
      <c r="BM495" s="218">
        <v>14.45</v>
      </c>
    </row>
    <row r="496" spans="1:65">
      <c r="A496" s="30"/>
      <c r="B496" s="19">
        <v>1</v>
      </c>
      <c r="C496" s="9">
        <v>5</v>
      </c>
      <c r="D496" s="219">
        <v>14.4</v>
      </c>
      <c r="E496" s="216"/>
      <c r="F496" s="217"/>
      <c r="G496" s="217"/>
      <c r="H496" s="217"/>
      <c r="I496" s="217"/>
      <c r="J496" s="217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7"/>
      <c r="AT496" s="217"/>
      <c r="AU496" s="217"/>
      <c r="AV496" s="217"/>
      <c r="AW496" s="217"/>
      <c r="AX496" s="217"/>
      <c r="AY496" s="217"/>
      <c r="AZ496" s="217"/>
      <c r="BA496" s="217"/>
      <c r="BB496" s="217"/>
      <c r="BC496" s="217"/>
      <c r="BD496" s="217"/>
      <c r="BE496" s="217"/>
      <c r="BF496" s="217"/>
      <c r="BG496" s="217"/>
      <c r="BH496" s="217"/>
      <c r="BI496" s="217"/>
      <c r="BJ496" s="217"/>
      <c r="BK496" s="217"/>
      <c r="BL496" s="217"/>
      <c r="BM496" s="218">
        <v>57</v>
      </c>
    </row>
    <row r="497" spans="1:65">
      <c r="A497" s="30"/>
      <c r="B497" s="19">
        <v>1</v>
      </c>
      <c r="C497" s="9">
        <v>6</v>
      </c>
      <c r="D497" s="219">
        <v>14.6</v>
      </c>
      <c r="E497" s="216"/>
      <c r="F497" s="217"/>
      <c r="G497" s="217"/>
      <c r="H497" s="217"/>
      <c r="I497" s="217"/>
      <c r="J497" s="217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22"/>
    </row>
    <row r="498" spans="1:65">
      <c r="A498" s="30"/>
      <c r="B498" s="20" t="s">
        <v>274</v>
      </c>
      <c r="C498" s="12"/>
      <c r="D498" s="223">
        <v>14.449999999999998</v>
      </c>
      <c r="E498" s="216"/>
      <c r="F498" s="217"/>
      <c r="G498" s="217"/>
      <c r="H498" s="217"/>
      <c r="I498" s="217"/>
      <c r="J498" s="217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22"/>
    </row>
    <row r="499" spans="1:65">
      <c r="A499" s="30"/>
      <c r="B499" s="3" t="s">
        <v>275</v>
      </c>
      <c r="C499" s="29"/>
      <c r="D499" s="219">
        <v>14.4</v>
      </c>
      <c r="E499" s="216"/>
      <c r="F499" s="217"/>
      <c r="G499" s="217"/>
      <c r="H499" s="217"/>
      <c r="I499" s="217"/>
      <c r="J499" s="217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22"/>
    </row>
    <row r="500" spans="1:65">
      <c r="A500" s="30"/>
      <c r="B500" s="3" t="s">
        <v>276</v>
      </c>
      <c r="C500" s="29"/>
      <c r="D500" s="219">
        <v>0.12247448713915847</v>
      </c>
      <c r="E500" s="216"/>
      <c r="F500" s="217"/>
      <c r="G500" s="217"/>
      <c r="H500" s="217"/>
      <c r="I500" s="217"/>
      <c r="J500" s="217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22"/>
    </row>
    <row r="501" spans="1:65">
      <c r="A501" s="30"/>
      <c r="B501" s="3" t="s">
        <v>86</v>
      </c>
      <c r="C501" s="29"/>
      <c r="D501" s="13">
        <v>8.4757430546130441E-3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277</v>
      </c>
      <c r="C502" s="29"/>
      <c r="D502" s="13">
        <v>-1.1102230246251565E-16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278</v>
      </c>
      <c r="C503" s="47"/>
      <c r="D503" s="45" t="s">
        <v>279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703</v>
      </c>
      <c r="BM505" s="28" t="s">
        <v>288</v>
      </c>
    </row>
    <row r="506" spans="1:65" ht="15">
      <c r="A506" s="25" t="s">
        <v>31</v>
      </c>
      <c r="B506" s="18" t="s">
        <v>110</v>
      </c>
      <c r="C506" s="15" t="s">
        <v>111</v>
      </c>
      <c r="D506" s="16" t="s">
        <v>236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237</v>
      </c>
      <c r="C507" s="9" t="s">
        <v>237</v>
      </c>
      <c r="D507" s="151" t="s">
        <v>263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341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8">
        <v>1</v>
      </c>
      <c r="C510" s="14">
        <v>1</v>
      </c>
      <c r="D510" s="214">
        <v>28.9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30"/>
      <c r="B511" s="19">
        <v>1</v>
      </c>
      <c r="C511" s="9">
        <v>2</v>
      </c>
      <c r="D511" s="219">
        <v>29.8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31</v>
      </c>
    </row>
    <row r="512" spans="1:65">
      <c r="A512" s="30"/>
      <c r="B512" s="19">
        <v>1</v>
      </c>
      <c r="C512" s="9">
        <v>3</v>
      </c>
      <c r="D512" s="219">
        <v>28.8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30"/>
      <c r="B513" s="19">
        <v>1</v>
      </c>
      <c r="C513" s="9">
        <v>4</v>
      </c>
      <c r="D513" s="219">
        <v>29.1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29.316666666666698</v>
      </c>
    </row>
    <row r="514" spans="1:65">
      <c r="A514" s="30"/>
      <c r="B514" s="19">
        <v>1</v>
      </c>
      <c r="C514" s="9">
        <v>5</v>
      </c>
      <c r="D514" s="219">
        <v>29.4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58</v>
      </c>
    </row>
    <row r="515" spans="1:65">
      <c r="A515" s="30"/>
      <c r="B515" s="19">
        <v>1</v>
      </c>
      <c r="C515" s="9">
        <v>6</v>
      </c>
      <c r="D515" s="219">
        <v>29.9</v>
      </c>
      <c r="E515" s="216"/>
      <c r="F515" s="217"/>
      <c r="G515" s="217"/>
      <c r="H515" s="217"/>
      <c r="I515" s="217"/>
      <c r="J515" s="217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  <c r="AL515" s="217"/>
      <c r="AM515" s="217"/>
      <c r="AN515" s="217"/>
      <c r="AO515" s="217"/>
      <c r="AP515" s="217"/>
      <c r="AQ515" s="217"/>
      <c r="AR515" s="217"/>
      <c r="AS515" s="217"/>
      <c r="AT515" s="217"/>
      <c r="AU515" s="217"/>
      <c r="AV515" s="217"/>
      <c r="AW515" s="217"/>
      <c r="AX515" s="217"/>
      <c r="AY515" s="217"/>
      <c r="AZ515" s="217"/>
      <c r="BA515" s="217"/>
      <c r="BB515" s="217"/>
      <c r="BC515" s="217"/>
      <c r="BD515" s="217"/>
      <c r="BE515" s="217"/>
      <c r="BF515" s="217"/>
      <c r="BG515" s="217"/>
      <c r="BH515" s="217"/>
      <c r="BI515" s="217"/>
      <c r="BJ515" s="217"/>
      <c r="BK515" s="217"/>
      <c r="BL515" s="217"/>
      <c r="BM515" s="222"/>
    </row>
    <row r="516" spans="1:65">
      <c r="A516" s="30"/>
      <c r="B516" s="20" t="s">
        <v>274</v>
      </c>
      <c r="C516" s="12"/>
      <c r="D516" s="223">
        <v>29.316666666666666</v>
      </c>
      <c r="E516" s="216"/>
      <c r="F516" s="217"/>
      <c r="G516" s="217"/>
      <c r="H516" s="217"/>
      <c r="I516" s="217"/>
      <c r="J516" s="217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  <c r="AL516" s="217"/>
      <c r="AM516" s="217"/>
      <c r="AN516" s="217"/>
      <c r="AO516" s="217"/>
      <c r="AP516" s="217"/>
      <c r="AQ516" s="217"/>
      <c r="AR516" s="217"/>
      <c r="AS516" s="217"/>
      <c r="AT516" s="217"/>
      <c r="AU516" s="217"/>
      <c r="AV516" s="217"/>
      <c r="AW516" s="217"/>
      <c r="AX516" s="217"/>
      <c r="AY516" s="217"/>
      <c r="AZ516" s="217"/>
      <c r="BA516" s="217"/>
      <c r="BB516" s="217"/>
      <c r="BC516" s="217"/>
      <c r="BD516" s="217"/>
      <c r="BE516" s="217"/>
      <c r="BF516" s="217"/>
      <c r="BG516" s="217"/>
      <c r="BH516" s="217"/>
      <c r="BI516" s="217"/>
      <c r="BJ516" s="217"/>
      <c r="BK516" s="217"/>
      <c r="BL516" s="217"/>
      <c r="BM516" s="222"/>
    </row>
    <row r="517" spans="1:65">
      <c r="A517" s="30"/>
      <c r="B517" s="3" t="s">
        <v>275</v>
      </c>
      <c r="C517" s="29"/>
      <c r="D517" s="219">
        <v>29.25</v>
      </c>
      <c r="E517" s="216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  <c r="AL517" s="217"/>
      <c r="AM517" s="217"/>
      <c r="AN517" s="217"/>
      <c r="AO517" s="217"/>
      <c r="AP517" s="217"/>
      <c r="AQ517" s="217"/>
      <c r="AR517" s="217"/>
      <c r="AS517" s="217"/>
      <c r="AT517" s="217"/>
      <c r="AU517" s="217"/>
      <c r="AV517" s="217"/>
      <c r="AW517" s="217"/>
      <c r="AX517" s="217"/>
      <c r="AY517" s="217"/>
      <c r="AZ517" s="217"/>
      <c r="BA517" s="217"/>
      <c r="BB517" s="217"/>
      <c r="BC517" s="217"/>
      <c r="BD517" s="217"/>
      <c r="BE517" s="217"/>
      <c r="BF517" s="217"/>
      <c r="BG517" s="217"/>
      <c r="BH517" s="217"/>
      <c r="BI517" s="217"/>
      <c r="BJ517" s="217"/>
      <c r="BK517" s="217"/>
      <c r="BL517" s="217"/>
      <c r="BM517" s="222"/>
    </row>
    <row r="518" spans="1:65">
      <c r="A518" s="30"/>
      <c r="B518" s="3" t="s">
        <v>276</v>
      </c>
      <c r="C518" s="29"/>
      <c r="D518" s="219">
        <v>0.46224091842530168</v>
      </c>
      <c r="E518" s="216"/>
      <c r="F518" s="217"/>
      <c r="G518" s="217"/>
      <c r="H518" s="217"/>
      <c r="I518" s="217"/>
      <c r="J518" s="217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  <c r="AL518" s="217"/>
      <c r="AM518" s="217"/>
      <c r="AN518" s="217"/>
      <c r="AO518" s="217"/>
      <c r="AP518" s="217"/>
      <c r="AQ518" s="217"/>
      <c r="AR518" s="217"/>
      <c r="AS518" s="217"/>
      <c r="AT518" s="217"/>
      <c r="AU518" s="217"/>
      <c r="AV518" s="217"/>
      <c r="AW518" s="217"/>
      <c r="AX518" s="217"/>
      <c r="AY518" s="217"/>
      <c r="AZ518" s="217"/>
      <c r="BA518" s="217"/>
      <c r="BB518" s="217"/>
      <c r="BC518" s="217"/>
      <c r="BD518" s="217"/>
      <c r="BE518" s="217"/>
      <c r="BF518" s="217"/>
      <c r="BG518" s="217"/>
      <c r="BH518" s="217"/>
      <c r="BI518" s="217"/>
      <c r="BJ518" s="217"/>
      <c r="BK518" s="217"/>
      <c r="BL518" s="217"/>
      <c r="BM518" s="222"/>
    </row>
    <row r="519" spans="1:65">
      <c r="A519" s="30"/>
      <c r="B519" s="3" t="s">
        <v>86</v>
      </c>
      <c r="C519" s="29"/>
      <c r="D519" s="13">
        <v>1.5767171748446902E-2</v>
      </c>
      <c r="E519" s="15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277</v>
      </c>
      <c r="C520" s="29"/>
      <c r="D520" s="13">
        <v>-1.1102230246251565E-15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278</v>
      </c>
      <c r="C521" s="47"/>
      <c r="D521" s="45" t="s">
        <v>279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704</v>
      </c>
      <c r="BM523" s="28" t="s">
        <v>288</v>
      </c>
    </row>
    <row r="524" spans="1:65" ht="15">
      <c r="A524" s="25" t="s">
        <v>34</v>
      </c>
      <c r="B524" s="18" t="s">
        <v>110</v>
      </c>
      <c r="C524" s="15" t="s">
        <v>111</v>
      </c>
      <c r="D524" s="16" t="s">
        <v>236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237</v>
      </c>
      <c r="C525" s="9" t="s">
        <v>237</v>
      </c>
      <c r="D525" s="151" t="s">
        <v>263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341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2</v>
      </c>
    </row>
    <row r="527" spans="1:65">
      <c r="A527" s="30"/>
      <c r="B527" s="19"/>
      <c r="C527" s="9"/>
      <c r="D527" s="26"/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2</v>
      </c>
    </row>
    <row r="528" spans="1:65">
      <c r="A528" s="30"/>
      <c r="B528" s="18">
        <v>1</v>
      </c>
      <c r="C528" s="14">
        <v>1</v>
      </c>
      <c r="D528" s="22">
        <v>8.1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>
        <v>1</v>
      </c>
      <c r="C529" s="9">
        <v>2</v>
      </c>
      <c r="D529" s="11">
        <v>8.1999999999999993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17</v>
      </c>
    </row>
    <row r="530" spans="1:65">
      <c r="A530" s="30"/>
      <c r="B530" s="19">
        <v>1</v>
      </c>
      <c r="C530" s="9">
        <v>3</v>
      </c>
      <c r="D530" s="11">
        <v>8.4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16</v>
      </c>
    </row>
    <row r="531" spans="1:65">
      <c r="A531" s="30"/>
      <c r="B531" s="19">
        <v>1</v>
      </c>
      <c r="C531" s="9">
        <v>4</v>
      </c>
      <c r="D531" s="11">
        <v>8.3000000000000007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8.3000000000000007</v>
      </c>
    </row>
    <row r="532" spans="1:65">
      <c r="A532" s="30"/>
      <c r="B532" s="19">
        <v>1</v>
      </c>
      <c r="C532" s="9">
        <v>5</v>
      </c>
      <c r="D532" s="11">
        <v>8.4</v>
      </c>
      <c r="E532" s="15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59</v>
      </c>
    </row>
    <row r="533" spans="1:65">
      <c r="A533" s="30"/>
      <c r="B533" s="19">
        <v>1</v>
      </c>
      <c r="C533" s="9">
        <v>6</v>
      </c>
      <c r="D533" s="11">
        <v>8.4</v>
      </c>
      <c r="E533" s="15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20" t="s">
        <v>274</v>
      </c>
      <c r="C534" s="12"/>
      <c r="D534" s="23">
        <v>8.2999999999999989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3" t="s">
        <v>275</v>
      </c>
      <c r="C535" s="29"/>
      <c r="D535" s="11">
        <v>8.3500000000000014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A536" s="30"/>
      <c r="B536" s="3" t="s">
        <v>276</v>
      </c>
      <c r="C536" s="29"/>
      <c r="D536" s="24">
        <v>0.12649110640673558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A537" s="30"/>
      <c r="B537" s="3" t="s">
        <v>86</v>
      </c>
      <c r="C537" s="29"/>
      <c r="D537" s="13">
        <v>1.5239892338160916E-2</v>
      </c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277</v>
      </c>
      <c r="C538" s="29"/>
      <c r="D538" s="13">
        <v>-2.2204460492503131E-16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278</v>
      </c>
      <c r="C539" s="47"/>
      <c r="D539" s="45" t="s">
        <v>279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9.5">
      <c r="B541" s="8" t="s">
        <v>705</v>
      </c>
      <c r="BM541" s="28" t="s">
        <v>288</v>
      </c>
    </row>
    <row r="542" spans="1:65" ht="19.5">
      <c r="A542" s="25" t="s">
        <v>335</v>
      </c>
      <c r="B542" s="18" t="s">
        <v>110</v>
      </c>
      <c r="C542" s="15" t="s">
        <v>111</v>
      </c>
      <c r="D542" s="16" t="s">
        <v>236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237</v>
      </c>
      <c r="C543" s="9" t="s">
        <v>237</v>
      </c>
      <c r="D543" s="151" t="s">
        <v>263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342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1">
        <v>0.11100000000000002</v>
      </c>
      <c r="E546" s="209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2">
        <v>1</v>
      </c>
    </row>
    <row r="547" spans="1:65">
      <c r="A547" s="30"/>
      <c r="B547" s="19">
        <v>1</v>
      </c>
      <c r="C547" s="9">
        <v>2</v>
      </c>
      <c r="D547" s="24">
        <v>0.11399999999999999</v>
      </c>
      <c r="E547" s="209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2">
        <v>18</v>
      </c>
    </row>
    <row r="548" spans="1:65">
      <c r="A548" s="30"/>
      <c r="B548" s="19">
        <v>1</v>
      </c>
      <c r="C548" s="9">
        <v>3</v>
      </c>
      <c r="D548" s="24">
        <v>0.122</v>
      </c>
      <c r="E548" s="209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2">
        <v>16</v>
      </c>
    </row>
    <row r="549" spans="1:65">
      <c r="A549" s="30"/>
      <c r="B549" s="19">
        <v>1</v>
      </c>
      <c r="C549" s="9">
        <v>4</v>
      </c>
      <c r="D549" s="24">
        <v>0.123</v>
      </c>
      <c r="E549" s="209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2">
        <v>0.118833333333333</v>
      </c>
    </row>
    <row r="550" spans="1:65">
      <c r="A550" s="30"/>
      <c r="B550" s="19">
        <v>1</v>
      </c>
      <c r="C550" s="9">
        <v>5</v>
      </c>
      <c r="D550" s="24">
        <v>0.12</v>
      </c>
      <c r="E550" s="209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2">
        <v>60</v>
      </c>
    </row>
    <row r="551" spans="1:65">
      <c r="A551" s="30"/>
      <c r="B551" s="19">
        <v>1</v>
      </c>
      <c r="C551" s="9">
        <v>6</v>
      </c>
      <c r="D551" s="24">
        <v>0.123</v>
      </c>
      <c r="E551" s="209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56"/>
    </row>
    <row r="552" spans="1:65">
      <c r="A552" s="30"/>
      <c r="B552" s="20" t="s">
        <v>274</v>
      </c>
      <c r="C552" s="12"/>
      <c r="D552" s="213">
        <v>0.11883333333333333</v>
      </c>
      <c r="E552" s="209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56"/>
    </row>
    <row r="553" spans="1:65">
      <c r="A553" s="30"/>
      <c r="B553" s="3" t="s">
        <v>275</v>
      </c>
      <c r="C553" s="29"/>
      <c r="D553" s="24">
        <v>0.121</v>
      </c>
      <c r="E553" s="209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56"/>
    </row>
    <row r="554" spans="1:65">
      <c r="A554" s="30"/>
      <c r="B554" s="3" t="s">
        <v>276</v>
      </c>
      <c r="C554" s="29"/>
      <c r="D554" s="24">
        <v>5.1153364177409311E-3</v>
      </c>
      <c r="E554" s="209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56"/>
    </row>
    <row r="555" spans="1:65">
      <c r="A555" s="30"/>
      <c r="B555" s="3" t="s">
        <v>86</v>
      </c>
      <c r="C555" s="29"/>
      <c r="D555" s="13">
        <v>4.3046309265702083E-2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277</v>
      </c>
      <c r="C556" s="29"/>
      <c r="D556" s="13">
        <v>2.886579864025407E-15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278</v>
      </c>
      <c r="C557" s="47"/>
      <c r="D557" s="45" t="s">
        <v>279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706</v>
      </c>
      <c r="BM559" s="28" t="s">
        <v>288</v>
      </c>
    </row>
    <row r="560" spans="1:65" ht="15">
      <c r="A560" s="25" t="s">
        <v>37</v>
      </c>
      <c r="B560" s="18" t="s">
        <v>110</v>
      </c>
      <c r="C560" s="15" t="s">
        <v>111</v>
      </c>
      <c r="D560" s="16" t="s">
        <v>236</v>
      </c>
      <c r="E560" s="15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237</v>
      </c>
      <c r="C561" s="9" t="s">
        <v>237</v>
      </c>
      <c r="D561" s="151" t="s">
        <v>263</v>
      </c>
      <c r="E561" s="15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341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0</v>
      </c>
    </row>
    <row r="563" spans="1:65">
      <c r="A563" s="30"/>
      <c r="B563" s="19"/>
      <c r="C563" s="9"/>
      <c r="D563" s="26"/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0</v>
      </c>
    </row>
    <row r="564" spans="1:65">
      <c r="A564" s="30"/>
      <c r="B564" s="18">
        <v>1</v>
      </c>
      <c r="C564" s="14">
        <v>1</v>
      </c>
      <c r="D564" s="224">
        <v>758</v>
      </c>
      <c r="E564" s="227"/>
      <c r="F564" s="228"/>
      <c r="G564" s="228"/>
      <c r="H564" s="228"/>
      <c r="I564" s="228"/>
      <c r="J564" s="228"/>
      <c r="K564" s="228"/>
      <c r="L564" s="228"/>
      <c r="M564" s="228"/>
      <c r="N564" s="228"/>
      <c r="O564" s="228"/>
      <c r="P564" s="228"/>
      <c r="Q564" s="228"/>
      <c r="R564" s="228"/>
      <c r="S564" s="228"/>
      <c r="T564" s="228"/>
      <c r="U564" s="228"/>
      <c r="V564" s="228"/>
      <c r="W564" s="228"/>
      <c r="X564" s="228"/>
      <c r="Y564" s="228"/>
      <c r="Z564" s="228"/>
      <c r="AA564" s="228"/>
      <c r="AB564" s="228"/>
      <c r="AC564" s="228"/>
      <c r="AD564" s="228"/>
      <c r="AE564" s="228"/>
      <c r="AF564" s="228"/>
      <c r="AG564" s="228"/>
      <c r="AH564" s="228"/>
      <c r="AI564" s="228"/>
      <c r="AJ564" s="228"/>
      <c r="AK564" s="228"/>
      <c r="AL564" s="228"/>
      <c r="AM564" s="228"/>
      <c r="AN564" s="228"/>
      <c r="AO564" s="228"/>
      <c r="AP564" s="228"/>
      <c r="AQ564" s="228"/>
      <c r="AR564" s="228"/>
      <c r="AS564" s="228"/>
      <c r="AT564" s="228"/>
      <c r="AU564" s="228"/>
      <c r="AV564" s="228"/>
      <c r="AW564" s="228"/>
      <c r="AX564" s="228"/>
      <c r="AY564" s="228"/>
      <c r="AZ564" s="228"/>
      <c r="BA564" s="228"/>
      <c r="BB564" s="228"/>
      <c r="BC564" s="228"/>
      <c r="BD564" s="228"/>
      <c r="BE564" s="228"/>
      <c r="BF564" s="228"/>
      <c r="BG564" s="228"/>
      <c r="BH564" s="228"/>
      <c r="BI564" s="228"/>
      <c r="BJ564" s="228"/>
      <c r="BK564" s="228"/>
      <c r="BL564" s="228"/>
      <c r="BM564" s="229">
        <v>1</v>
      </c>
    </row>
    <row r="565" spans="1:65">
      <c r="A565" s="30"/>
      <c r="B565" s="19">
        <v>1</v>
      </c>
      <c r="C565" s="9">
        <v>2</v>
      </c>
      <c r="D565" s="230">
        <v>756</v>
      </c>
      <c r="E565" s="227"/>
      <c r="F565" s="228"/>
      <c r="G565" s="228"/>
      <c r="H565" s="228"/>
      <c r="I565" s="228"/>
      <c r="J565" s="228"/>
      <c r="K565" s="228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8"/>
      <c r="Z565" s="228"/>
      <c r="AA565" s="228"/>
      <c r="AB565" s="228"/>
      <c r="AC565" s="228"/>
      <c r="AD565" s="228"/>
      <c r="AE565" s="228"/>
      <c r="AF565" s="228"/>
      <c r="AG565" s="228"/>
      <c r="AH565" s="228"/>
      <c r="AI565" s="228"/>
      <c r="AJ565" s="228"/>
      <c r="AK565" s="228"/>
      <c r="AL565" s="228"/>
      <c r="AM565" s="228"/>
      <c r="AN565" s="228"/>
      <c r="AO565" s="228"/>
      <c r="AP565" s="228"/>
      <c r="AQ565" s="228"/>
      <c r="AR565" s="228"/>
      <c r="AS565" s="228"/>
      <c r="AT565" s="228"/>
      <c r="AU565" s="228"/>
      <c r="AV565" s="228"/>
      <c r="AW565" s="228"/>
      <c r="AX565" s="228"/>
      <c r="AY565" s="228"/>
      <c r="AZ565" s="228"/>
      <c r="BA565" s="228"/>
      <c r="BB565" s="228"/>
      <c r="BC565" s="228"/>
      <c r="BD565" s="228"/>
      <c r="BE565" s="228"/>
      <c r="BF565" s="228"/>
      <c r="BG565" s="228"/>
      <c r="BH565" s="228"/>
      <c r="BI565" s="228"/>
      <c r="BJ565" s="228"/>
      <c r="BK565" s="228"/>
      <c r="BL565" s="228"/>
      <c r="BM565" s="229">
        <v>19</v>
      </c>
    </row>
    <row r="566" spans="1:65">
      <c r="A566" s="30"/>
      <c r="B566" s="19">
        <v>1</v>
      </c>
      <c r="C566" s="9">
        <v>3</v>
      </c>
      <c r="D566" s="230">
        <v>753</v>
      </c>
      <c r="E566" s="227"/>
      <c r="F566" s="228"/>
      <c r="G566" s="228"/>
      <c r="H566" s="228"/>
      <c r="I566" s="228"/>
      <c r="J566" s="228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  <c r="AC566" s="228"/>
      <c r="AD566" s="228"/>
      <c r="AE566" s="228"/>
      <c r="AF566" s="228"/>
      <c r="AG566" s="228"/>
      <c r="AH566" s="228"/>
      <c r="AI566" s="228"/>
      <c r="AJ566" s="228"/>
      <c r="AK566" s="228"/>
      <c r="AL566" s="228"/>
      <c r="AM566" s="228"/>
      <c r="AN566" s="228"/>
      <c r="AO566" s="228"/>
      <c r="AP566" s="228"/>
      <c r="AQ566" s="228"/>
      <c r="AR566" s="228"/>
      <c r="AS566" s="228"/>
      <c r="AT566" s="228"/>
      <c r="AU566" s="228"/>
      <c r="AV566" s="228"/>
      <c r="AW566" s="228"/>
      <c r="AX566" s="228"/>
      <c r="AY566" s="228"/>
      <c r="AZ566" s="228"/>
      <c r="BA566" s="228"/>
      <c r="BB566" s="228"/>
      <c r="BC566" s="228"/>
      <c r="BD566" s="228"/>
      <c r="BE566" s="228"/>
      <c r="BF566" s="228"/>
      <c r="BG566" s="228"/>
      <c r="BH566" s="228"/>
      <c r="BI566" s="228"/>
      <c r="BJ566" s="228"/>
      <c r="BK566" s="228"/>
      <c r="BL566" s="228"/>
      <c r="BM566" s="229">
        <v>16</v>
      </c>
    </row>
    <row r="567" spans="1:65">
      <c r="A567" s="30"/>
      <c r="B567" s="19">
        <v>1</v>
      </c>
      <c r="C567" s="9">
        <v>4</v>
      </c>
      <c r="D567" s="230">
        <v>764</v>
      </c>
      <c r="E567" s="227"/>
      <c r="F567" s="228"/>
      <c r="G567" s="228"/>
      <c r="H567" s="228"/>
      <c r="I567" s="228"/>
      <c r="J567" s="228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  <c r="AC567" s="228"/>
      <c r="AD567" s="228"/>
      <c r="AE567" s="228"/>
      <c r="AF567" s="228"/>
      <c r="AG567" s="228"/>
      <c r="AH567" s="228"/>
      <c r="AI567" s="228"/>
      <c r="AJ567" s="228"/>
      <c r="AK567" s="228"/>
      <c r="AL567" s="228"/>
      <c r="AM567" s="228"/>
      <c r="AN567" s="228"/>
      <c r="AO567" s="228"/>
      <c r="AP567" s="228"/>
      <c r="AQ567" s="228"/>
      <c r="AR567" s="228"/>
      <c r="AS567" s="228"/>
      <c r="AT567" s="228"/>
      <c r="AU567" s="228"/>
      <c r="AV567" s="228"/>
      <c r="AW567" s="228"/>
      <c r="AX567" s="228"/>
      <c r="AY567" s="228"/>
      <c r="AZ567" s="228"/>
      <c r="BA567" s="228"/>
      <c r="BB567" s="228"/>
      <c r="BC567" s="228"/>
      <c r="BD567" s="228"/>
      <c r="BE567" s="228"/>
      <c r="BF567" s="228"/>
      <c r="BG567" s="228"/>
      <c r="BH567" s="228"/>
      <c r="BI567" s="228"/>
      <c r="BJ567" s="228"/>
      <c r="BK567" s="228"/>
      <c r="BL567" s="228"/>
      <c r="BM567" s="229">
        <v>763.66666666666697</v>
      </c>
    </row>
    <row r="568" spans="1:65">
      <c r="A568" s="30"/>
      <c r="B568" s="19">
        <v>1</v>
      </c>
      <c r="C568" s="9">
        <v>5</v>
      </c>
      <c r="D568" s="230">
        <v>769</v>
      </c>
      <c r="E568" s="227"/>
      <c r="F568" s="228"/>
      <c r="G568" s="228"/>
      <c r="H568" s="228"/>
      <c r="I568" s="228"/>
      <c r="J568" s="228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  <c r="AL568" s="228"/>
      <c r="AM568" s="228"/>
      <c r="AN568" s="228"/>
      <c r="AO568" s="228"/>
      <c r="AP568" s="228"/>
      <c r="AQ568" s="228"/>
      <c r="AR568" s="228"/>
      <c r="AS568" s="228"/>
      <c r="AT568" s="228"/>
      <c r="AU568" s="228"/>
      <c r="AV568" s="228"/>
      <c r="AW568" s="228"/>
      <c r="AX568" s="228"/>
      <c r="AY568" s="228"/>
      <c r="AZ568" s="228"/>
      <c r="BA568" s="228"/>
      <c r="BB568" s="228"/>
      <c r="BC568" s="228"/>
      <c r="BD568" s="228"/>
      <c r="BE568" s="228"/>
      <c r="BF568" s="228"/>
      <c r="BG568" s="228"/>
      <c r="BH568" s="228"/>
      <c r="BI568" s="228"/>
      <c r="BJ568" s="228"/>
      <c r="BK568" s="228"/>
      <c r="BL568" s="228"/>
      <c r="BM568" s="229">
        <v>61</v>
      </c>
    </row>
    <row r="569" spans="1:65">
      <c r="A569" s="30"/>
      <c r="B569" s="19">
        <v>1</v>
      </c>
      <c r="C569" s="9">
        <v>6</v>
      </c>
      <c r="D569" s="230">
        <v>782</v>
      </c>
      <c r="E569" s="227"/>
      <c r="F569" s="228"/>
      <c r="G569" s="228"/>
      <c r="H569" s="228"/>
      <c r="I569" s="228"/>
      <c r="J569" s="228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  <c r="AL569" s="228"/>
      <c r="AM569" s="228"/>
      <c r="AN569" s="228"/>
      <c r="AO569" s="228"/>
      <c r="AP569" s="228"/>
      <c r="AQ569" s="228"/>
      <c r="AR569" s="228"/>
      <c r="AS569" s="228"/>
      <c r="AT569" s="228"/>
      <c r="AU569" s="228"/>
      <c r="AV569" s="228"/>
      <c r="AW569" s="228"/>
      <c r="AX569" s="228"/>
      <c r="AY569" s="228"/>
      <c r="AZ569" s="228"/>
      <c r="BA569" s="228"/>
      <c r="BB569" s="228"/>
      <c r="BC569" s="228"/>
      <c r="BD569" s="228"/>
      <c r="BE569" s="228"/>
      <c r="BF569" s="228"/>
      <c r="BG569" s="228"/>
      <c r="BH569" s="228"/>
      <c r="BI569" s="228"/>
      <c r="BJ569" s="228"/>
      <c r="BK569" s="228"/>
      <c r="BL569" s="228"/>
      <c r="BM569" s="233"/>
    </row>
    <row r="570" spans="1:65">
      <c r="A570" s="30"/>
      <c r="B570" s="20" t="s">
        <v>274</v>
      </c>
      <c r="C570" s="12"/>
      <c r="D570" s="234">
        <v>763.66666666666663</v>
      </c>
      <c r="E570" s="227"/>
      <c r="F570" s="228"/>
      <c r="G570" s="228"/>
      <c r="H570" s="228"/>
      <c r="I570" s="228"/>
      <c r="J570" s="228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  <c r="AL570" s="228"/>
      <c r="AM570" s="228"/>
      <c r="AN570" s="228"/>
      <c r="AO570" s="228"/>
      <c r="AP570" s="228"/>
      <c r="AQ570" s="228"/>
      <c r="AR570" s="228"/>
      <c r="AS570" s="228"/>
      <c r="AT570" s="228"/>
      <c r="AU570" s="228"/>
      <c r="AV570" s="228"/>
      <c r="AW570" s="228"/>
      <c r="AX570" s="228"/>
      <c r="AY570" s="228"/>
      <c r="AZ570" s="228"/>
      <c r="BA570" s="228"/>
      <c r="BB570" s="228"/>
      <c r="BC570" s="228"/>
      <c r="BD570" s="228"/>
      <c r="BE570" s="228"/>
      <c r="BF570" s="228"/>
      <c r="BG570" s="228"/>
      <c r="BH570" s="228"/>
      <c r="BI570" s="228"/>
      <c r="BJ570" s="228"/>
      <c r="BK570" s="228"/>
      <c r="BL570" s="228"/>
      <c r="BM570" s="233"/>
    </row>
    <row r="571" spans="1:65">
      <c r="A571" s="30"/>
      <c r="B571" s="3" t="s">
        <v>275</v>
      </c>
      <c r="C571" s="29"/>
      <c r="D571" s="230">
        <v>761</v>
      </c>
      <c r="E571" s="227"/>
      <c r="F571" s="228"/>
      <c r="G571" s="228"/>
      <c r="H571" s="228"/>
      <c r="I571" s="228"/>
      <c r="J571" s="228"/>
      <c r="K571" s="228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8"/>
      <c r="Z571" s="228"/>
      <c r="AA571" s="228"/>
      <c r="AB571" s="228"/>
      <c r="AC571" s="228"/>
      <c r="AD571" s="228"/>
      <c r="AE571" s="228"/>
      <c r="AF571" s="228"/>
      <c r="AG571" s="228"/>
      <c r="AH571" s="228"/>
      <c r="AI571" s="228"/>
      <c r="AJ571" s="228"/>
      <c r="AK571" s="228"/>
      <c r="AL571" s="228"/>
      <c r="AM571" s="228"/>
      <c r="AN571" s="228"/>
      <c r="AO571" s="228"/>
      <c r="AP571" s="228"/>
      <c r="AQ571" s="228"/>
      <c r="AR571" s="228"/>
      <c r="AS571" s="228"/>
      <c r="AT571" s="228"/>
      <c r="AU571" s="228"/>
      <c r="AV571" s="228"/>
      <c r="AW571" s="228"/>
      <c r="AX571" s="228"/>
      <c r="AY571" s="228"/>
      <c r="AZ571" s="228"/>
      <c r="BA571" s="228"/>
      <c r="BB571" s="228"/>
      <c r="BC571" s="228"/>
      <c r="BD571" s="228"/>
      <c r="BE571" s="228"/>
      <c r="BF571" s="228"/>
      <c r="BG571" s="228"/>
      <c r="BH571" s="228"/>
      <c r="BI571" s="228"/>
      <c r="BJ571" s="228"/>
      <c r="BK571" s="228"/>
      <c r="BL571" s="228"/>
      <c r="BM571" s="233"/>
    </row>
    <row r="572" spans="1:65">
      <c r="A572" s="30"/>
      <c r="B572" s="3" t="s">
        <v>276</v>
      </c>
      <c r="C572" s="29"/>
      <c r="D572" s="230">
        <v>10.670832519848986</v>
      </c>
      <c r="E572" s="227"/>
      <c r="F572" s="228"/>
      <c r="G572" s="228"/>
      <c r="H572" s="228"/>
      <c r="I572" s="228"/>
      <c r="J572" s="228"/>
      <c r="K572" s="228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8"/>
      <c r="Z572" s="228"/>
      <c r="AA572" s="228"/>
      <c r="AB572" s="228"/>
      <c r="AC572" s="228"/>
      <c r="AD572" s="228"/>
      <c r="AE572" s="228"/>
      <c r="AF572" s="228"/>
      <c r="AG572" s="228"/>
      <c r="AH572" s="228"/>
      <c r="AI572" s="228"/>
      <c r="AJ572" s="228"/>
      <c r="AK572" s="228"/>
      <c r="AL572" s="228"/>
      <c r="AM572" s="228"/>
      <c r="AN572" s="228"/>
      <c r="AO572" s="228"/>
      <c r="AP572" s="228"/>
      <c r="AQ572" s="228"/>
      <c r="AR572" s="228"/>
      <c r="AS572" s="228"/>
      <c r="AT572" s="228"/>
      <c r="AU572" s="228"/>
      <c r="AV572" s="228"/>
      <c r="AW572" s="228"/>
      <c r="AX572" s="228"/>
      <c r="AY572" s="228"/>
      <c r="AZ572" s="228"/>
      <c r="BA572" s="228"/>
      <c r="BB572" s="228"/>
      <c r="BC572" s="228"/>
      <c r="BD572" s="228"/>
      <c r="BE572" s="228"/>
      <c r="BF572" s="228"/>
      <c r="BG572" s="228"/>
      <c r="BH572" s="228"/>
      <c r="BI572" s="228"/>
      <c r="BJ572" s="228"/>
      <c r="BK572" s="228"/>
      <c r="BL572" s="228"/>
      <c r="BM572" s="233"/>
    </row>
    <row r="573" spans="1:65">
      <c r="A573" s="30"/>
      <c r="B573" s="3" t="s">
        <v>86</v>
      </c>
      <c r="C573" s="29"/>
      <c r="D573" s="13">
        <v>1.3973154761914866E-2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277</v>
      </c>
      <c r="C574" s="29"/>
      <c r="D574" s="13">
        <v>-4.4408920985006262E-16</v>
      </c>
      <c r="E574" s="15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278</v>
      </c>
      <c r="C575" s="47"/>
      <c r="D575" s="45" t="s">
        <v>279</v>
      </c>
      <c r="E575" s="15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707</v>
      </c>
      <c r="BM577" s="28" t="s">
        <v>288</v>
      </c>
    </row>
    <row r="578" spans="1:65" ht="15">
      <c r="A578" s="25" t="s">
        <v>40</v>
      </c>
      <c r="B578" s="18" t="s">
        <v>110</v>
      </c>
      <c r="C578" s="15" t="s">
        <v>111</v>
      </c>
      <c r="D578" s="16" t="s">
        <v>236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237</v>
      </c>
      <c r="C579" s="9" t="s">
        <v>237</v>
      </c>
      <c r="D579" s="151" t="s">
        <v>263</v>
      </c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341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/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8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8.1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34</v>
      </c>
    </row>
    <row r="584" spans="1:65">
      <c r="A584" s="30"/>
      <c r="B584" s="19">
        <v>1</v>
      </c>
      <c r="C584" s="9">
        <v>3</v>
      </c>
      <c r="D584" s="11">
        <v>8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8.1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8.0833333333333304</v>
      </c>
    </row>
    <row r="586" spans="1:65">
      <c r="A586" s="30"/>
      <c r="B586" s="19">
        <v>1</v>
      </c>
      <c r="C586" s="9">
        <v>5</v>
      </c>
      <c r="D586" s="11">
        <v>8.1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62</v>
      </c>
    </row>
    <row r="587" spans="1:65">
      <c r="A587" s="30"/>
      <c r="B587" s="19">
        <v>1</v>
      </c>
      <c r="C587" s="9">
        <v>6</v>
      </c>
      <c r="D587" s="11">
        <v>8.1999999999999993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274</v>
      </c>
      <c r="C588" s="12"/>
      <c r="D588" s="23">
        <v>8.0833333333333339</v>
      </c>
      <c r="E588" s="15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275</v>
      </c>
      <c r="C589" s="29"/>
      <c r="D589" s="11">
        <v>8.1</v>
      </c>
      <c r="E589" s="15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276</v>
      </c>
      <c r="C590" s="29"/>
      <c r="D590" s="24">
        <v>7.5277265270907834E-2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86</v>
      </c>
      <c r="C591" s="29"/>
      <c r="D591" s="13">
        <v>9.3126513737205562E-3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277</v>
      </c>
      <c r="C592" s="29"/>
      <c r="D592" s="13">
        <v>4.4408920985006262E-16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278</v>
      </c>
      <c r="C593" s="47"/>
      <c r="D593" s="45" t="s">
        <v>279</v>
      </c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708</v>
      </c>
      <c r="BM595" s="28" t="s">
        <v>288</v>
      </c>
    </row>
    <row r="596" spans="1:65" ht="15">
      <c r="A596" s="25" t="s">
        <v>43</v>
      </c>
      <c r="B596" s="18" t="s">
        <v>110</v>
      </c>
      <c r="C596" s="15" t="s">
        <v>111</v>
      </c>
      <c r="D596" s="16" t="s">
        <v>236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237</v>
      </c>
      <c r="C597" s="9" t="s">
        <v>237</v>
      </c>
      <c r="D597" s="151" t="s">
        <v>263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341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0</v>
      </c>
    </row>
    <row r="599" spans="1:65">
      <c r="A599" s="30"/>
      <c r="B599" s="19"/>
      <c r="C599" s="9"/>
      <c r="D599" s="26"/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0</v>
      </c>
    </row>
    <row r="600" spans="1:65">
      <c r="A600" s="30"/>
      <c r="B600" s="18">
        <v>1</v>
      </c>
      <c r="C600" s="14">
        <v>1</v>
      </c>
      <c r="D600" s="224">
        <v>106</v>
      </c>
      <c r="E600" s="227"/>
      <c r="F600" s="228"/>
      <c r="G600" s="228"/>
      <c r="H600" s="228"/>
      <c r="I600" s="228"/>
      <c r="J600" s="228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9">
        <v>1</v>
      </c>
    </row>
    <row r="601" spans="1:65">
      <c r="A601" s="30"/>
      <c r="B601" s="19">
        <v>1</v>
      </c>
      <c r="C601" s="9">
        <v>2</v>
      </c>
      <c r="D601" s="230">
        <v>104</v>
      </c>
      <c r="E601" s="227"/>
      <c r="F601" s="228"/>
      <c r="G601" s="228"/>
      <c r="H601" s="228"/>
      <c r="I601" s="228"/>
      <c r="J601" s="228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9">
        <v>35</v>
      </c>
    </row>
    <row r="602" spans="1:65">
      <c r="A602" s="30"/>
      <c r="B602" s="19">
        <v>1</v>
      </c>
      <c r="C602" s="9">
        <v>3</v>
      </c>
      <c r="D602" s="230">
        <v>105</v>
      </c>
      <c r="E602" s="227"/>
      <c r="F602" s="228"/>
      <c r="G602" s="228"/>
      <c r="H602" s="228"/>
      <c r="I602" s="228"/>
      <c r="J602" s="228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9">
        <v>16</v>
      </c>
    </row>
    <row r="603" spans="1:65">
      <c r="A603" s="30"/>
      <c r="B603" s="19">
        <v>1</v>
      </c>
      <c r="C603" s="9">
        <v>4</v>
      </c>
      <c r="D603" s="230">
        <v>105</v>
      </c>
      <c r="E603" s="227"/>
      <c r="F603" s="228"/>
      <c r="G603" s="228"/>
      <c r="H603" s="228"/>
      <c r="I603" s="228"/>
      <c r="J603" s="228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9">
        <v>104.833333333333</v>
      </c>
    </row>
    <row r="604" spans="1:65">
      <c r="A604" s="30"/>
      <c r="B604" s="19">
        <v>1</v>
      </c>
      <c r="C604" s="9">
        <v>5</v>
      </c>
      <c r="D604" s="230">
        <v>104</v>
      </c>
      <c r="E604" s="227"/>
      <c r="F604" s="228"/>
      <c r="G604" s="228"/>
      <c r="H604" s="228"/>
      <c r="I604" s="228"/>
      <c r="J604" s="228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9">
        <v>63</v>
      </c>
    </row>
    <row r="605" spans="1:65">
      <c r="A605" s="30"/>
      <c r="B605" s="19">
        <v>1</v>
      </c>
      <c r="C605" s="9">
        <v>6</v>
      </c>
      <c r="D605" s="230">
        <v>105</v>
      </c>
      <c r="E605" s="227"/>
      <c r="F605" s="228"/>
      <c r="G605" s="228"/>
      <c r="H605" s="228"/>
      <c r="I605" s="228"/>
      <c r="J605" s="228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33"/>
    </row>
    <row r="606" spans="1:65">
      <c r="A606" s="30"/>
      <c r="B606" s="20" t="s">
        <v>274</v>
      </c>
      <c r="C606" s="12"/>
      <c r="D606" s="234">
        <v>104.83333333333333</v>
      </c>
      <c r="E606" s="227"/>
      <c r="F606" s="228"/>
      <c r="G606" s="228"/>
      <c r="H606" s="228"/>
      <c r="I606" s="228"/>
      <c r="J606" s="228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33"/>
    </row>
    <row r="607" spans="1:65">
      <c r="A607" s="30"/>
      <c r="B607" s="3" t="s">
        <v>275</v>
      </c>
      <c r="C607" s="29"/>
      <c r="D607" s="230">
        <v>105</v>
      </c>
      <c r="E607" s="227"/>
      <c r="F607" s="228"/>
      <c r="G607" s="228"/>
      <c r="H607" s="228"/>
      <c r="I607" s="228"/>
      <c r="J607" s="228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33"/>
    </row>
    <row r="608" spans="1:65">
      <c r="A608" s="30"/>
      <c r="B608" s="3" t="s">
        <v>276</v>
      </c>
      <c r="C608" s="29"/>
      <c r="D608" s="230">
        <v>0.75277265270908111</v>
      </c>
      <c r="E608" s="227"/>
      <c r="F608" s="228"/>
      <c r="G608" s="228"/>
      <c r="H608" s="228"/>
      <c r="I608" s="228"/>
      <c r="J608" s="228"/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33"/>
    </row>
    <row r="609" spans="1:65">
      <c r="A609" s="30"/>
      <c r="B609" s="3" t="s">
        <v>86</v>
      </c>
      <c r="C609" s="29"/>
      <c r="D609" s="13">
        <v>7.1806612341088821E-3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277</v>
      </c>
      <c r="C610" s="29"/>
      <c r="D610" s="13">
        <v>3.1086244689504383E-15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278</v>
      </c>
      <c r="C611" s="47"/>
      <c r="D611" s="45" t="s">
        <v>279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709</v>
      </c>
      <c r="BM613" s="28" t="s">
        <v>288</v>
      </c>
    </row>
    <row r="614" spans="1:65" ht="15">
      <c r="A614" s="25" t="s">
        <v>60</v>
      </c>
      <c r="B614" s="18" t="s">
        <v>110</v>
      </c>
      <c r="C614" s="15" t="s">
        <v>111</v>
      </c>
      <c r="D614" s="16" t="s">
        <v>236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237</v>
      </c>
      <c r="C615" s="9" t="s">
        <v>237</v>
      </c>
      <c r="D615" s="151" t="s">
        <v>263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342</v>
      </c>
      <c r="E616" s="15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15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3.45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3.6999999999999997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12</v>
      </c>
    </row>
    <row r="620" spans="1:65">
      <c r="A620" s="30"/>
      <c r="B620" s="19">
        <v>1</v>
      </c>
      <c r="C620" s="9">
        <v>3</v>
      </c>
      <c r="D620" s="11">
        <v>3.62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3.5700000000000003</v>
      </c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3.6033333333333299</v>
      </c>
    </row>
    <row r="622" spans="1:65">
      <c r="A622" s="30"/>
      <c r="B622" s="19">
        <v>1</v>
      </c>
      <c r="C622" s="9">
        <v>5</v>
      </c>
      <c r="D622" s="11">
        <v>3.62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47</v>
      </c>
    </row>
    <row r="623" spans="1:65">
      <c r="A623" s="30"/>
      <c r="B623" s="19">
        <v>1</v>
      </c>
      <c r="C623" s="9">
        <v>6</v>
      </c>
      <c r="D623" s="11">
        <v>3.66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274</v>
      </c>
      <c r="C624" s="12"/>
      <c r="D624" s="23">
        <v>3.6033333333333335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275</v>
      </c>
      <c r="C625" s="29"/>
      <c r="D625" s="11">
        <v>3.62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276</v>
      </c>
      <c r="C626" s="29"/>
      <c r="D626" s="24">
        <v>8.6871552689396808E-2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86</v>
      </c>
      <c r="C627" s="29"/>
      <c r="D627" s="13">
        <v>2.4108664021109196E-2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277</v>
      </c>
      <c r="C628" s="29"/>
      <c r="D628" s="13">
        <v>8.8817841970012523E-16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278</v>
      </c>
      <c r="C629" s="47"/>
      <c r="D629" s="45" t="s">
        <v>279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710</v>
      </c>
      <c r="BM631" s="28" t="s">
        <v>288</v>
      </c>
    </row>
    <row r="632" spans="1:65" ht="15">
      <c r="A632" s="25" t="s">
        <v>9</v>
      </c>
      <c r="B632" s="18" t="s">
        <v>110</v>
      </c>
      <c r="C632" s="15" t="s">
        <v>111</v>
      </c>
      <c r="D632" s="16" t="s">
        <v>236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237</v>
      </c>
      <c r="C633" s="9" t="s">
        <v>237</v>
      </c>
      <c r="D633" s="151" t="s">
        <v>263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341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3.9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3.8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38</v>
      </c>
    </row>
    <row r="638" spans="1:65">
      <c r="A638" s="30"/>
      <c r="B638" s="19">
        <v>1</v>
      </c>
      <c r="C638" s="9">
        <v>3</v>
      </c>
      <c r="D638" s="11">
        <v>3.8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3.8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3.8333333333333299</v>
      </c>
    </row>
    <row r="640" spans="1:65">
      <c r="A640" s="30"/>
      <c r="B640" s="19">
        <v>1</v>
      </c>
      <c r="C640" s="9">
        <v>5</v>
      </c>
      <c r="D640" s="11">
        <v>3.8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48</v>
      </c>
    </row>
    <row r="641" spans="1:65">
      <c r="A641" s="30"/>
      <c r="B641" s="19">
        <v>1</v>
      </c>
      <c r="C641" s="9">
        <v>6</v>
      </c>
      <c r="D641" s="11">
        <v>3.9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274</v>
      </c>
      <c r="C642" s="12"/>
      <c r="D642" s="23">
        <v>3.8333333333333335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275</v>
      </c>
      <c r="C643" s="29"/>
      <c r="D643" s="11">
        <v>3.8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276</v>
      </c>
      <c r="C644" s="29"/>
      <c r="D644" s="24">
        <v>5.1639777949432274E-2</v>
      </c>
      <c r="E644" s="15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86</v>
      </c>
      <c r="C645" s="29"/>
      <c r="D645" s="13">
        <v>1.3471246421591027E-2</v>
      </c>
      <c r="E645" s="15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277</v>
      </c>
      <c r="C646" s="29"/>
      <c r="D646" s="13">
        <v>8.8817841970012523E-16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278</v>
      </c>
      <c r="C647" s="47"/>
      <c r="D647" s="45" t="s">
        <v>279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711</v>
      </c>
      <c r="BM649" s="28" t="s">
        <v>288</v>
      </c>
    </row>
    <row r="650" spans="1:65" ht="15">
      <c r="A650" s="25" t="s">
        <v>12</v>
      </c>
      <c r="B650" s="18" t="s">
        <v>110</v>
      </c>
      <c r="C650" s="15" t="s">
        <v>111</v>
      </c>
      <c r="D650" s="16" t="s">
        <v>236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237</v>
      </c>
      <c r="C651" s="9" t="s">
        <v>237</v>
      </c>
      <c r="D651" s="151" t="s">
        <v>263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341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5.4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5.6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23</v>
      </c>
    </row>
    <row r="656" spans="1:65">
      <c r="A656" s="30"/>
      <c r="B656" s="19">
        <v>1</v>
      </c>
      <c r="C656" s="9">
        <v>3</v>
      </c>
      <c r="D656" s="11">
        <v>5.5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5.5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5.55</v>
      </c>
    </row>
    <row r="658" spans="1:65">
      <c r="A658" s="30"/>
      <c r="B658" s="19">
        <v>1</v>
      </c>
      <c r="C658" s="9">
        <v>5</v>
      </c>
      <c r="D658" s="11">
        <v>5.6</v>
      </c>
      <c r="E658" s="15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49</v>
      </c>
    </row>
    <row r="659" spans="1:65">
      <c r="A659" s="30"/>
      <c r="B659" s="19">
        <v>1</v>
      </c>
      <c r="C659" s="9">
        <v>6</v>
      </c>
      <c r="D659" s="11">
        <v>5.7</v>
      </c>
      <c r="E659" s="15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274</v>
      </c>
      <c r="C660" s="12"/>
      <c r="D660" s="23">
        <v>5.5500000000000007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275</v>
      </c>
      <c r="C661" s="29"/>
      <c r="D661" s="11">
        <v>5.55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276</v>
      </c>
      <c r="C662" s="29"/>
      <c r="D662" s="24">
        <v>0.10488088481701503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86</v>
      </c>
      <c r="C663" s="29"/>
      <c r="D663" s="13">
        <v>1.8897456723786489E-2</v>
      </c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277</v>
      </c>
      <c r="C664" s="29"/>
      <c r="D664" s="13">
        <v>2.2204460492503131E-16</v>
      </c>
      <c r="E664" s="15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278</v>
      </c>
      <c r="C665" s="47"/>
      <c r="D665" s="45" t="s">
        <v>279</v>
      </c>
      <c r="E665" s="15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712</v>
      </c>
      <c r="BM667" s="28" t="s">
        <v>288</v>
      </c>
    </row>
    <row r="668" spans="1:65" ht="15">
      <c r="A668" s="25" t="s">
        <v>15</v>
      </c>
      <c r="B668" s="18" t="s">
        <v>110</v>
      </c>
      <c r="C668" s="15" t="s">
        <v>111</v>
      </c>
      <c r="D668" s="16" t="s">
        <v>236</v>
      </c>
      <c r="E668" s="15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237</v>
      </c>
      <c r="C669" s="9" t="s">
        <v>237</v>
      </c>
      <c r="D669" s="151" t="s">
        <v>263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341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1</v>
      </c>
    </row>
    <row r="671" spans="1:65">
      <c r="A671" s="30"/>
      <c r="B671" s="19"/>
      <c r="C671" s="9"/>
      <c r="D671" s="26"/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1</v>
      </c>
    </row>
    <row r="672" spans="1:65">
      <c r="A672" s="30"/>
      <c r="B672" s="18">
        <v>1</v>
      </c>
      <c r="C672" s="14">
        <v>1</v>
      </c>
      <c r="D672" s="214">
        <v>19.2</v>
      </c>
      <c r="E672" s="216"/>
      <c r="F672" s="217"/>
      <c r="G672" s="217"/>
      <c r="H672" s="217"/>
      <c r="I672" s="217"/>
      <c r="J672" s="217"/>
      <c r="K672" s="217"/>
      <c r="L672" s="217"/>
      <c r="M672" s="217"/>
      <c r="N672" s="217"/>
      <c r="O672" s="217"/>
      <c r="P672" s="217"/>
      <c r="Q672" s="217"/>
      <c r="R672" s="217"/>
      <c r="S672" s="217"/>
      <c r="T672" s="217"/>
      <c r="U672" s="217"/>
      <c r="V672" s="217"/>
      <c r="W672" s="217"/>
      <c r="X672" s="217"/>
      <c r="Y672" s="217"/>
      <c r="Z672" s="217"/>
      <c r="AA672" s="217"/>
      <c r="AB672" s="217"/>
      <c r="AC672" s="217"/>
      <c r="AD672" s="217"/>
      <c r="AE672" s="217"/>
      <c r="AF672" s="217"/>
      <c r="AG672" s="217"/>
      <c r="AH672" s="217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218">
        <v>1</v>
      </c>
    </row>
    <row r="673" spans="1:65">
      <c r="A673" s="30"/>
      <c r="B673" s="19">
        <v>1</v>
      </c>
      <c r="C673" s="9">
        <v>2</v>
      </c>
      <c r="D673" s="219">
        <v>18.8</v>
      </c>
      <c r="E673" s="216"/>
      <c r="F673" s="217"/>
      <c r="G673" s="217"/>
      <c r="H673" s="217"/>
      <c r="I673" s="217"/>
      <c r="J673" s="217"/>
      <c r="K673" s="217"/>
      <c r="L673" s="217"/>
      <c r="M673" s="217"/>
      <c r="N673" s="217"/>
      <c r="O673" s="217"/>
      <c r="P673" s="217"/>
      <c r="Q673" s="217"/>
      <c r="R673" s="217"/>
      <c r="S673" s="217"/>
      <c r="T673" s="217"/>
      <c r="U673" s="217"/>
      <c r="V673" s="217"/>
      <c r="W673" s="217"/>
      <c r="X673" s="217"/>
      <c r="Y673" s="217"/>
      <c r="Z673" s="217"/>
      <c r="AA673" s="217"/>
      <c r="AB673" s="217"/>
      <c r="AC673" s="217"/>
      <c r="AD673" s="217"/>
      <c r="AE673" s="217"/>
      <c r="AF673" s="217"/>
      <c r="AG673" s="217"/>
      <c r="AH673" s="217"/>
      <c r="AI673" s="217"/>
      <c r="AJ673" s="217"/>
      <c r="AK673" s="217"/>
      <c r="AL673" s="217"/>
      <c r="AM673" s="217"/>
      <c r="AN673" s="217"/>
      <c r="AO673" s="217"/>
      <c r="AP673" s="217"/>
      <c r="AQ673" s="217"/>
      <c r="AR673" s="217"/>
      <c r="AS673" s="217"/>
      <c r="AT673" s="217"/>
      <c r="AU673" s="217"/>
      <c r="AV673" s="217"/>
      <c r="AW673" s="217"/>
      <c r="AX673" s="217"/>
      <c r="AY673" s="217"/>
      <c r="AZ673" s="217"/>
      <c r="BA673" s="217"/>
      <c r="BB673" s="217"/>
      <c r="BC673" s="217"/>
      <c r="BD673" s="217"/>
      <c r="BE673" s="217"/>
      <c r="BF673" s="217"/>
      <c r="BG673" s="217"/>
      <c r="BH673" s="217"/>
      <c r="BI673" s="217"/>
      <c r="BJ673" s="217"/>
      <c r="BK673" s="217"/>
      <c r="BL673" s="217"/>
      <c r="BM673" s="218">
        <v>14</v>
      </c>
    </row>
    <row r="674" spans="1:65">
      <c r="A674" s="30"/>
      <c r="B674" s="19">
        <v>1</v>
      </c>
      <c r="C674" s="9">
        <v>3</v>
      </c>
      <c r="D674" s="219">
        <v>18.7</v>
      </c>
      <c r="E674" s="216"/>
      <c r="F674" s="217"/>
      <c r="G674" s="217"/>
      <c r="H674" s="217"/>
      <c r="I674" s="217"/>
      <c r="J674" s="217"/>
      <c r="K674" s="217"/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  <c r="W674" s="217"/>
      <c r="X674" s="217"/>
      <c r="Y674" s="217"/>
      <c r="Z674" s="217"/>
      <c r="AA674" s="217"/>
      <c r="AB674" s="217"/>
      <c r="AC674" s="217"/>
      <c r="AD674" s="217"/>
      <c r="AE674" s="217"/>
      <c r="AF674" s="217"/>
      <c r="AG674" s="217"/>
      <c r="AH674" s="217"/>
      <c r="AI674" s="217"/>
      <c r="AJ674" s="217"/>
      <c r="AK674" s="217"/>
      <c r="AL674" s="217"/>
      <c r="AM674" s="217"/>
      <c r="AN674" s="217"/>
      <c r="AO674" s="217"/>
      <c r="AP674" s="217"/>
      <c r="AQ674" s="217"/>
      <c r="AR674" s="217"/>
      <c r="AS674" s="217"/>
      <c r="AT674" s="217"/>
      <c r="AU674" s="217"/>
      <c r="AV674" s="217"/>
      <c r="AW674" s="217"/>
      <c r="AX674" s="217"/>
      <c r="AY674" s="217"/>
      <c r="AZ674" s="217"/>
      <c r="BA674" s="217"/>
      <c r="BB674" s="217"/>
      <c r="BC674" s="217"/>
      <c r="BD674" s="217"/>
      <c r="BE674" s="217"/>
      <c r="BF674" s="217"/>
      <c r="BG674" s="217"/>
      <c r="BH674" s="217"/>
      <c r="BI674" s="217"/>
      <c r="BJ674" s="217"/>
      <c r="BK674" s="217"/>
      <c r="BL674" s="217"/>
      <c r="BM674" s="218">
        <v>16</v>
      </c>
    </row>
    <row r="675" spans="1:65">
      <c r="A675" s="30"/>
      <c r="B675" s="19">
        <v>1</v>
      </c>
      <c r="C675" s="9">
        <v>4</v>
      </c>
      <c r="D675" s="219">
        <v>18.899999999999999</v>
      </c>
      <c r="E675" s="216"/>
      <c r="F675" s="217"/>
      <c r="G675" s="217"/>
      <c r="H675" s="217"/>
      <c r="I675" s="217"/>
      <c r="J675" s="217"/>
      <c r="K675" s="217"/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  <c r="W675" s="217"/>
      <c r="X675" s="217"/>
      <c r="Y675" s="217"/>
      <c r="Z675" s="217"/>
      <c r="AA675" s="217"/>
      <c r="AB675" s="217"/>
      <c r="AC675" s="217"/>
      <c r="AD675" s="217"/>
      <c r="AE675" s="217"/>
      <c r="AF675" s="217"/>
      <c r="AG675" s="217"/>
      <c r="AH675" s="217"/>
      <c r="AI675" s="217"/>
      <c r="AJ675" s="217"/>
      <c r="AK675" s="217"/>
      <c r="AL675" s="217"/>
      <c r="AM675" s="217"/>
      <c r="AN675" s="217"/>
      <c r="AO675" s="217"/>
      <c r="AP675" s="217"/>
      <c r="AQ675" s="217"/>
      <c r="AR675" s="217"/>
      <c r="AS675" s="217"/>
      <c r="AT675" s="217"/>
      <c r="AU675" s="217"/>
      <c r="AV675" s="217"/>
      <c r="AW675" s="217"/>
      <c r="AX675" s="217"/>
      <c r="AY675" s="217"/>
      <c r="AZ675" s="217"/>
      <c r="BA675" s="217"/>
      <c r="BB675" s="217"/>
      <c r="BC675" s="217"/>
      <c r="BD675" s="217"/>
      <c r="BE675" s="217"/>
      <c r="BF675" s="217"/>
      <c r="BG675" s="217"/>
      <c r="BH675" s="217"/>
      <c r="BI675" s="217"/>
      <c r="BJ675" s="217"/>
      <c r="BK675" s="217"/>
      <c r="BL675" s="217"/>
      <c r="BM675" s="218">
        <v>18.966666666666701</v>
      </c>
    </row>
    <row r="676" spans="1:65">
      <c r="A676" s="30"/>
      <c r="B676" s="19">
        <v>1</v>
      </c>
      <c r="C676" s="9">
        <v>5</v>
      </c>
      <c r="D676" s="219">
        <v>19</v>
      </c>
      <c r="E676" s="216"/>
      <c r="F676" s="217"/>
      <c r="G676" s="217"/>
      <c r="H676" s="217"/>
      <c r="I676" s="217"/>
      <c r="J676" s="217"/>
      <c r="K676" s="217"/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  <c r="W676" s="217"/>
      <c r="X676" s="217"/>
      <c r="Y676" s="217"/>
      <c r="Z676" s="217"/>
      <c r="AA676" s="217"/>
      <c r="AB676" s="217"/>
      <c r="AC676" s="217"/>
      <c r="AD676" s="217"/>
      <c r="AE676" s="217"/>
      <c r="AF676" s="217"/>
      <c r="AG676" s="217"/>
      <c r="AH676" s="217"/>
      <c r="AI676" s="217"/>
      <c r="AJ676" s="217"/>
      <c r="AK676" s="217"/>
      <c r="AL676" s="217"/>
      <c r="AM676" s="217"/>
      <c r="AN676" s="217"/>
      <c r="AO676" s="217"/>
      <c r="AP676" s="217"/>
      <c r="AQ676" s="217"/>
      <c r="AR676" s="217"/>
      <c r="AS676" s="217"/>
      <c r="AT676" s="217"/>
      <c r="AU676" s="217"/>
      <c r="AV676" s="217"/>
      <c r="AW676" s="217"/>
      <c r="AX676" s="217"/>
      <c r="AY676" s="217"/>
      <c r="AZ676" s="217"/>
      <c r="BA676" s="217"/>
      <c r="BB676" s="217"/>
      <c r="BC676" s="217"/>
      <c r="BD676" s="217"/>
      <c r="BE676" s="217"/>
      <c r="BF676" s="217"/>
      <c r="BG676" s="217"/>
      <c r="BH676" s="217"/>
      <c r="BI676" s="217"/>
      <c r="BJ676" s="217"/>
      <c r="BK676" s="217"/>
      <c r="BL676" s="217"/>
      <c r="BM676" s="218">
        <v>50</v>
      </c>
    </row>
    <row r="677" spans="1:65">
      <c r="A677" s="30"/>
      <c r="B677" s="19">
        <v>1</v>
      </c>
      <c r="C677" s="9">
        <v>6</v>
      </c>
      <c r="D677" s="219">
        <v>19.2</v>
      </c>
      <c r="E677" s="216"/>
      <c r="F677" s="217"/>
      <c r="G677" s="217"/>
      <c r="H677" s="217"/>
      <c r="I677" s="217"/>
      <c r="J677" s="217"/>
      <c r="K677" s="217"/>
      <c r="L677" s="217"/>
      <c r="M677" s="217"/>
      <c r="N677" s="217"/>
      <c r="O677" s="217"/>
      <c r="P677" s="217"/>
      <c r="Q677" s="217"/>
      <c r="R677" s="217"/>
      <c r="S677" s="217"/>
      <c r="T677" s="217"/>
      <c r="U677" s="217"/>
      <c r="V677" s="217"/>
      <c r="W677" s="217"/>
      <c r="X677" s="217"/>
      <c r="Y677" s="217"/>
      <c r="Z677" s="217"/>
      <c r="AA677" s="217"/>
      <c r="AB677" s="217"/>
      <c r="AC677" s="217"/>
      <c r="AD677" s="217"/>
      <c r="AE677" s="217"/>
      <c r="AF677" s="217"/>
      <c r="AG677" s="217"/>
      <c r="AH677" s="217"/>
      <c r="AI677" s="217"/>
      <c r="AJ677" s="217"/>
      <c r="AK677" s="217"/>
      <c r="AL677" s="217"/>
      <c r="AM677" s="217"/>
      <c r="AN677" s="217"/>
      <c r="AO677" s="217"/>
      <c r="AP677" s="217"/>
      <c r="AQ677" s="217"/>
      <c r="AR677" s="217"/>
      <c r="AS677" s="217"/>
      <c r="AT677" s="217"/>
      <c r="AU677" s="217"/>
      <c r="AV677" s="217"/>
      <c r="AW677" s="217"/>
      <c r="AX677" s="217"/>
      <c r="AY677" s="217"/>
      <c r="AZ677" s="217"/>
      <c r="BA677" s="217"/>
      <c r="BB677" s="217"/>
      <c r="BC677" s="217"/>
      <c r="BD677" s="217"/>
      <c r="BE677" s="217"/>
      <c r="BF677" s="217"/>
      <c r="BG677" s="217"/>
      <c r="BH677" s="217"/>
      <c r="BI677" s="217"/>
      <c r="BJ677" s="217"/>
      <c r="BK677" s="217"/>
      <c r="BL677" s="217"/>
      <c r="BM677" s="222"/>
    </row>
    <row r="678" spans="1:65">
      <c r="A678" s="30"/>
      <c r="B678" s="20" t="s">
        <v>274</v>
      </c>
      <c r="C678" s="12"/>
      <c r="D678" s="223">
        <v>18.966666666666665</v>
      </c>
      <c r="E678" s="216"/>
      <c r="F678" s="217"/>
      <c r="G678" s="217"/>
      <c r="H678" s="217"/>
      <c r="I678" s="217"/>
      <c r="J678" s="217"/>
      <c r="K678" s="217"/>
      <c r="L678" s="217"/>
      <c r="M678" s="217"/>
      <c r="N678" s="217"/>
      <c r="O678" s="217"/>
      <c r="P678" s="217"/>
      <c r="Q678" s="217"/>
      <c r="R678" s="217"/>
      <c r="S678" s="217"/>
      <c r="T678" s="217"/>
      <c r="U678" s="217"/>
      <c r="V678" s="217"/>
      <c r="W678" s="217"/>
      <c r="X678" s="217"/>
      <c r="Y678" s="217"/>
      <c r="Z678" s="217"/>
      <c r="AA678" s="217"/>
      <c r="AB678" s="217"/>
      <c r="AC678" s="217"/>
      <c r="AD678" s="217"/>
      <c r="AE678" s="217"/>
      <c r="AF678" s="217"/>
      <c r="AG678" s="217"/>
      <c r="AH678" s="217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  <c r="AV678" s="217"/>
      <c r="AW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J678" s="217"/>
      <c r="BK678" s="217"/>
      <c r="BL678" s="217"/>
      <c r="BM678" s="222"/>
    </row>
    <row r="679" spans="1:65">
      <c r="A679" s="30"/>
      <c r="B679" s="3" t="s">
        <v>275</v>
      </c>
      <c r="C679" s="29"/>
      <c r="D679" s="219">
        <v>18.95</v>
      </c>
      <c r="E679" s="216"/>
      <c r="F679" s="217"/>
      <c r="G679" s="217"/>
      <c r="H679" s="217"/>
      <c r="I679" s="217"/>
      <c r="J679" s="217"/>
      <c r="K679" s="217"/>
      <c r="L679" s="217"/>
      <c r="M679" s="217"/>
      <c r="N679" s="217"/>
      <c r="O679" s="217"/>
      <c r="P679" s="217"/>
      <c r="Q679" s="217"/>
      <c r="R679" s="217"/>
      <c r="S679" s="217"/>
      <c r="T679" s="217"/>
      <c r="U679" s="217"/>
      <c r="V679" s="217"/>
      <c r="W679" s="217"/>
      <c r="X679" s="217"/>
      <c r="Y679" s="217"/>
      <c r="Z679" s="217"/>
      <c r="AA679" s="217"/>
      <c r="AB679" s="217"/>
      <c r="AC679" s="217"/>
      <c r="AD679" s="217"/>
      <c r="AE679" s="217"/>
      <c r="AF679" s="217"/>
      <c r="AG679" s="217"/>
      <c r="AH679" s="217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  <c r="AV679" s="217"/>
      <c r="AW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J679" s="217"/>
      <c r="BK679" s="217"/>
      <c r="BL679" s="217"/>
      <c r="BM679" s="222"/>
    </row>
    <row r="680" spans="1:65">
      <c r="A680" s="30"/>
      <c r="B680" s="3" t="s">
        <v>276</v>
      </c>
      <c r="C680" s="29"/>
      <c r="D680" s="219">
        <v>0.20655911179772873</v>
      </c>
      <c r="E680" s="216"/>
      <c r="F680" s="217"/>
      <c r="G680" s="217"/>
      <c r="H680" s="217"/>
      <c r="I680" s="217"/>
      <c r="J680" s="217"/>
      <c r="K680" s="217"/>
      <c r="L680" s="217"/>
      <c r="M680" s="217"/>
      <c r="N680" s="217"/>
      <c r="O680" s="217"/>
      <c r="P680" s="217"/>
      <c r="Q680" s="217"/>
      <c r="R680" s="217"/>
      <c r="S680" s="217"/>
      <c r="T680" s="217"/>
      <c r="U680" s="217"/>
      <c r="V680" s="217"/>
      <c r="W680" s="217"/>
      <c r="X680" s="217"/>
      <c r="Y680" s="217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22"/>
    </row>
    <row r="681" spans="1:65">
      <c r="A681" s="30"/>
      <c r="B681" s="3" t="s">
        <v>86</v>
      </c>
      <c r="C681" s="29"/>
      <c r="D681" s="13">
        <v>1.089063858336004E-2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277</v>
      </c>
      <c r="C682" s="29"/>
      <c r="D682" s="13">
        <v>-1.8873791418627661E-15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278</v>
      </c>
      <c r="C683" s="47"/>
      <c r="D683" s="45" t="s">
        <v>279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713</v>
      </c>
      <c r="BM685" s="28" t="s">
        <v>288</v>
      </c>
    </row>
    <row r="686" spans="1:65" ht="15">
      <c r="A686" s="25" t="s">
        <v>18</v>
      </c>
      <c r="B686" s="18" t="s">
        <v>110</v>
      </c>
      <c r="C686" s="15" t="s">
        <v>111</v>
      </c>
      <c r="D686" s="16" t="s">
        <v>236</v>
      </c>
      <c r="E686" s="15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237</v>
      </c>
      <c r="C687" s="9" t="s">
        <v>237</v>
      </c>
      <c r="D687" s="151" t="s">
        <v>263</v>
      </c>
      <c r="E687" s="15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342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0</v>
      </c>
    </row>
    <row r="689" spans="1:65">
      <c r="A689" s="30"/>
      <c r="B689" s="19"/>
      <c r="C689" s="9"/>
      <c r="D689" s="26"/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8">
        <v>1</v>
      </c>
      <c r="C690" s="14">
        <v>1</v>
      </c>
      <c r="D690" s="224">
        <v>247</v>
      </c>
      <c r="E690" s="227"/>
      <c r="F690" s="228"/>
      <c r="G690" s="228"/>
      <c r="H690" s="228"/>
      <c r="I690" s="228"/>
      <c r="J690" s="228"/>
      <c r="K690" s="228"/>
      <c r="L690" s="228"/>
      <c r="M690" s="228"/>
      <c r="N690" s="228"/>
      <c r="O690" s="228"/>
      <c r="P690" s="228"/>
      <c r="Q690" s="228"/>
      <c r="R690" s="228"/>
      <c r="S690" s="228"/>
      <c r="T690" s="228"/>
      <c r="U690" s="228"/>
      <c r="V690" s="228"/>
      <c r="W690" s="228"/>
      <c r="X690" s="228"/>
      <c r="Y690" s="228"/>
      <c r="Z690" s="228"/>
      <c r="AA690" s="228"/>
      <c r="AB690" s="228"/>
      <c r="AC690" s="228"/>
      <c r="AD690" s="228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29">
        <v>1</v>
      </c>
    </row>
    <row r="691" spans="1:65">
      <c r="A691" s="30"/>
      <c r="B691" s="19">
        <v>1</v>
      </c>
      <c r="C691" s="9">
        <v>2</v>
      </c>
      <c r="D691" s="230">
        <v>262</v>
      </c>
      <c r="E691" s="227"/>
      <c r="F691" s="228"/>
      <c r="G691" s="228"/>
      <c r="H691" s="228"/>
      <c r="I691" s="228"/>
      <c r="J691" s="228"/>
      <c r="K691" s="228"/>
      <c r="L691" s="228"/>
      <c r="M691" s="228"/>
      <c r="N691" s="228"/>
      <c r="O691" s="228"/>
      <c r="P691" s="228"/>
      <c r="Q691" s="228"/>
      <c r="R691" s="228"/>
      <c r="S691" s="228"/>
      <c r="T691" s="228"/>
      <c r="U691" s="228"/>
      <c r="V691" s="228"/>
      <c r="W691" s="228"/>
      <c r="X691" s="228"/>
      <c r="Y691" s="228"/>
      <c r="Z691" s="228"/>
      <c r="AA691" s="228"/>
      <c r="AB691" s="228"/>
      <c r="AC691" s="228"/>
      <c r="AD691" s="228"/>
      <c r="AE691" s="228"/>
      <c r="AF691" s="228"/>
      <c r="AG691" s="228"/>
      <c r="AH691" s="228"/>
      <c r="AI691" s="228"/>
      <c r="AJ691" s="228"/>
      <c r="AK691" s="228"/>
      <c r="AL691" s="228"/>
      <c r="AM691" s="228"/>
      <c r="AN691" s="228"/>
      <c r="AO691" s="228"/>
      <c r="AP691" s="228"/>
      <c r="AQ691" s="228"/>
      <c r="AR691" s="228"/>
      <c r="AS691" s="228"/>
      <c r="AT691" s="228"/>
      <c r="AU691" s="228"/>
      <c r="AV691" s="228"/>
      <c r="AW691" s="228"/>
      <c r="AX691" s="228"/>
      <c r="AY691" s="228"/>
      <c r="AZ691" s="228"/>
      <c r="BA691" s="228"/>
      <c r="BB691" s="228"/>
      <c r="BC691" s="228"/>
      <c r="BD691" s="228"/>
      <c r="BE691" s="228"/>
      <c r="BF691" s="228"/>
      <c r="BG691" s="228"/>
      <c r="BH691" s="228"/>
      <c r="BI691" s="228"/>
      <c r="BJ691" s="228"/>
      <c r="BK691" s="228"/>
      <c r="BL691" s="228"/>
      <c r="BM691" s="229">
        <v>15</v>
      </c>
    </row>
    <row r="692" spans="1:65">
      <c r="A692" s="30"/>
      <c r="B692" s="19">
        <v>1</v>
      </c>
      <c r="C692" s="9">
        <v>3</v>
      </c>
      <c r="D692" s="230">
        <v>261</v>
      </c>
      <c r="E692" s="227"/>
      <c r="F692" s="228"/>
      <c r="G692" s="228"/>
      <c r="H692" s="228"/>
      <c r="I692" s="228"/>
      <c r="J692" s="228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  <c r="AC692" s="228"/>
      <c r="AD692" s="228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29">
        <v>16</v>
      </c>
    </row>
    <row r="693" spans="1:65">
      <c r="A693" s="30"/>
      <c r="B693" s="19">
        <v>1</v>
      </c>
      <c r="C693" s="9">
        <v>4</v>
      </c>
      <c r="D693" s="230">
        <v>262</v>
      </c>
      <c r="E693" s="227"/>
      <c r="F693" s="228"/>
      <c r="G693" s="228"/>
      <c r="H693" s="228"/>
      <c r="I693" s="228"/>
      <c r="J693" s="228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  <c r="AC693" s="228"/>
      <c r="AD693" s="228"/>
      <c r="AE693" s="228"/>
      <c r="AF693" s="228"/>
      <c r="AG693" s="228"/>
      <c r="AH693" s="228"/>
      <c r="AI693" s="228"/>
      <c r="AJ693" s="228"/>
      <c r="AK693" s="228"/>
      <c r="AL693" s="228"/>
      <c r="AM693" s="228"/>
      <c r="AN693" s="228"/>
      <c r="AO693" s="228"/>
      <c r="AP693" s="228"/>
      <c r="AQ693" s="228"/>
      <c r="AR693" s="228"/>
      <c r="AS693" s="228"/>
      <c r="AT693" s="228"/>
      <c r="AU693" s="228"/>
      <c r="AV693" s="228"/>
      <c r="AW693" s="228"/>
      <c r="AX693" s="228"/>
      <c r="AY693" s="228"/>
      <c r="AZ693" s="228"/>
      <c r="BA693" s="228"/>
      <c r="BB693" s="228"/>
      <c r="BC693" s="228"/>
      <c r="BD693" s="228"/>
      <c r="BE693" s="228"/>
      <c r="BF693" s="228"/>
      <c r="BG693" s="228"/>
      <c r="BH693" s="228"/>
      <c r="BI693" s="228"/>
      <c r="BJ693" s="228"/>
      <c r="BK693" s="228"/>
      <c r="BL693" s="228"/>
      <c r="BM693" s="229">
        <v>258.33333333333297</v>
      </c>
    </row>
    <row r="694" spans="1:65">
      <c r="A694" s="30"/>
      <c r="B694" s="19">
        <v>1</v>
      </c>
      <c r="C694" s="9">
        <v>5</v>
      </c>
      <c r="D694" s="230">
        <v>257</v>
      </c>
      <c r="E694" s="227"/>
      <c r="F694" s="228"/>
      <c r="G694" s="228"/>
      <c r="H694" s="228"/>
      <c r="I694" s="228"/>
      <c r="J694" s="228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  <c r="AC694" s="228"/>
      <c r="AD694" s="228"/>
      <c r="AE694" s="228"/>
      <c r="AF694" s="228"/>
      <c r="AG694" s="228"/>
      <c r="AH694" s="228"/>
      <c r="AI694" s="228"/>
      <c r="AJ694" s="228"/>
      <c r="AK694" s="228"/>
      <c r="AL694" s="228"/>
      <c r="AM694" s="228"/>
      <c r="AN694" s="228"/>
      <c r="AO694" s="228"/>
      <c r="AP694" s="228"/>
      <c r="AQ694" s="228"/>
      <c r="AR694" s="228"/>
      <c r="AS694" s="228"/>
      <c r="AT694" s="228"/>
      <c r="AU694" s="228"/>
      <c r="AV694" s="228"/>
      <c r="AW694" s="228"/>
      <c r="AX694" s="228"/>
      <c r="AY694" s="228"/>
      <c r="AZ694" s="228"/>
      <c r="BA694" s="228"/>
      <c r="BB694" s="228"/>
      <c r="BC694" s="228"/>
      <c r="BD694" s="228"/>
      <c r="BE694" s="228"/>
      <c r="BF694" s="228"/>
      <c r="BG694" s="228"/>
      <c r="BH694" s="228"/>
      <c r="BI694" s="228"/>
      <c r="BJ694" s="228"/>
      <c r="BK694" s="228"/>
      <c r="BL694" s="228"/>
      <c r="BM694" s="229">
        <v>51</v>
      </c>
    </row>
    <row r="695" spans="1:65">
      <c r="A695" s="30"/>
      <c r="B695" s="19">
        <v>1</v>
      </c>
      <c r="C695" s="9">
        <v>6</v>
      </c>
      <c r="D695" s="230">
        <v>261</v>
      </c>
      <c r="E695" s="227"/>
      <c r="F695" s="228"/>
      <c r="G695" s="228"/>
      <c r="H695" s="228"/>
      <c r="I695" s="228"/>
      <c r="J695" s="228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  <c r="AC695" s="228"/>
      <c r="AD695" s="228"/>
      <c r="AE695" s="228"/>
      <c r="AF695" s="228"/>
      <c r="AG695" s="228"/>
      <c r="AH695" s="228"/>
      <c r="AI695" s="228"/>
      <c r="AJ695" s="228"/>
      <c r="AK695" s="228"/>
      <c r="AL695" s="228"/>
      <c r="AM695" s="228"/>
      <c r="AN695" s="228"/>
      <c r="AO695" s="228"/>
      <c r="AP695" s="228"/>
      <c r="AQ695" s="228"/>
      <c r="AR695" s="228"/>
      <c r="AS695" s="228"/>
      <c r="AT695" s="228"/>
      <c r="AU695" s="228"/>
      <c r="AV695" s="228"/>
      <c r="AW695" s="228"/>
      <c r="AX695" s="228"/>
      <c r="AY695" s="228"/>
      <c r="AZ695" s="228"/>
      <c r="BA695" s="228"/>
      <c r="BB695" s="228"/>
      <c r="BC695" s="228"/>
      <c r="BD695" s="228"/>
      <c r="BE695" s="228"/>
      <c r="BF695" s="228"/>
      <c r="BG695" s="228"/>
      <c r="BH695" s="228"/>
      <c r="BI695" s="228"/>
      <c r="BJ695" s="228"/>
      <c r="BK695" s="228"/>
      <c r="BL695" s="228"/>
      <c r="BM695" s="233"/>
    </row>
    <row r="696" spans="1:65">
      <c r="A696" s="30"/>
      <c r="B696" s="20" t="s">
        <v>274</v>
      </c>
      <c r="C696" s="12"/>
      <c r="D696" s="234">
        <v>258.33333333333331</v>
      </c>
      <c r="E696" s="227"/>
      <c r="F696" s="228"/>
      <c r="G696" s="228"/>
      <c r="H696" s="228"/>
      <c r="I696" s="228"/>
      <c r="J696" s="228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  <c r="AC696" s="228"/>
      <c r="AD696" s="228"/>
      <c r="AE696" s="228"/>
      <c r="AF696" s="228"/>
      <c r="AG696" s="228"/>
      <c r="AH696" s="228"/>
      <c r="AI696" s="228"/>
      <c r="AJ696" s="228"/>
      <c r="AK696" s="228"/>
      <c r="AL696" s="228"/>
      <c r="AM696" s="228"/>
      <c r="AN696" s="228"/>
      <c r="AO696" s="228"/>
      <c r="AP696" s="228"/>
      <c r="AQ696" s="228"/>
      <c r="AR696" s="228"/>
      <c r="AS696" s="228"/>
      <c r="AT696" s="228"/>
      <c r="AU696" s="228"/>
      <c r="AV696" s="228"/>
      <c r="AW696" s="228"/>
      <c r="AX696" s="228"/>
      <c r="AY696" s="228"/>
      <c r="AZ696" s="228"/>
      <c r="BA696" s="228"/>
      <c r="BB696" s="228"/>
      <c r="BC696" s="228"/>
      <c r="BD696" s="228"/>
      <c r="BE696" s="228"/>
      <c r="BF696" s="228"/>
      <c r="BG696" s="228"/>
      <c r="BH696" s="228"/>
      <c r="BI696" s="228"/>
      <c r="BJ696" s="228"/>
      <c r="BK696" s="228"/>
      <c r="BL696" s="228"/>
      <c r="BM696" s="233"/>
    </row>
    <row r="697" spans="1:65">
      <c r="A697" s="30"/>
      <c r="B697" s="3" t="s">
        <v>275</v>
      </c>
      <c r="C697" s="29"/>
      <c r="D697" s="230">
        <v>261</v>
      </c>
      <c r="E697" s="227"/>
      <c r="F697" s="228"/>
      <c r="G697" s="228"/>
      <c r="H697" s="228"/>
      <c r="I697" s="228"/>
      <c r="J697" s="228"/>
      <c r="K697" s="228"/>
      <c r="L697" s="228"/>
      <c r="M697" s="228"/>
      <c r="N697" s="228"/>
      <c r="O697" s="228"/>
      <c r="P697" s="228"/>
      <c r="Q697" s="228"/>
      <c r="R697" s="228"/>
      <c r="S697" s="228"/>
      <c r="T697" s="228"/>
      <c r="U697" s="228"/>
      <c r="V697" s="228"/>
      <c r="W697" s="228"/>
      <c r="X697" s="228"/>
      <c r="Y697" s="228"/>
      <c r="Z697" s="228"/>
      <c r="AA697" s="228"/>
      <c r="AB697" s="228"/>
      <c r="AC697" s="228"/>
      <c r="AD697" s="228"/>
      <c r="AE697" s="228"/>
      <c r="AF697" s="228"/>
      <c r="AG697" s="228"/>
      <c r="AH697" s="228"/>
      <c r="AI697" s="228"/>
      <c r="AJ697" s="228"/>
      <c r="AK697" s="228"/>
      <c r="AL697" s="228"/>
      <c r="AM697" s="228"/>
      <c r="AN697" s="228"/>
      <c r="AO697" s="228"/>
      <c r="AP697" s="228"/>
      <c r="AQ697" s="228"/>
      <c r="AR697" s="228"/>
      <c r="AS697" s="228"/>
      <c r="AT697" s="228"/>
      <c r="AU697" s="228"/>
      <c r="AV697" s="228"/>
      <c r="AW697" s="228"/>
      <c r="AX697" s="228"/>
      <c r="AY697" s="228"/>
      <c r="AZ697" s="228"/>
      <c r="BA697" s="228"/>
      <c r="BB697" s="228"/>
      <c r="BC697" s="228"/>
      <c r="BD697" s="228"/>
      <c r="BE697" s="228"/>
      <c r="BF697" s="228"/>
      <c r="BG697" s="228"/>
      <c r="BH697" s="228"/>
      <c r="BI697" s="228"/>
      <c r="BJ697" s="228"/>
      <c r="BK697" s="228"/>
      <c r="BL697" s="228"/>
      <c r="BM697" s="233"/>
    </row>
    <row r="698" spans="1:65">
      <c r="A698" s="30"/>
      <c r="B698" s="3" t="s">
        <v>276</v>
      </c>
      <c r="C698" s="29"/>
      <c r="D698" s="230">
        <v>5.8537737116040498</v>
      </c>
      <c r="E698" s="227"/>
      <c r="F698" s="228"/>
      <c r="G698" s="228"/>
      <c r="H698" s="228"/>
      <c r="I698" s="228"/>
      <c r="J698" s="228"/>
      <c r="K698" s="228"/>
      <c r="L698" s="228"/>
      <c r="M698" s="228"/>
      <c r="N698" s="228"/>
      <c r="O698" s="228"/>
      <c r="P698" s="228"/>
      <c r="Q698" s="228"/>
      <c r="R698" s="228"/>
      <c r="S698" s="228"/>
      <c r="T698" s="228"/>
      <c r="U698" s="228"/>
      <c r="V698" s="228"/>
      <c r="W698" s="228"/>
      <c r="X698" s="228"/>
      <c r="Y698" s="228"/>
      <c r="Z698" s="228"/>
      <c r="AA698" s="228"/>
      <c r="AB698" s="228"/>
      <c r="AC698" s="228"/>
      <c r="AD698" s="228"/>
      <c r="AE698" s="228"/>
      <c r="AF698" s="228"/>
      <c r="AG698" s="228"/>
      <c r="AH698" s="228"/>
      <c r="AI698" s="228"/>
      <c r="AJ698" s="228"/>
      <c r="AK698" s="228"/>
      <c r="AL698" s="228"/>
      <c r="AM698" s="228"/>
      <c r="AN698" s="228"/>
      <c r="AO698" s="228"/>
      <c r="AP698" s="228"/>
      <c r="AQ698" s="228"/>
      <c r="AR698" s="228"/>
      <c r="AS698" s="228"/>
      <c r="AT698" s="228"/>
      <c r="AU698" s="228"/>
      <c r="AV698" s="228"/>
      <c r="AW698" s="228"/>
      <c r="AX698" s="228"/>
      <c r="AY698" s="228"/>
      <c r="AZ698" s="228"/>
      <c r="BA698" s="228"/>
      <c r="BB698" s="228"/>
      <c r="BC698" s="228"/>
      <c r="BD698" s="228"/>
      <c r="BE698" s="228"/>
      <c r="BF698" s="228"/>
      <c r="BG698" s="228"/>
      <c r="BH698" s="228"/>
      <c r="BI698" s="228"/>
      <c r="BJ698" s="228"/>
      <c r="BK698" s="228"/>
      <c r="BL698" s="228"/>
      <c r="BM698" s="233"/>
    </row>
    <row r="699" spans="1:65">
      <c r="A699" s="30"/>
      <c r="B699" s="3" t="s">
        <v>86</v>
      </c>
      <c r="C699" s="29"/>
      <c r="D699" s="13">
        <v>2.2659769206209227E-2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277</v>
      </c>
      <c r="C700" s="29"/>
      <c r="D700" s="13">
        <v>1.3322676295501878E-15</v>
      </c>
      <c r="E700" s="15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278</v>
      </c>
      <c r="C701" s="47"/>
      <c r="D701" s="45" t="s">
        <v>279</v>
      </c>
      <c r="E701" s="15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714</v>
      </c>
      <c r="BM703" s="28" t="s">
        <v>288</v>
      </c>
    </row>
    <row r="704" spans="1:65" ht="15">
      <c r="A704" s="25" t="s">
        <v>21</v>
      </c>
      <c r="B704" s="18" t="s">
        <v>110</v>
      </c>
      <c r="C704" s="15" t="s">
        <v>111</v>
      </c>
      <c r="D704" s="16" t="s">
        <v>236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237</v>
      </c>
      <c r="C705" s="9" t="s">
        <v>237</v>
      </c>
      <c r="D705" s="151" t="s">
        <v>263</v>
      </c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341</v>
      </c>
      <c r="E706" s="15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/>
      <c r="E707" s="15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1.08</v>
      </c>
      <c r="E708" s="15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1.1000000000000001</v>
      </c>
      <c r="E709" s="15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26</v>
      </c>
    </row>
    <row r="710" spans="1:65">
      <c r="A710" s="30"/>
      <c r="B710" s="19">
        <v>1</v>
      </c>
      <c r="C710" s="9">
        <v>3</v>
      </c>
      <c r="D710" s="11">
        <v>1.06</v>
      </c>
      <c r="E710" s="15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1.08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1.0833333333333299</v>
      </c>
    </row>
    <row r="712" spans="1:65">
      <c r="A712" s="30"/>
      <c r="B712" s="19">
        <v>1</v>
      </c>
      <c r="C712" s="9">
        <v>5</v>
      </c>
      <c r="D712" s="11">
        <v>1.0900000000000001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52</v>
      </c>
    </row>
    <row r="713" spans="1:65">
      <c r="A713" s="30"/>
      <c r="B713" s="19">
        <v>1</v>
      </c>
      <c r="C713" s="9">
        <v>6</v>
      </c>
      <c r="D713" s="11">
        <v>1.0900000000000001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274</v>
      </c>
      <c r="C714" s="12"/>
      <c r="D714" s="23">
        <v>1.0833333333333333</v>
      </c>
      <c r="E714" s="15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275</v>
      </c>
      <c r="C715" s="29"/>
      <c r="D715" s="11">
        <v>1.085</v>
      </c>
      <c r="E715" s="15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276</v>
      </c>
      <c r="C716" s="29"/>
      <c r="D716" s="24">
        <v>1.3662601021279476E-2</v>
      </c>
      <c r="E716" s="15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86</v>
      </c>
      <c r="C717" s="29"/>
      <c r="D717" s="13">
        <v>1.2611631711950287E-2</v>
      </c>
      <c r="E717" s="15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277</v>
      </c>
      <c r="C718" s="29"/>
      <c r="D718" s="13">
        <v>3.1086244689504383E-15</v>
      </c>
      <c r="E718" s="15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278</v>
      </c>
      <c r="C719" s="47"/>
      <c r="D719" s="45" t="s">
        <v>279</v>
      </c>
      <c r="E719" s="15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715</v>
      </c>
      <c r="BM721" s="28" t="s">
        <v>288</v>
      </c>
    </row>
    <row r="722" spans="1:65" ht="15">
      <c r="A722" s="25" t="s">
        <v>24</v>
      </c>
      <c r="B722" s="18" t="s">
        <v>110</v>
      </c>
      <c r="C722" s="15" t="s">
        <v>111</v>
      </c>
      <c r="D722" s="16" t="s">
        <v>236</v>
      </c>
      <c r="E722" s="15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237</v>
      </c>
      <c r="C723" s="9" t="s">
        <v>237</v>
      </c>
      <c r="D723" s="151" t="s">
        <v>263</v>
      </c>
      <c r="E723" s="15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341</v>
      </c>
      <c r="E724" s="15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5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0.55000000000000004</v>
      </c>
      <c r="E726" s="15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0.54</v>
      </c>
      <c r="E727" s="15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27</v>
      </c>
    </row>
    <row r="728" spans="1:65">
      <c r="A728" s="30"/>
      <c r="B728" s="19">
        <v>1</v>
      </c>
      <c r="C728" s="9">
        <v>3</v>
      </c>
      <c r="D728" s="11">
        <v>0.52</v>
      </c>
      <c r="E728" s="15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0.54</v>
      </c>
      <c r="E729" s="15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0.54</v>
      </c>
    </row>
    <row r="730" spans="1:65">
      <c r="A730" s="30"/>
      <c r="B730" s="19">
        <v>1</v>
      </c>
      <c r="C730" s="9">
        <v>5</v>
      </c>
      <c r="D730" s="11">
        <v>0.54</v>
      </c>
      <c r="E730" s="15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53</v>
      </c>
    </row>
    <row r="731" spans="1:65">
      <c r="A731" s="30"/>
      <c r="B731" s="19">
        <v>1</v>
      </c>
      <c r="C731" s="9">
        <v>6</v>
      </c>
      <c r="D731" s="11">
        <v>0.55000000000000004</v>
      </c>
      <c r="E731" s="15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274</v>
      </c>
      <c r="C732" s="12"/>
      <c r="D732" s="23">
        <v>0.54</v>
      </c>
      <c r="E732" s="15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275</v>
      </c>
      <c r="C733" s="29"/>
      <c r="D733" s="11">
        <v>0.54</v>
      </c>
      <c r="E733" s="15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276</v>
      </c>
      <c r="C734" s="29"/>
      <c r="D734" s="24">
        <v>1.0954451150103331E-2</v>
      </c>
      <c r="E734" s="15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86</v>
      </c>
      <c r="C735" s="29"/>
      <c r="D735" s="13">
        <v>2.0286020648339502E-2</v>
      </c>
      <c r="E735" s="15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277</v>
      </c>
      <c r="C736" s="29"/>
      <c r="D736" s="13">
        <v>0</v>
      </c>
      <c r="E736" s="15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278</v>
      </c>
      <c r="C737" s="47"/>
      <c r="D737" s="45" t="s">
        <v>279</v>
      </c>
      <c r="E737" s="15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716</v>
      </c>
      <c r="BM739" s="28" t="s">
        <v>288</v>
      </c>
    </row>
    <row r="740" spans="1:65" ht="15">
      <c r="A740" s="25" t="s">
        <v>30</v>
      </c>
      <c r="B740" s="18" t="s">
        <v>110</v>
      </c>
      <c r="C740" s="15" t="s">
        <v>111</v>
      </c>
      <c r="D740" s="16" t="s">
        <v>236</v>
      </c>
      <c r="E740" s="15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237</v>
      </c>
      <c r="C741" s="9" t="s">
        <v>237</v>
      </c>
      <c r="D741" s="151" t="s">
        <v>263</v>
      </c>
      <c r="E741" s="15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341</v>
      </c>
      <c r="E742" s="15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/>
      <c r="C743" s="9"/>
      <c r="D743" s="26"/>
      <c r="E743" s="15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1</v>
      </c>
    </row>
    <row r="744" spans="1:65">
      <c r="A744" s="30"/>
      <c r="B744" s="18">
        <v>1</v>
      </c>
      <c r="C744" s="14">
        <v>1</v>
      </c>
      <c r="D744" s="214">
        <v>11.1</v>
      </c>
      <c r="E744" s="216"/>
      <c r="F744" s="217"/>
      <c r="G744" s="217"/>
      <c r="H744" s="217"/>
      <c r="I744" s="217"/>
      <c r="J744" s="217"/>
      <c r="K744" s="217"/>
      <c r="L744" s="217"/>
      <c r="M744" s="217"/>
      <c r="N744" s="217"/>
      <c r="O744" s="217"/>
      <c r="P744" s="217"/>
      <c r="Q744" s="217"/>
      <c r="R744" s="217"/>
      <c r="S744" s="217"/>
      <c r="T744" s="217"/>
      <c r="U744" s="217"/>
      <c r="V744" s="217"/>
      <c r="W744" s="217"/>
      <c r="X744" s="217"/>
      <c r="Y744" s="217"/>
      <c r="Z744" s="217"/>
      <c r="AA744" s="217"/>
      <c r="AB744" s="217"/>
      <c r="AC744" s="217"/>
      <c r="AD744" s="217"/>
      <c r="AE744" s="217"/>
      <c r="AF744" s="217"/>
      <c r="AG744" s="217"/>
      <c r="AH744" s="217"/>
      <c r="AI744" s="217"/>
      <c r="AJ744" s="217"/>
      <c r="AK744" s="217"/>
      <c r="AL744" s="217"/>
      <c r="AM744" s="217"/>
      <c r="AN744" s="217"/>
      <c r="AO744" s="217"/>
      <c r="AP744" s="217"/>
      <c r="AQ744" s="217"/>
      <c r="AR744" s="217"/>
      <c r="AS744" s="217"/>
      <c r="AT744" s="217"/>
      <c r="AU744" s="217"/>
      <c r="AV744" s="217"/>
      <c r="AW744" s="217"/>
      <c r="AX744" s="217"/>
      <c r="AY744" s="217"/>
      <c r="AZ744" s="217"/>
      <c r="BA744" s="217"/>
      <c r="BB744" s="217"/>
      <c r="BC744" s="217"/>
      <c r="BD744" s="217"/>
      <c r="BE744" s="217"/>
      <c r="BF744" s="217"/>
      <c r="BG744" s="217"/>
      <c r="BH744" s="217"/>
      <c r="BI744" s="217"/>
      <c r="BJ744" s="217"/>
      <c r="BK744" s="217"/>
      <c r="BL744" s="217"/>
      <c r="BM744" s="218">
        <v>1</v>
      </c>
    </row>
    <row r="745" spans="1:65">
      <c r="A745" s="30"/>
      <c r="B745" s="19">
        <v>1</v>
      </c>
      <c r="C745" s="9">
        <v>2</v>
      </c>
      <c r="D745" s="219">
        <v>11.3</v>
      </c>
      <c r="E745" s="216"/>
      <c r="F745" s="217"/>
      <c r="G745" s="217"/>
      <c r="H745" s="217"/>
      <c r="I745" s="217"/>
      <c r="J745" s="217"/>
      <c r="K745" s="217"/>
      <c r="L745" s="217"/>
      <c r="M745" s="217"/>
      <c r="N745" s="217"/>
      <c r="O745" s="217"/>
      <c r="P745" s="217"/>
      <c r="Q745" s="217"/>
      <c r="R745" s="217"/>
      <c r="S745" s="217"/>
      <c r="T745" s="217"/>
      <c r="U745" s="217"/>
      <c r="V745" s="217"/>
      <c r="W745" s="217"/>
      <c r="X745" s="217"/>
      <c r="Y745" s="217"/>
      <c r="Z745" s="217"/>
      <c r="AA745" s="217"/>
      <c r="AB745" s="217"/>
      <c r="AC745" s="217"/>
      <c r="AD745" s="217"/>
      <c r="AE745" s="217"/>
      <c r="AF745" s="217"/>
      <c r="AG745" s="217"/>
      <c r="AH745" s="217"/>
      <c r="AI745" s="217"/>
      <c r="AJ745" s="217"/>
      <c r="AK745" s="217"/>
      <c r="AL745" s="217"/>
      <c r="AM745" s="217"/>
      <c r="AN745" s="217"/>
      <c r="AO745" s="217"/>
      <c r="AP745" s="217"/>
      <c r="AQ745" s="217"/>
      <c r="AR745" s="217"/>
      <c r="AS745" s="217"/>
      <c r="AT745" s="217"/>
      <c r="AU745" s="217"/>
      <c r="AV745" s="217"/>
      <c r="AW745" s="217"/>
      <c r="AX745" s="217"/>
      <c r="AY745" s="217"/>
      <c r="AZ745" s="217"/>
      <c r="BA745" s="217"/>
      <c r="BB745" s="217"/>
      <c r="BC745" s="217"/>
      <c r="BD745" s="217"/>
      <c r="BE745" s="217"/>
      <c r="BF745" s="217"/>
      <c r="BG745" s="217"/>
      <c r="BH745" s="217"/>
      <c r="BI745" s="217"/>
      <c r="BJ745" s="217"/>
      <c r="BK745" s="217"/>
      <c r="BL745" s="217"/>
      <c r="BM745" s="218">
        <v>29</v>
      </c>
    </row>
    <row r="746" spans="1:65">
      <c r="A746" s="30"/>
      <c r="B746" s="19">
        <v>1</v>
      </c>
      <c r="C746" s="9">
        <v>3</v>
      </c>
      <c r="D746" s="219">
        <v>10.9</v>
      </c>
      <c r="E746" s="216"/>
      <c r="F746" s="217"/>
      <c r="G746" s="217"/>
      <c r="H746" s="217"/>
      <c r="I746" s="217"/>
      <c r="J746" s="217"/>
      <c r="K746" s="217"/>
      <c r="L746" s="217"/>
      <c r="M746" s="217"/>
      <c r="N746" s="217"/>
      <c r="O746" s="217"/>
      <c r="P746" s="217"/>
      <c r="Q746" s="217"/>
      <c r="R746" s="217"/>
      <c r="S746" s="217"/>
      <c r="T746" s="217"/>
      <c r="U746" s="217"/>
      <c r="V746" s="217"/>
      <c r="W746" s="217"/>
      <c r="X746" s="217"/>
      <c r="Y746" s="217"/>
      <c r="Z746" s="217"/>
      <c r="AA746" s="217"/>
      <c r="AB746" s="217"/>
      <c r="AC746" s="217"/>
      <c r="AD746" s="217"/>
      <c r="AE746" s="217"/>
      <c r="AF746" s="217"/>
      <c r="AG746" s="217"/>
      <c r="AH746" s="217"/>
      <c r="AI746" s="217"/>
      <c r="AJ746" s="217"/>
      <c r="AK746" s="217"/>
      <c r="AL746" s="217"/>
      <c r="AM746" s="217"/>
      <c r="AN746" s="217"/>
      <c r="AO746" s="217"/>
      <c r="AP746" s="217"/>
      <c r="AQ746" s="217"/>
      <c r="AR746" s="217"/>
      <c r="AS746" s="217"/>
      <c r="AT746" s="217"/>
      <c r="AU746" s="217"/>
      <c r="AV746" s="217"/>
      <c r="AW746" s="217"/>
      <c r="AX746" s="217"/>
      <c r="AY746" s="217"/>
      <c r="AZ746" s="217"/>
      <c r="BA746" s="217"/>
      <c r="BB746" s="217"/>
      <c r="BC746" s="217"/>
      <c r="BD746" s="217"/>
      <c r="BE746" s="217"/>
      <c r="BF746" s="217"/>
      <c r="BG746" s="217"/>
      <c r="BH746" s="217"/>
      <c r="BI746" s="217"/>
      <c r="BJ746" s="217"/>
      <c r="BK746" s="217"/>
      <c r="BL746" s="217"/>
      <c r="BM746" s="218">
        <v>16</v>
      </c>
    </row>
    <row r="747" spans="1:65">
      <c r="A747" s="30"/>
      <c r="B747" s="19">
        <v>1</v>
      </c>
      <c r="C747" s="9">
        <v>4</v>
      </c>
      <c r="D747" s="219">
        <v>11</v>
      </c>
      <c r="E747" s="216"/>
      <c r="F747" s="217"/>
      <c r="G747" s="217"/>
      <c r="H747" s="217"/>
      <c r="I747" s="217"/>
      <c r="J747" s="217"/>
      <c r="K747" s="217"/>
      <c r="L747" s="217"/>
      <c r="M747" s="217"/>
      <c r="N747" s="217"/>
      <c r="O747" s="217"/>
      <c r="P747" s="217"/>
      <c r="Q747" s="217"/>
      <c r="R747" s="217"/>
      <c r="S747" s="217"/>
      <c r="T747" s="217"/>
      <c r="U747" s="217"/>
      <c r="V747" s="217"/>
      <c r="W747" s="217"/>
      <c r="X747" s="217"/>
      <c r="Y747" s="217"/>
      <c r="Z747" s="217"/>
      <c r="AA747" s="217"/>
      <c r="AB747" s="217"/>
      <c r="AC747" s="217"/>
      <c r="AD747" s="217"/>
      <c r="AE747" s="217"/>
      <c r="AF747" s="217"/>
      <c r="AG747" s="217"/>
      <c r="AH747" s="217"/>
      <c r="AI747" s="217"/>
      <c r="AJ747" s="217"/>
      <c r="AK747" s="217"/>
      <c r="AL747" s="217"/>
      <c r="AM747" s="217"/>
      <c r="AN747" s="217"/>
      <c r="AO747" s="217"/>
      <c r="AP747" s="217"/>
      <c r="AQ747" s="217"/>
      <c r="AR747" s="217"/>
      <c r="AS747" s="217"/>
      <c r="AT747" s="217"/>
      <c r="AU747" s="217"/>
      <c r="AV747" s="217"/>
      <c r="AW747" s="217"/>
      <c r="AX747" s="217"/>
      <c r="AY747" s="217"/>
      <c r="AZ747" s="217"/>
      <c r="BA747" s="217"/>
      <c r="BB747" s="217"/>
      <c r="BC747" s="217"/>
      <c r="BD747" s="217"/>
      <c r="BE747" s="217"/>
      <c r="BF747" s="217"/>
      <c r="BG747" s="217"/>
      <c r="BH747" s="217"/>
      <c r="BI747" s="217"/>
      <c r="BJ747" s="217"/>
      <c r="BK747" s="217"/>
      <c r="BL747" s="217"/>
      <c r="BM747" s="218">
        <v>11.15</v>
      </c>
    </row>
    <row r="748" spans="1:65">
      <c r="A748" s="30"/>
      <c r="B748" s="19">
        <v>1</v>
      </c>
      <c r="C748" s="9">
        <v>5</v>
      </c>
      <c r="D748" s="219">
        <v>11.1</v>
      </c>
      <c r="E748" s="216"/>
      <c r="F748" s="217"/>
      <c r="G748" s="217"/>
      <c r="H748" s="217"/>
      <c r="I748" s="217"/>
      <c r="J748" s="217"/>
      <c r="K748" s="217"/>
      <c r="L748" s="217"/>
      <c r="M748" s="217"/>
      <c r="N748" s="217"/>
      <c r="O748" s="217"/>
      <c r="P748" s="217"/>
      <c r="Q748" s="217"/>
      <c r="R748" s="217"/>
      <c r="S748" s="217"/>
      <c r="T748" s="217"/>
      <c r="U748" s="217"/>
      <c r="V748" s="217"/>
      <c r="W748" s="217"/>
      <c r="X748" s="217"/>
      <c r="Y748" s="217"/>
      <c r="Z748" s="217"/>
      <c r="AA748" s="217"/>
      <c r="AB748" s="217"/>
      <c r="AC748" s="217"/>
      <c r="AD748" s="217"/>
      <c r="AE748" s="217"/>
      <c r="AF748" s="217"/>
      <c r="AG748" s="217"/>
      <c r="AH748" s="217"/>
      <c r="AI748" s="217"/>
      <c r="AJ748" s="217"/>
      <c r="AK748" s="217"/>
      <c r="AL748" s="217"/>
      <c r="AM748" s="217"/>
      <c r="AN748" s="217"/>
      <c r="AO748" s="217"/>
      <c r="AP748" s="217"/>
      <c r="AQ748" s="217"/>
      <c r="AR748" s="217"/>
      <c r="AS748" s="217"/>
      <c r="AT748" s="217"/>
      <c r="AU748" s="217"/>
      <c r="AV748" s="217"/>
      <c r="AW748" s="217"/>
      <c r="AX748" s="217"/>
      <c r="AY748" s="217"/>
      <c r="AZ748" s="217"/>
      <c r="BA748" s="217"/>
      <c r="BB748" s="217"/>
      <c r="BC748" s="217"/>
      <c r="BD748" s="217"/>
      <c r="BE748" s="217"/>
      <c r="BF748" s="217"/>
      <c r="BG748" s="217"/>
      <c r="BH748" s="217"/>
      <c r="BI748" s="217"/>
      <c r="BJ748" s="217"/>
      <c r="BK748" s="217"/>
      <c r="BL748" s="217"/>
      <c r="BM748" s="218">
        <v>54</v>
      </c>
    </row>
    <row r="749" spans="1:65">
      <c r="A749" s="30"/>
      <c r="B749" s="19">
        <v>1</v>
      </c>
      <c r="C749" s="9">
        <v>6</v>
      </c>
      <c r="D749" s="219">
        <v>11.5</v>
      </c>
      <c r="E749" s="216"/>
      <c r="F749" s="217"/>
      <c r="G749" s="217"/>
      <c r="H749" s="217"/>
      <c r="I749" s="217"/>
      <c r="J749" s="217"/>
      <c r="K749" s="217"/>
      <c r="L749" s="217"/>
      <c r="M749" s="217"/>
      <c r="N749" s="217"/>
      <c r="O749" s="217"/>
      <c r="P749" s="217"/>
      <c r="Q749" s="217"/>
      <c r="R749" s="217"/>
      <c r="S749" s="217"/>
      <c r="T749" s="217"/>
      <c r="U749" s="217"/>
      <c r="V749" s="217"/>
      <c r="W749" s="217"/>
      <c r="X749" s="217"/>
      <c r="Y749" s="217"/>
      <c r="Z749" s="217"/>
      <c r="AA749" s="217"/>
      <c r="AB749" s="217"/>
      <c r="AC749" s="217"/>
      <c r="AD749" s="217"/>
      <c r="AE749" s="217"/>
      <c r="AF749" s="217"/>
      <c r="AG749" s="217"/>
      <c r="AH749" s="217"/>
      <c r="AI749" s="217"/>
      <c r="AJ749" s="217"/>
      <c r="AK749" s="217"/>
      <c r="AL749" s="217"/>
      <c r="AM749" s="217"/>
      <c r="AN749" s="217"/>
      <c r="AO749" s="217"/>
      <c r="AP749" s="217"/>
      <c r="AQ749" s="217"/>
      <c r="AR749" s="217"/>
      <c r="AS749" s="217"/>
      <c r="AT749" s="217"/>
      <c r="AU749" s="217"/>
      <c r="AV749" s="217"/>
      <c r="AW749" s="217"/>
      <c r="AX749" s="217"/>
      <c r="AY749" s="217"/>
      <c r="AZ749" s="217"/>
      <c r="BA749" s="217"/>
      <c r="BB749" s="217"/>
      <c r="BC749" s="217"/>
      <c r="BD749" s="217"/>
      <c r="BE749" s="217"/>
      <c r="BF749" s="217"/>
      <c r="BG749" s="217"/>
      <c r="BH749" s="217"/>
      <c r="BI749" s="217"/>
      <c r="BJ749" s="217"/>
      <c r="BK749" s="217"/>
      <c r="BL749" s="217"/>
      <c r="BM749" s="222"/>
    </row>
    <row r="750" spans="1:65">
      <c r="A750" s="30"/>
      <c r="B750" s="20" t="s">
        <v>274</v>
      </c>
      <c r="C750" s="12"/>
      <c r="D750" s="223">
        <v>11.15</v>
      </c>
      <c r="E750" s="216"/>
      <c r="F750" s="217"/>
      <c r="G750" s="217"/>
      <c r="H750" s="217"/>
      <c r="I750" s="217"/>
      <c r="J750" s="217"/>
      <c r="K750" s="217"/>
      <c r="L750" s="217"/>
      <c r="M750" s="217"/>
      <c r="N750" s="217"/>
      <c r="O750" s="217"/>
      <c r="P750" s="217"/>
      <c r="Q750" s="217"/>
      <c r="R750" s="217"/>
      <c r="S750" s="217"/>
      <c r="T750" s="217"/>
      <c r="U750" s="217"/>
      <c r="V750" s="217"/>
      <c r="W750" s="217"/>
      <c r="X750" s="217"/>
      <c r="Y750" s="217"/>
      <c r="Z750" s="217"/>
      <c r="AA750" s="217"/>
      <c r="AB750" s="217"/>
      <c r="AC750" s="217"/>
      <c r="AD750" s="217"/>
      <c r="AE750" s="217"/>
      <c r="AF750" s="217"/>
      <c r="AG750" s="217"/>
      <c r="AH750" s="217"/>
      <c r="AI750" s="217"/>
      <c r="AJ750" s="217"/>
      <c r="AK750" s="217"/>
      <c r="AL750" s="217"/>
      <c r="AM750" s="217"/>
      <c r="AN750" s="217"/>
      <c r="AO750" s="217"/>
      <c r="AP750" s="217"/>
      <c r="AQ750" s="217"/>
      <c r="AR750" s="217"/>
      <c r="AS750" s="217"/>
      <c r="AT750" s="217"/>
      <c r="AU750" s="217"/>
      <c r="AV750" s="217"/>
      <c r="AW750" s="217"/>
      <c r="AX750" s="217"/>
      <c r="AY750" s="217"/>
      <c r="AZ750" s="217"/>
      <c r="BA750" s="217"/>
      <c r="BB750" s="217"/>
      <c r="BC750" s="217"/>
      <c r="BD750" s="217"/>
      <c r="BE750" s="217"/>
      <c r="BF750" s="217"/>
      <c r="BG750" s="217"/>
      <c r="BH750" s="217"/>
      <c r="BI750" s="217"/>
      <c r="BJ750" s="217"/>
      <c r="BK750" s="217"/>
      <c r="BL750" s="217"/>
      <c r="BM750" s="222"/>
    </row>
    <row r="751" spans="1:65">
      <c r="A751" s="30"/>
      <c r="B751" s="3" t="s">
        <v>275</v>
      </c>
      <c r="C751" s="29"/>
      <c r="D751" s="219">
        <v>11.1</v>
      </c>
      <c r="E751" s="216"/>
      <c r="F751" s="217"/>
      <c r="G751" s="217"/>
      <c r="H751" s="217"/>
      <c r="I751" s="217"/>
      <c r="J751" s="217"/>
      <c r="K751" s="217"/>
      <c r="L751" s="217"/>
      <c r="M751" s="217"/>
      <c r="N751" s="217"/>
      <c r="O751" s="217"/>
      <c r="P751" s="217"/>
      <c r="Q751" s="217"/>
      <c r="R751" s="217"/>
      <c r="S751" s="217"/>
      <c r="T751" s="217"/>
      <c r="U751" s="217"/>
      <c r="V751" s="217"/>
      <c r="W751" s="217"/>
      <c r="X751" s="217"/>
      <c r="Y751" s="217"/>
      <c r="Z751" s="217"/>
      <c r="AA751" s="217"/>
      <c r="AB751" s="217"/>
      <c r="AC751" s="217"/>
      <c r="AD751" s="217"/>
      <c r="AE751" s="217"/>
      <c r="AF751" s="217"/>
      <c r="AG751" s="217"/>
      <c r="AH751" s="217"/>
      <c r="AI751" s="217"/>
      <c r="AJ751" s="217"/>
      <c r="AK751" s="217"/>
      <c r="AL751" s="217"/>
      <c r="AM751" s="217"/>
      <c r="AN751" s="217"/>
      <c r="AO751" s="217"/>
      <c r="AP751" s="217"/>
      <c r="AQ751" s="217"/>
      <c r="AR751" s="217"/>
      <c r="AS751" s="217"/>
      <c r="AT751" s="217"/>
      <c r="AU751" s="217"/>
      <c r="AV751" s="217"/>
      <c r="AW751" s="217"/>
      <c r="AX751" s="217"/>
      <c r="AY751" s="217"/>
      <c r="AZ751" s="217"/>
      <c r="BA751" s="217"/>
      <c r="BB751" s="217"/>
      <c r="BC751" s="217"/>
      <c r="BD751" s="217"/>
      <c r="BE751" s="217"/>
      <c r="BF751" s="217"/>
      <c r="BG751" s="217"/>
      <c r="BH751" s="217"/>
      <c r="BI751" s="217"/>
      <c r="BJ751" s="217"/>
      <c r="BK751" s="217"/>
      <c r="BL751" s="217"/>
      <c r="BM751" s="222"/>
    </row>
    <row r="752" spans="1:65">
      <c r="A752" s="30"/>
      <c r="B752" s="3" t="s">
        <v>276</v>
      </c>
      <c r="C752" s="29"/>
      <c r="D752" s="219">
        <v>0.21679483388678805</v>
      </c>
      <c r="E752" s="216"/>
      <c r="F752" s="217"/>
      <c r="G752" s="217"/>
      <c r="H752" s="217"/>
      <c r="I752" s="217"/>
      <c r="J752" s="217"/>
      <c r="K752" s="217"/>
      <c r="L752" s="217"/>
      <c r="M752" s="217"/>
      <c r="N752" s="217"/>
      <c r="O752" s="217"/>
      <c r="P752" s="217"/>
      <c r="Q752" s="217"/>
      <c r="R752" s="217"/>
      <c r="S752" s="217"/>
      <c r="T752" s="217"/>
      <c r="U752" s="217"/>
      <c r="V752" s="217"/>
      <c r="W752" s="217"/>
      <c r="X752" s="217"/>
      <c r="Y752" s="217"/>
      <c r="Z752" s="217"/>
      <c r="AA752" s="217"/>
      <c r="AB752" s="217"/>
      <c r="AC752" s="217"/>
      <c r="AD752" s="217"/>
      <c r="AE752" s="217"/>
      <c r="AF752" s="217"/>
      <c r="AG752" s="217"/>
      <c r="AH752" s="217"/>
      <c r="AI752" s="217"/>
      <c r="AJ752" s="217"/>
      <c r="AK752" s="217"/>
      <c r="AL752" s="217"/>
      <c r="AM752" s="217"/>
      <c r="AN752" s="217"/>
      <c r="AO752" s="217"/>
      <c r="AP752" s="217"/>
      <c r="AQ752" s="217"/>
      <c r="AR752" s="217"/>
      <c r="AS752" s="217"/>
      <c r="AT752" s="217"/>
      <c r="AU752" s="217"/>
      <c r="AV752" s="217"/>
      <c r="AW752" s="217"/>
      <c r="AX752" s="217"/>
      <c r="AY752" s="217"/>
      <c r="AZ752" s="217"/>
      <c r="BA752" s="217"/>
      <c r="BB752" s="217"/>
      <c r="BC752" s="217"/>
      <c r="BD752" s="217"/>
      <c r="BE752" s="217"/>
      <c r="BF752" s="217"/>
      <c r="BG752" s="217"/>
      <c r="BH752" s="217"/>
      <c r="BI752" s="217"/>
      <c r="BJ752" s="217"/>
      <c r="BK752" s="217"/>
      <c r="BL752" s="217"/>
      <c r="BM752" s="222"/>
    </row>
    <row r="753" spans="1:65">
      <c r="A753" s="30"/>
      <c r="B753" s="3" t="s">
        <v>86</v>
      </c>
      <c r="C753" s="29"/>
      <c r="D753" s="13">
        <v>1.9443482859801617E-2</v>
      </c>
      <c r="E753" s="15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277</v>
      </c>
      <c r="C754" s="29"/>
      <c r="D754" s="13">
        <v>0</v>
      </c>
      <c r="E754" s="15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278</v>
      </c>
      <c r="C755" s="47"/>
      <c r="D755" s="45" t="s">
        <v>279</v>
      </c>
      <c r="E755" s="15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9.5">
      <c r="B757" s="8" t="s">
        <v>717</v>
      </c>
      <c r="BM757" s="28" t="s">
        <v>288</v>
      </c>
    </row>
    <row r="758" spans="1:65" ht="19.5">
      <c r="A758" s="25" t="s">
        <v>337</v>
      </c>
      <c r="B758" s="18" t="s">
        <v>110</v>
      </c>
      <c r="C758" s="15" t="s">
        <v>111</v>
      </c>
      <c r="D758" s="16" t="s">
        <v>236</v>
      </c>
      <c r="E758" s="15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237</v>
      </c>
      <c r="C759" s="9" t="s">
        <v>237</v>
      </c>
      <c r="D759" s="151" t="s">
        <v>263</v>
      </c>
      <c r="E759" s="15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1</v>
      </c>
    </row>
    <row r="760" spans="1:65">
      <c r="A760" s="30"/>
      <c r="B760" s="19"/>
      <c r="C760" s="9"/>
      <c r="D760" s="10" t="s">
        <v>342</v>
      </c>
      <c r="E760" s="15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3</v>
      </c>
    </row>
    <row r="761" spans="1:65">
      <c r="A761" s="30"/>
      <c r="B761" s="19"/>
      <c r="C761" s="9"/>
      <c r="D761" s="26"/>
      <c r="E761" s="15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3</v>
      </c>
    </row>
    <row r="762" spans="1:65">
      <c r="A762" s="30"/>
      <c r="B762" s="18">
        <v>1</v>
      </c>
      <c r="C762" s="14">
        <v>1</v>
      </c>
      <c r="D762" s="211">
        <v>0.19800000000000001</v>
      </c>
      <c r="E762" s="209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2">
        <v>1</v>
      </c>
    </row>
    <row r="763" spans="1:65">
      <c r="A763" s="30"/>
      <c r="B763" s="19">
        <v>1</v>
      </c>
      <c r="C763" s="9">
        <v>2</v>
      </c>
      <c r="D763" s="24">
        <v>0.21</v>
      </c>
      <c r="E763" s="209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2">
        <v>16</v>
      </c>
    </row>
    <row r="764" spans="1:65">
      <c r="A764" s="30"/>
      <c r="B764" s="19">
        <v>1</v>
      </c>
      <c r="C764" s="9">
        <v>3</v>
      </c>
      <c r="D764" s="24">
        <v>0.20799999999999999</v>
      </c>
      <c r="E764" s="209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2">
        <v>16</v>
      </c>
    </row>
    <row r="765" spans="1:65">
      <c r="A765" s="30"/>
      <c r="B765" s="19">
        <v>1</v>
      </c>
      <c r="C765" s="9">
        <v>4</v>
      </c>
      <c r="D765" s="24">
        <v>0.21</v>
      </c>
      <c r="E765" s="209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2">
        <v>0.20849999999999999</v>
      </c>
    </row>
    <row r="766" spans="1:65">
      <c r="A766" s="30"/>
      <c r="B766" s="19">
        <v>1</v>
      </c>
      <c r="C766" s="9">
        <v>5</v>
      </c>
      <c r="D766" s="24">
        <v>0.216</v>
      </c>
      <c r="E766" s="209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2">
        <v>55</v>
      </c>
    </row>
    <row r="767" spans="1:65">
      <c r="A767" s="30"/>
      <c r="B767" s="19">
        <v>1</v>
      </c>
      <c r="C767" s="9">
        <v>6</v>
      </c>
      <c r="D767" s="24">
        <v>0.20899999999999999</v>
      </c>
      <c r="E767" s="209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F767" s="210"/>
      <c r="BG767" s="210"/>
      <c r="BH767" s="210"/>
      <c r="BI767" s="210"/>
      <c r="BJ767" s="210"/>
      <c r="BK767" s="210"/>
      <c r="BL767" s="210"/>
      <c r="BM767" s="56"/>
    </row>
    <row r="768" spans="1:65">
      <c r="A768" s="30"/>
      <c r="B768" s="20" t="s">
        <v>274</v>
      </c>
      <c r="C768" s="12"/>
      <c r="D768" s="213">
        <v>0.20850000000000002</v>
      </c>
      <c r="E768" s="209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F768" s="210"/>
      <c r="BG768" s="210"/>
      <c r="BH768" s="210"/>
      <c r="BI768" s="210"/>
      <c r="BJ768" s="210"/>
      <c r="BK768" s="210"/>
      <c r="BL768" s="210"/>
      <c r="BM768" s="56"/>
    </row>
    <row r="769" spans="1:65">
      <c r="A769" s="30"/>
      <c r="B769" s="3" t="s">
        <v>275</v>
      </c>
      <c r="C769" s="29"/>
      <c r="D769" s="24">
        <v>0.20949999999999999</v>
      </c>
      <c r="E769" s="209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F769" s="210"/>
      <c r="BG769" s="210"/>
      <c r="BH769" s="210"/>
      <c r="BI769" s="210"/>
      <c r="BJ769" s="210"/>
      <c r="BK769" s="210"/>
      <c r="BL769" s="210"/>
      <c r="BM769" s="56"/>
    </row>
    <row r="770" spans="1:65">
      <c r="A770" s="30"/>
      <c r="B770" s="3" t="s">
        <v>276</v>
      </c>
      <c r="C770" s="29"/>
      <c r="D770" s="24">
        <v>5.8566201857385243E-3</v>
      </c>
      <c r="E770" s="209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F770" s="210"/>
      <c r="BG770" s="210"/>
      <c r="BH770" s="210"/>
      <c r="BI770" s="210"/>
      <c r="BJ770" s="210"/>
      <c r="BK770" s="210"/>
      <c r="BL770" s="210"/>
      <c r="BM770" s="56"/>
    </row>
    <row r="771" spans="1:65">
      <c r="A771" s="30"/>
      <c r="B771" s="3" t="s">
        <v>86</v>
      </c>
      <c r="C771" s="29"/>
      <c r="D771" s="13">
        <v>2.8089305447187164E-2</v>
      </c>
      <c r="E771" s="15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277</v>
      </c>
      <c r="C772" s="29"/>
      <c r="D772" s="13">
        <v>2.2204460492503131E-16</v>
      </c>
      <c r="E772" s="15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278</v>
      </c>
      <c r="C773" s="47"/>
      <c r="D773" s="45" t="s">
        <v>279</v>
      </c>
      <c r="E773" s="15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718</v>
      </c>
      <c r="BM775" s="28" t="s">
        <v>288</v>
      </c>
    </row>
    <row r="776" spans="1:65" ht="15">
      <c r="A776" s="25" t="s">
        <v>32</v>
      </c>
      <c r="B776" s="18" t="s">
        <v>110</v>
      </c>
      <c r="C776" s="15" t="s">
        <v>111</v>
      </c>
      <c r="D776" s="16" t="s">
        <v>236</v>
      </c>
      <c r="E776" s="15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237</v>
      </c>
      <c r="C777" s="9" t="s">
        <v>237</v>
      </c>
      <c r="D777" s="151" t="s">
        <v>263</v>
      </c>
      <c r="E777" s="15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341</v>
      </c>
      <c r="E778" s="15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5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4.45</v>
      </c>
      <c r="E780" s="15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4.58</v>
      </c>
      <c r="E781" s="15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33</v>
      </c>
    </row>
    <row r="782" spans="1:65">
      <c r="A782" s="30"/>
      <c r="B782" s="19">
        <v>1</v>
      </c>
      <c r="C782" s="9">
        <v>3</v>
      </c>
      <c r="D782" s="11">
        <v>4.4000000000000004</v>
      </c>
      <c r="E782" s="15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4.46</v>
      </c>
      <c r="E783" s="15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4.4749999999999996</v>
      </c>
    </row>
    <row r="784" spans="1:65">
      <c r="A784" s="30"/>
      <c r="B784" s="19">
        <v>1</v>
      </c>
      <c r="C784" s="9">
        <v>5</v>
      </c>
      <c r="D784" s="11">
        <v>4.45</v>
      </c>
      <c r="E784" s="15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56</v>
      </c>
    </row>
    <row r="785" spans="1:65">
      <c r="A785" s="30"/>
      <c r="B785" s="19">
        <v>1</v>
      </c>
      <c r="C785" s="9">
        <v>6</v>
      </c>
      <c r="D785" s="11">
        <v>4.51</v>
      </c>
      <c r="E785" s="15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274</v>
      </c>
      <c r="C786" s="12"/>
      <c r="D786" s="23">
        <v>4.4750000000000005</v>
      </c>
      <c r="E786" s="15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275</v>
      </c>
      <c r="C787" s="29"/>
      <c r="D787" s="11">
        <v>4.4550000000000001</v>
      </c>
      <c r="E787" s="15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276</v>
      </c>
      <c r="C788" s="29"/>
      <c r="D788" s="24">
        <v>6.220932405998305E-2</v>
      </c>
      <c r="E788" s="15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86</v>
      </c>
      <c r="C789" s="29"/>
      <c r="D789" s="13">
        <v>1.3901524929605148E-2</v>
      </c>
      <c r="E789" s="15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277</v>
      </c>
      <c r="C790" s="29"/>
      <c r="D790" s="13">
        <v>2.2204460492503131E-16</v>
      </c>
      <c r="E790" s="15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278</v>
      </c>
      <c r="C791" s="47"/>
      <c r="D791" s="45" t="s">
        <v>279</v>
      </c>
      <c r="E791" s="15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719</v>
      </c>
      <c r="BM793" s="28" t="s">
        <v>288</v>
      </c>
    </row>
    <row r="794" spans="1:65" ht="15">
      <c r="A794" s="25" t="s">
        <v>65</v>
      </c>
      <c r="B794" s="18" t="s">
        <v>110</v>
      </c>
      <c r="C794" s="15" t="s">
        <v>111</v>
      </c>
      <c r="D794" s="16" t="s">
        <v>236</v>
      </c>
      <c r="E794" s="15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237</v>
      </c>
      <c r="C795" s="9" t="s">
        <v>237</v>
      </c>
      <c r="D795" s="151" t="s">
        <v>263</v>
      </c>
      <c r="E795" s="15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342</v>
      </c>
      <c r="E796" s="15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</v>
      </c>
    </row>
    <row r="797" spans="1:65">
      <c r="A797" s="30"/>
      <c r="B797" s="19"/>
      <c r="C797" s="9"/>
      <c r="D797" s="26"/>
      <c r="E797" s="15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</v>
      </c>
    </row>
    <row r="798" spans="1:65">
      <c r="A798" s="30"/>
      <c r="B798" s="18">
        <v>1</v>
      </c>
      <c r="C798" s="14">
        <v>1</v>
      </c>
      <c r="D798" s="214">
        <v>14</v>
      </c>
      <c r="E798" s="216"/>
      <c r="F798" s="217"/>
      <c r="G798" s="217"/>
      <c r="H798" s="217"/>
      <c r="I798" s="217"/>
      <c r="J798" s="217"/>
      <c r="K798" s="217"/>
      <c r="L798" s="217"/>
      <c r="M798" s="217"/>
      <c r="N798" s="217"/>
      <c r="O798" s="217"/>
      <c r="P798" s="217"/>
      <c r="Q798" s="217"/>
      <c r="R798" s="217"/>
      <c r="S798" s="217"/>
      <c r="T798" s="217"/>
      <c r="U798" s="217"/>
      <c r="V798" s="217"/>
      <c r="W798" s="217"/>
      <c r="X798" s="217"/>
      <c r="Y798" s="217"/>
      <c r="Z798" s="217"/>
      <c r="AA798" s="217"/>
      <c r="AB798" s="217"/>
      <c r="AC798" s="217"/>
      <c r="AD798" s="217"/>
      <c r="AE798" s="217"/>
      <c r="AF798" s="217"/>
      <c r="AG798" s="217"/>
      <c r="AH798" s="217"/>
      <c r="AI798" s="217"/>
      <c r="AJ798" s="217"/>
      <c r="AK798" s="217"/>
      <c r="AL798" s="217"/>
      <c r="AM798" s="217"/>
      <c r="AN798" s="217"/>
      <c r="AO798" s="217"/>
      <c r="AP798" s="217"/>
      <c r="AQ798" s="217"/>
      <c r="AR798" s="217"/>
      <c r="AS798" s="217"/>
      <c r="AT798" s="217"/>
      <c r="AU798" s="217"/>
      <c r="AV798" s="217"/>
      <c r="AW798" s="217"/>
      <c r="AX798" s="217"/>
      <c r="AY798" s="217"/>
      <c r="AZ798" s="217"/>
      <c r="BA798" s="217"/>
      <c r="BB798" s="217"/>
      <c r="BC798" s="217"/>
      <c r="BD798" s="217"/>
      <c r="BE798" s="217"/>
      <c r="BF798" s="217"/>
      <c r="BG798" s="217"/>
      <c r="BH798" s="217"/>
      <c r="BI798" s="217"/>
      <c r="BJ798" s="217"/>
      <c r="BK798" s="217"/>
      <c r="BL798" s="217"/>
      <c r="BM798" s="218">
        <v>1</v>
      </c>
    </row>
    <row r="799" spans="1:65">
      <c r="A799" s="30"/>
      <c r="B799" s="19">
        <v>1</v>
      </c>
      <c r="C799" s="9">
        <v>2</v>
      </c>
      <c r="D799" s="219">
        <v>14.7</v>
      </c>
      <c r="E799" s="216"/>
      <c r="F799" s="217"/>
      <c r="G799" s="217"/>
      <c r="H799" s="217"/>
      <c r="I799" s="217"/>
      <c r="J799" s="217"/>
      <c r="K799" s="217"/>
      <c r="L799" s="217"/>
      <c r="M799" s="217"/>
      <c r="N799" s="217"/>
      <c r="O799" s="217"/>
      <c r="P799" s="217"/>
      <c r="Q799" s="217"/>
      <c r="R799" s="217"/>
      <c r="S799" s="217"/>
      <c r="T799" s="217"/>
      <c r="U799" s="217"/>
      <c r="V799" s="217"/>
      <c r="W799" s="217"/>
      <c r="X799" s="217"/>
      <c r="Y799" s="217"/>
      <c r="Z799" s="217"/>
      <c r="AA799" s="217"/>
      <c r="AB799" s="217"/>
      <c r="AC799" s="217"/>
      <c r="AD799" s="217"/>
      <c r="AE799" s="217"/>
      <c r="AF799" s="217"/>
      <c r="AG799" s="217"/>
      <c r="AH799" s="217"/>
      <c r="AI799" s="217"/>
      <c r="AJ799" s="217"/>
      <c r="AK799" s="217"/>
      <c r="AL799" s="217"/>
      <c r="AM799" s="217"/>
      <c r="AN799" s="217"/>
      <c r="AO799" s="217"/>
      <c r="AP799" s="217"/>
      <c r="AQ799" s="217"/>
      <c r="AR799" s="217"/>
      <c r="AS799" s="217"/>
      <c r="AT799" s="217"/>
      <c r="AU799" s="217"/>
      <c r="AV799" s="217"/>
      <c r="AW799" s="217"/>
      <c r="AX799" s="217"/>
      <c r="AY799" s="217"/>
      <c r="AZ799" s="217"/>
      <c r="BA799" s="217"/>
      <c r="BB799" s="217"/>
      <c r="BC799" s="217"/>
      <c r="BD799" s="217"/>
      <c r="BE799" s="217"/>
      <c r="BF799" s="217"/>
      <c r="BG799" s="217"/>
      <c r="BH799" s="217"/>
      <c r="BI799" s="217"/>
      <c r="BJ799" s="217"/>
      <c r="BK799" s="217"/>
      <c r="BL799" s="217"/>
      <c r="BM799" s="218">
        <v>34</v>
      </c>
    </row>
    <row r="800" spans="1:65">
      <c r="A800" s="30"/>
      <c r="B800" s="19">
        <v>1</v>
      </c>
      <c r="C800" s="9">
        <v>3</v>
      </c>
      <c r="D800" s="219">
        <v>14.2</v>
      </c>
      <c r="E800" s="216"/>
      <c r="F800" s="217"/>
      <c r="G800" s="217"/>
      <c r="H800" s="217"/>
      <c r="I800" s="217"/>
      <c r="J800" s="217"/>
      <c r="K800" s="217"/>
      <c r="L800" s="217"/>
      <c r="M800" s="217"/>
      <c r="N800" s="217"/>
      <c r="O800" s="217"/>
      <c r="P800" s="217"/>
      <c r="Q800" s="217"/>
      <c r="R800" s="217"/>
      <c r="S800" s="217"/>
      <c r="T800" s="217"/>
      <c r="U800" s="217"/>
      <c r="V800" s="217"/>
      <c r="W800" s="217"/>
      <c r="X800" s="217"/>
      <c r="Y800" s="217"/>
      <c r="Z800" s="217"/>
      <c r="AA800" s="217"/>
      <c r="AB800" s="217"/>
      <c r="AC800" s="217"/>
      <c r="AD800" s="217"/>
      <c r="AE800" s="217"/>
      <c r="AF800" s="217"/>
      <c r="AG800" s="217"/>
      <c r="AH800" s="217"/>
      <c r="AI800" s="217"/>
      <c r="AJ800" s="217"/>
      <c r="AK800" s="217"/>
      <c r="AL800" s="217"/>
      <c r="AM800" s="217"/>
      <c r="AN800" s="217"/>
      <c r="AO800" s="217"/>
      <c r="AP800" s="217"/>
      <c r="AQ800" s="217"/>
      <c r="AR800" s="217"/>
      <c r="AS800" s="217"/>
      <c r="AT800" s="217"/>
      <c r="AU800" s="217"/>
      <c r="AV800" s="217"/>
      <c r="AW800" s="217"/>
      <c r="AX800" s="217"/>
      <c r="AY800" s="217"/>
      <c r="AZ800" s="217"/>
      <c r="BA800" s="217"/>
      <c r="BB800" s="217"/>
      <c r="BC800" s="217"/>
      <c r="BD800" s="217"/>
      <c r="BE800" s="217"/>
      <c r="BF800" s="217"/>
      <c r="BG800" s="217"/>
      <c r="BH800" s="217"/>
      <c r="BI800" s="217"/>
      <c r="BJ800" s="217"/>
      <c r="BK800" s="217"/>
      <c r="BL800" s="217"/>
      <c r="BM800" s="218">
        <v>16</v>
      </c>
    </row>
    <row r="801" spans="1:65">
      <c r="A801" s="30"/>
      <c r="B801" s="19">
        <v>1</v>
      </c>
      <c r="C801" s="9">
        <v>4</v>
      </c>
      <c r="D801" s="219">
        <v>14.8</v>
      </c>
      <c r="E801" s="216"/>
      <c r="F801" s="217"/>
      <c r="G801" s="217"/>
      <c r="H801" s="217"/>
      <c r="I801" s="217"/>
      <c r="J801" s="217"/>
      <c r="K801" s="217"/>
      <c r="L801" s="217"/>
      <c r="M801" s="217"/>
      <c r="N801" s="217"/>
      <c r="O801" s="217"/>
      <c r="P801" s="217"/>
      <c r="Q801" s="217"/>
      <c r="R801" s="217"/>
      <c r="S801" s="217"/>
      <c r="T801" s="217"/>
      <c r="U801" s="217"/>
      <c r="V801" s="217"/>
      <c r="W801" s="217"/>
      <c r="X801" s="217"/>
      <c r="Y801" s="217"/>
      <c r="Z801" s="217"/>
      <c r="AA801" s="217"/>
      <c r="AB801" s="217"/>
      <c r="AC801" s="217"/>
      <c r="AD801" s="217"/>
      <c r="AE801" s="217"/>
      <c r="AF801" s="217"/>
      <c r="AG801" s="217"/>
      <c r="AH801" s="217"/>
      <c r="AI801" s="217"/>
      <c r="AJ801" s="217"/>
      <c r="AK801" s="217"/>
      <c r="AL801" s="217"/>
      <c r="AM801" s="217"/>
      <c r="AN801" s="217"/>
      <c r="AO801" s="217"/>
      <c r="AP801" s="217"/>
      <c r="AQ801" s="217"/>
      <c r="AR801" s="217"/>
      <c r="AS801" s="217"/>
      <c r="AT801" s="217"/>
      <c r="AU801" s="217"/>
      <c r="AV801" s="217"/>
      <c r="AW801" s="217"/>
      <c r="AX801" s="217"/>
      <c r="AY801" s="217"/>
      <c r="AZ801" s="217"/>
      <c r="BA801" s="217"/>
      <c r="BB801" s="217"/>
      <c r="BC801" s="217"/>
      <c r="BD801" s="217"/>
      <c r="BE801" s="217"/>
      <c r="BF801" s="217"/>
      <c r="BG801" s="217"/>
      <c r="BH801" s="217"/>
      <c r="BI801" s="217"/>
      <c r="BJ801" s="217"/>
      <c r="BK801" s="217"/>
      <c r="BL801" s="217"/>
      <c r="BM801" s="218">
        <v>14.4166666666667</v>
      </c>
    </row>
    <row r="802" spans="1:65">
      <c r="A802" s="30"/>
      <c r="B802" s="19">
        <v>1</v>
      </c>
      <c r="C802" s="9">
        <v>5</v>
      </c>
      <c r="D802" s="219">
        <v>14.4</v>
      </c>
      <c r="E802" s="216"/>
      <c r="F802" s="217"/>
      <c r="G802" s="217"/>
      <c r="H802" s="217"/>
      <c r="I802" s="217"/>
      <c r="J802" s="217"/>
      <c r="K802" s="217"/>
      <c r="L802" s="217"/>
      <c r="M802" s="217"/>
      <c r="N802" s="217"/>
      <c r="O802" s="217"/>
      <c r="P802" s="217"/>
      <c r="Q802" s="217"/>
      <c r="R802" s="217"/>
      <c r="S802" s="217"/>
      <c r="T802" s="217"/>
      <c r="U802" s="217"/>
      <c r="V802" s="217"/>
      <c r="W802" s="217"/>
      <c r="X802" s="217"/>
      <c r="Y802" s="217"/>
      <c r="Z802" s="217"/>
      <c r="AA802" s="217"/>
      <c r="AB802" s="217"/>
      <c r="AC802" s="217"/>
      <c r="AD802" s="217"/>
      <c r="AE802" s="217"/>
      <c r="AF802" s="217"/>
      <c r="AG802" s="217"/>
      <c r="AH802" s="217"/>
      <c r="AI802" s="217"/>
      <c r="AJ802" s="217"/>
      <c r="AK802" s="217"/>
      <c r="AL802" s="217"/>
      <c r="AM802" s="217"/>
      <c r="AN802" s="217"/>
      <c r="AO802" s="217"/>
      <c r="AP802" s="217"/>
      <c r="AQ802" s="217"/>
      <c r="AR802" s="217"/>
      <c r="AS802" s="217"/>
      <c r="AT802" s="217"/>
      <c r="AU802" s="217"/>
      <c r="AV802" s="217"/>
      <c r="AW802" s="217"/>
      <c r="AX802" s="217"/>
      <c r="AY802" s="217"/>
      <c r="AZ802" s="217"/>
      <c r="BA802" s="217"/>
      <c r="BB802" s="217"/>
      <c r="BC802" s="217"/>
      <c r="BD802" s="217"/>
      <c r="BE802" s="217"/>
      <c r="BF802" s="217"/>
      <c r="BG802" s="217"/>
      <c r="BH802" s="217"/>
      <c r="BI802" s="217"/>
      <c r="BJ802" s="217"/>
      <c r="BK802" s="217"/>
      <c r="BL802" s="217"/>
      <c r="BM802" s="218">
        <v>57</v>
      </c>
    </row>
    <row r="803" spans="1:65">
      <c r="A803" s="30"/>
      <c r="B803" s="19">
        <v>1</v>
      </c>
      <c r="C803" s="9">
        <v>6</v>
      </c>
      <c r="D803" s="219">
        <v>14.4</v>
      </c>
      <c r="E803" s="216"/>
      <c r="F803" s="217"/>
      <c r="G803" s="217"/>
      <c r="H803" s="217"/>
      <c r="I803" s="217"/>
      <c r="J803" s="217"/>
      <c r="K803" s="217"/>
      <c r="L803" s="217"/>
      <c r="M803" s="217"/>
      <c r="N803" s="217"/>
      <c r="O803" s="217"/>
      <c r="P803" s="217"/>
      <c r="Q803" s="217"/>
      <c r="R803" s="217"/>
      <c r="S803" s="217"/>
      <c r="T803" s="217"/>
      <c r="U803" s="217"/>
      <c r="V803" s="217"/>
      <c r="W803" s="217"/>
      <c r="X803" s="217"/>
      <c r="Y803" s="217"/>
      <c r="Z803" s="217"/>
      <c r="AA803" s="217"/>
      <c r="AB803" s="217"/>
      <c r="AC803" s="217"/>
      <c r="AD803" s="217"/>
      <c r="AE803" s="217"/>
      <c r="AF803" s="217"/>
      <c r="AG803" s="217"/>
      <c r="AH803" s="217"/>
      <c r="AI803" s="217"/>
      <c r="AJ803" s="217"/>
      <c r="AK803" s="217"/>
      <c r="AL803" s="217"/>
      <c r="AM803" s="217"/>
      <c r="AN803" s="217"/>
      <c r="AO803" s="217"/>
      <c r="AP803" s="217"/>
      <c r="AQ803" s="217"/>
      <c r="AR803" s="217"/>
      <c r="AS803" s="217"/>
      <c r="AT803" s="217"/>
      <c r="AU803" s="217"/>
      <c r="AV803" s="217"/>
      <c r="AW803" s="217"/>
      <c r="AX803" s="217"/>
      <c r="AY803" s="217"/>
      <c r="AZ803" s="217"/>
      <c r="BA803" s="217"/>
      <c r="BB803" s="217"/>
      <c r="BC803" s="217"/>
      <c r="BD803" s="217"/>
      <c r="BE803" s="217"/>
      <c r="BF803" s="217"/>
      <c r="BG803" s="217"/>
      <c r="BH803" s="217"/>
      <c r="BI803" s="217"/>
      <c r="BJ803" s="217"/>
      <c r="BK803" s="217"/>
      <c r="BL803" s="217"/>
      <c r="BM803" s="222"/>
    </row>
    <row r="804" spans="1:65">
      <c r="A804" s="30"/>
      <c r="B804" s="20" t="s">
        <v>274</v>
      </c>
      <c r="C804" s="12"/>
      <c r="D804" s="223">
        <v>14.41666666666667</v>
      </c>
      <c r="E804" s="216"/>
      <c r="F804" s="217"/>
      <c r="G804" s="217"/>
      <c r="H804" s="217"/>
      <c r="I804" s="217"/>
      <c r="J804" s="217"/>
      <c r="K804" s="217"/>
      <c r="L804" s="217"/>
      <c r="M804" s="217"/>
      <c r="N804" s="217"/>
      <c r="O804" s="217"/>
      <c r="P804" s="217"/>
      <c r="Q804" s="217"/>
      <c r="R804" s="217"/>
      <c r="S804" s="217"/>
      <c r="T804" s="217"/>
      <c r="U804" s="217"/>
      <c r="V804" s="217"/>
      <c r="W804" s="217"/>
      <c r="X804" s="217"/>
      <c r="Y804" s="217"/>
      <c r="Z804" s="217"/>
      <c r="AA804" s="217"/>
      <c r="AB804" s="217"/>
      <c r="AC804" s="217"/>
      <c r="AD804" s="217"/>
      <c r="AE804" s="217"/>
      <c r="AF804" s="217"/>
      <c r="AG804" s="217"/>
      <c r="AH804" s="217"/>
      <c r="AI804" s="217"/>
      <c r="AJ804" s="217"/>
      <c r="AK804" s="217"/>
      <c r="AL804" s="217"/>
      <c r="AM804" s="217"/>
      <c r="AN804" s="217"/>
      <c r="AO804" s="217"/>
      <c r="AP804" s="217"/>
      <c r="AQ804" s="217"/>
      <c r="AR804" s="217"/>
      <c r="AS804" s="217"/>
      <c r="AT804" s="217"/>
      <c r="AU804" s="217"/>
      <c r="AV804" s="217"/>
      <c r="AW804" s="217"/>
      <c r="AX804" s="217"/>
      <c r="AY804" s="217"/>
      <c r="AZ804" s="217"/>
      <c r="BA804" s="217"/>
      <c r="BB804" s="217"/>
      <c r="BC804" s="217"/>
      <c r="BD804" s="217"/>
      <c r="BE804" s="217"/>
      <c r="BF804" s="217"/>
      <c r="BG804" s="217"/>
      <c r="BH804" s="217"/>
      <c r="BI804" s="217"/>
      <c r="BJ804" s="217"/>
      <c r="BK804" s="217"/>
      <c r="BL804" s="217"/>
      <c r="BM804" s="222"/>
    </row>
    <row r="805" spans="1:65">
      <c r="A805" s="30"/>
      <c r="B805" s="3" t="s">
        <v>275</v>
      </c>
      <c r="C805" s="29"/>
      <c r="D805" s="219">
        <v>14.4</v>
      </c>
      <c r="E805" s="216"/>
      <c r="F805" s="217"/>
      <c r="G805" s="217"/>
      <c r="H805" s="217"/>
      <c r="I805" s="217"/>
      <c r="J805" s="217"/>
      <c r="K805" s="217"/>
      <c r="L805" s="217"/>
      <c r="M805" s="217"/>
      <c r="N805" s="217"/>
      <c r="O805" s="217"/>
      <c r="P805" s="217"/>
      <c r="Q805" s="217"/>
      <c r="R805" s="217"/>
      <c r="S805" s="217"/>
      <c r="T805" s="217"/>
      <c r="U805" s="217"/>
      <c r="V805" s="217"/>
      <c r="W805" s="217"/>
      <c r="X805" s="217"/>
      <c r="Y805" s="217"/>
      <c r="Z805" s="217"/>
      <c r="AA805" s="217"/>
      <c r="AB805" s="217"/>
      <c r="AC805" s="217"/>
      <c r="AD805" s="217"/>
      <c r="AE805" s="217"/>
      <c r="AF805" s="217"/>
      <c r="AG805" s="217"/>
      <c r="AH805" s="217"/>
      <c r="AI805" s="217"/>
      <c r="AJ805" s="217"/>
      <c r="AK805" s="217"/>
      <c r="AL805" s="217"/>
      <c r="AM805" s="217"/>
      <c r="AN805" s="217"/>
      <c r="AO805" s="217"/>
      <c r="AP805" s="217"/>
      <c r="AQ805" s="217"/>
      <c r="AR805" s="217"/>
      <c r="AS805" s="217"/>
      <c r="AT805" s="217"/>
      <c r="AU805" s="217"/>
      <c r="AV805" s="217"/>
      <c r="AW805" s="217"/>
      <c r="AX805" s="217"/>
      <c r="AY805" s="217"/>
      <c r="AZ805" s="217"/>
      <c r="BA805" s="217"/>
      <c r="BB805" s="217"/>
      <c r="BC805" s="217"/>
      <c r="BD805" s="217"/>
      <c r="BE805" s="217"/>
      <c r="BF805" s="217"/>
      <c r="BG805" s="217"/>
      <c r="BH805" s="217"/>
      <c r="BI805" s="217"/>
      <c r="BJ805" s="217"/>
      <c r="BK805" s="217"/>
      <c r="BL805" s="217"/>
      <c r="BM805" s="222"/>
    </row>
    <row r="806" spans="1:65">
      <c r="A806" s="30"/>
      <c r="B806" s="3" t="s">
        <v>276</v>
      </c>
      <c r="C806" s="29"/>
      <c r="D806" s="219">
        <v>0.29944392908634287</v>
      </c>
      <c r="E806" s="216"/>
      <c r="F806" s="217"/>
      <c r="G806" s="217"/>
      <c r="H806" s="217"/>
      <c r="I806" s="217"/>
      <c r="J806" s="217"/>
      <c r="K806" s="217"/>
      <c r="L806" s="217"/>
      <c r="M806" s="217"/>
      <c r="N806" s="217"/>
      <c r="O806" s="217"/>
      <c r="P806" s="217"/>
      <c r="Q806" s="217"/>
      <c r="R806" s="217"/>
      <c r="S806" s="217"/>
      <c r="T806" s="217"/>
      <c r="U806" s="217"/>
      <c r="V806" s="217"/>
      <c r="W806" s="217"/>
      <c r="X806" s="217"/>
      <c r="Y806" s="217"/>
      <c r="Z806" s="217"/>
      <c r="AA806" s="217"/>
      <c r="AB806" s="217"/>
      <c r="AC806" s="217"/>
      <c r="AD806" s="217"/>
      <c r="AE806" s="217"/>
      <c r="AF806" s="217"/>
      <c r="AG806" s="217"/>
      <c r="AH806" s="217"/>
      <c r="AI806" s="217"/>
      <c r="AJ806" s="217"/>
      <c r="AK806" s="217"/>
      <c r="AL806" s="217"/>
      <c r="AM806" s="217"/>
      <c r="AN806" s="217"/>
      <c r="AO806" s="217"/>
      <c r="AP806" s="217"/>
      <c r="AQ806" s="217"/>
      <c r="AR806" s="217"/>
      <c r="AS806" s="217"/>
      <c r="AT806" s="217"/>
      <c r="AU806" s="217"/>
      <c r="AV806" s="217"/>
      <c r="AW806" s="217"/>
      <c r="AX806" s="217"/>
      <c r="AY806" s="217"/>
      <c r="AZ806" s="217"/>
      <c r="BA806" s="217"/>
      <c r="BB806" s="217"/>
      <c r="BC806" s="217"/>
      <c r="BD806" s="217"/>
      <c r="BE806" s="217"/>
      <c r="BF806" s="217"/>
      <c r="BG806" s="217"/>
      <c r="BH806" s="217"/>
      <c r="BI806" s="217"/>
      <c r="BJ806" s="217"/>
      <c r="BK806" s="217"/>
      <c r="BL806" s="217"/>
      <c r="BM806" s="222"/>
    </row>
    <row r="807" spans="1:65">
      <c r="A807" s="30"/>
      <c r="B807" s="3" t="s">
        <v>86</v>
      </c>
      <c r="C807" s="29"/>
      <c r="D807" s="13">
        <v>2.0770677162058462E-2</v>
      </c>
      <c r="E807" s="15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277</v>
      </c>
      <c r="C808" s="29"/>
      <c r="D808" s="13">
        <v>-2.1094237467877974E-15</v>
      </c>
      <c r="E808" s="15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278</v>
      </c>
      <c r="C809" s="47"/>
      <c r="D809" s="45" t="s">
        <v>279</v>
      </c>
      <c r="E809" s="15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720</v>
      </c>
      <c r="BM811" s="28" t="s">
        <v>288</v>
      </c>
    </row>
    <row r="812" spans="1:65" ht="15">
      <c r="A812" s="25" t="s">
        <v>35</v>
      </c>
      <c r="B812" s="18" t="s">
        <v>110</v>
      </c>
      <c r="C812" s="15" t="s">
        <v>111</v>
      </c>
      <c r="D812" s="16" t="s">
        <v>236</v>
      </c>
      <c r="E812" s="15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237</v>
      </c>
      <c r="C813" s="9" t="s">
        <v>237</v>
      </c>
      <c r="D813" s="151" t="s">
        <v>263</v>
      </c>
      <c r="E813" s="15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341</v>
      </c>
      <c r="E814" s="15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9"/>
      <c r="C815" s="9"/>
      <c r="D815" s="26"/>
      <c r="E815" s="15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2</v>
      </c>
    </row>
    <row r="816" spans="1:65">
      <c r="A816" s="30"/>
      <c r="B816" s="18">
        <v>1</v>
      </c>
      <c r="C816" s="14">
        <v>1</v>
      </c>
      <c r="D816" s="22">
        <v>5.7</v>
      </c>
      <c r="E816" s="15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>
        <v>1</v>
      </c>
      <c r="C817" s="9">
        <v>2</v>
      </c>
      <c r="D817" s="11">
        <v>5.6</v>
      </c>
      <c r="E817" s="15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35</v>
      </c>
    </row>
    <row r="818" spans="1:65">
      <c r="A818" s="30"/>
      <c r="B818" s="19">
        <v>1</v>
      </c>
      <c r="C818" s="9">
        <v>3</v>
      </c>
      <c r="D818" s="11">
        <v>5.5</v>
      </c>
      <c r="E818" s="15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16</v>
      </c>
    </row>
    <row r="819" spans="1:65">
      <c r="A819" s="30"/>
      <c r="B819" s="19">
        <v>1</v>
      </c>
      <c r="C819" s="9">
        <v>4</v>
      </c>
      <c r="D819" s="11">
        <v>5.6</v>
      </c>
      <c r="E819" s="15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5.6333333333333302</v>
      </c>
    </row>
    <row r="820" spans="1:65">
      <c r="A820" s="30"/>
      <c r="B820" s="19">
        <v>1</v>
      </c>
      <c r="C820" s="9">
        <v>5</v>
      </c>
      <c r="D820" s="11">
        <v>5.7</v>
      </c>
      <c r="E820" s="15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58</v>
      </c>
    </row>
    <row r="821" spans="1:65">
      <c r="A821" s="30"/>
      <c r="B821" s="19">
        <v>1</v>
      </c>
      <c r="C821" s="9">
        <v>6</v>
      </c>
      <c r="D821" s="11">
        <v>5.7</v>
      </c>
      <c r="E821" s="15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20" t="s">
        <v>274</v>
      </c>
      <c r="C822" s="12"/>
      <c r="D822" s="23">
        <v>5.6333333333333329</v>
      </c>
      <c r="E822" s="15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275</v>
      </c>
      <c r="C823" s="29"/>
      <c r="D823" s="11">
        <v>5.65</v>
      </c>
      <c r="E823" s="15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276</v>
      </c>
      <c r="C824" s="29"/>
      <c r="D824" s="24">
        <v>8.1649658092772748E-2</v>
      </c>
      <c r="E824" s="15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86</v>
      </c>
      <c r="C825" s="29"/>
      <c r="D825" s="13">
        <v>1.4494022146646052E-2</v>
      </c>
      <c r="E825" s="15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277</v>
      </c>
      <c r="C826" s="29"/>
      <c r="D826" s="13">
        <v>4.4408920985006262E-16</v>
      </c>
      <c r="E826" s="15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278</v>
      </c>
      <c r="C827" s="47"/>
      <c r="D827" s="45" t="s">
        <v>279</v>
      </c>
      <c r="E827" s="15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721</v>
      </c>
      <c r="BM829" s="28" t="s">
        <v>288</v>
      </c>
    </row>
    <row r="830" spans="1:65" ht="15">
      <c r="A830" s="25" t="s">
        <v>38</v>
      </c>
      <c r="B830" s="18" t="s">
        <v>110</v>
      </c>
      <c r="C830" s="15" t="s">
        <v>111</v>
      </c>
      <c r="D830" s="16" t="s">
        <v>236</v>
      </c>
      <c r="E830" s="15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237</v>
      </c>
      <c r="C831" s="9" t="s">
        <v>237</v>
      </c>
      <c r="D831" s="151" t="s">
        <v>263</v>
      </c>
      <c r="E831" s="15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341</v>
      </c>
      <c r="E832" s="15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/>
      <c r="C833" s="9"/>
      <c r="D833" s="26"/>
      <c r="E833" s="15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8">
        <v>1</v>
      </c>
      <c r="C834" s="14">
        <v>1</v>
      </c>
      <c r="D834" s="214">
        <v>11.5</v>
      </c>
      <c r="E834" s="216"/>
      <c r="F834" s="217"/>
      <c r="G834" s="217"/>
      <c r="H834" s="217"/>
      <c r="I834" s="217"/>
      <c r="J834" s="217"/>
      <c r="K834" s="217"/>
      <c r="L834" s="217"/>
      <c r="M834" s="217"/>
      <c r="N834" s="217"/>
      <c r="O834" s="217"/>
      <c r="P834" s="217"/>
      <c r="Q834" s="217"/>
      <c r="R834" s="217"/>
      <c r="S834" s="217"/>
      <c r="T834" s="217"/>
      <c r="U834" s="217"/>
      <c r="V834" s="217"/>
      <c r="W834" s="217"/>
      <c r="X834" s="217"/>
      <c r="Y834" s="217"/>
      <c r="Z834" s="217"/>
      <c r="AA834" s="217"/>
      <c r="AB834" s="217"/>
      <c r="AC834" s="217"/>
      <c r="AD834" s="217"/>
      <c r="AE834" s="217"/>
      <c r="AF834" s="217"/>
      <c r="AG834" s="217"/>
      <c r="AH834" s="217"/>
      <c r="AI834" s="217"/>
      <c r="AJ834" s="217"/>
      <c r="AK834" s="217"/>
      <c r="AL834" s="217"/>
      <c r="AM834" s="217"/>
      <c r="AN834" s="217"/>
      <c r="AO834" s="217"/>
      <c r="AP834" s="217"/>
      <c r="AQ834" s="217"/>
      <c r="AR834" s="217"/>
      <c r="AS834" s="217"/>
      <c r="AT834" s="217"/>
      <c r="AU834" s="217"/>
      <c r="AV834" s="217"/>
      <c r="AW834" s="217"/>
      <c r="AX834" s="217"/>
      <c r="AY834" s="217"/>
      <c r="AZ834" s="217"/>
      <c r="BA834" s="217"/>
      <c r="BB834" s="217"/>
      <c r="BC834" s="217"/>
      <c r="BD834" s="217"/>
      <c r="BE834" s="217"/>
      <c r="BF834" s="217"/>
      <c r="BG834" s="217"/>
      <c r="BH834" s="217"/>
      <c r="BI834" s="217"/>
      <c r="BJ834" s="217"/>
      <c r="BK834" s="217"/>
      <c r="BL834" s="217"/>
      <c r="BM834" s="218">
        <v>1</v>
      </c>
    </row>
    <row r="835" spans="1:65">
      <c r="A835" s="30"/>
      <c r="B835" s="19">
        <v>1</v>
      </c>
      <c r="C835" s="9">
        <v>2</v>
      </c>
      <c r="D835" s="219">
        <v>11.5</v>
      </c>
      <c r="E835" s="216"/>
      <c r="F835" s="217"/>
      <c r="G835" s="217"/>
      <c r="H835" s="217"/>
      <c r="I835" s="217"/>
      <c r="J835" s="217"/>
      <c r="K835" s="217"/>
      <c r="L835" s="217"/>
      <c r="M835" s="217"/>
      <c r="N835" s="217"/>
      <c r="O835" s="217"/>
      <c r="P835" s="217"/>
      <c r="Q835" s="217"/>
      <c r="R835" s="217"/>
      <c r="S835" s="217"/>
      <c r="T835" s="217"/>
      <c r="U835" s="217"/>
      <c r="V835" s="217"/>
      <c r="W835" s="217"/>
      <c r="X835" s="217"/>
      <c r="Y835" s="217"/>
      <c r="Z835" s="217"/>
      <c r="AA835" s="217"/>
      <c r="AB835" s="217"/>
      <c r="AC835" s="217"/>
      <c r="AD835" s="217"/>
      <c r="AE835" s="217"/>
      <c r="AF835" s="217"/>
      <c r="AG835" s="217"/>
      <c r="AH835" s="217"/>
      <c r="AI835" s="217"/>
      <c r="AJ835" s="217"/>
      <c r="AK835" s="217"/>
      <c r="AL835" s="217"/>
      <c r="AM835" s="217"/>
      <c r="AN835" s="217"/>
      <c r="AO835" s="217"/>
      <c r="AP835" s="217"/>
      <c r="AQ835" s="217"/>
      <c r="AR835" s="217"/>
      <c r="AS835" s="217"/>
      <c r="AT835" s="217"/>
      <c r="AU835" s="217"/>
      <c r="AV835" s="217"/>
      <c r="AW835" s="217"/>
      <c r="AX835" s="217"/>
      <c r="AY835" s="217"/>
      <c r="AZ835" s="217"/>
      <c r="BA835" s="217"/>
      <c r="BB835" s="217"/>
      <c r="BC835" s="217"/>
      <c r="BD835" s="217"/>
      <c r="BE835" s="217"/>
      <c r="BF835" s="217"/>
      <c r="BG835" s="217"/>
      <c r="BH835" s="217"/>
      <c r="BI835" s="217"/>
      <c r="BJ835" s="217"/>
      <c r="BK835" s="217"/>
      <c r="BL835" s="217"/>
      <c r="BM835" s="218">
        <v>36</v>
      </c>
    </row>
    <row r="836" spans="1:65">
      <c r="A836" s="30"/>
      <c r="B836" s="19">
        <v>1</v>
      </c>
      <c r="C836" s="9">
        <v>3</v>
      </c>
      <c r="D836" s="219">
        <v>11.4</v>
      </c>
      <c r="E836" s="216"/>
      <c r="F836" s="217"/>
      <c r="G836" s="217"/>
      <c r="H836" s="217"/>
      <c r="I836" s="217"/>
      <c r="J836" s="217"/>
      <c r="K836" s="217"/>
      <c r="L836" s="217"/>
      <c r="M836" s="217"/>
      <c r="N836" s="217"/>
      <c r="O836" s="217"/>
      <c r="P836" s="217"/>
      <c r="Q836" s="217"/>
      <c r="R836" s="217"/>
      <c r="S836" s="217"/>
      <c r="T836" s="217"/>
      <c r="U836" s="217"/>
      <c r="V836" s="217"/>
      <c r="W836" s="217"/>
      <c r="X836" s="217"/>
      <c r="Y836" s="217"/>
      <c r="Z836" s="217"/>
      <c r="AA836" s="217"/>
      <c r="AB836" s="217"/>
      <c r="AC836" s="217"/>
      <c r="AD836" s="217"/>
      <c r="AE836" s="217"/>
      <c r="AF836" s="217"/>
      <c r="AG836" s="217"/>
      <c r="AH836" s="217"/>
      <c r="AI836" s="217"/>
      <c r="AJ836" s="217"/>
      <c r="AK836" s="217"/>
      <c r="AL836" s="217"/>
      <c r="AM836" s="217"/>
      <c r="AN836" s="217"/>
      <c r="AO836" s="217"/>
      <c r="AP836" s="217"/>
      <c r="AQ836" s="217"/>
      <c r="AR836" s="217"/>
      <c r="AS836" s="217"/>
      <c r="AT836" s="217"/>
      <c r="AU836" s="217"/>
      <c r="AV836" s="217"/>
      <c r="AW836" s="217"/>
      <c r="AX836" s="217"/>
      <c r="AY836" s="217"/>
      <c r="AZ836" s="217"/>
      <c r="BA836" s="217"/>
      <c r="BB836" s="217"/>
      <c r="BC836" s="217"/>
      <c r="BD836" s="217"/>
      <c r="BE836" s="217"/>
      <c r="BF836" s="217"/>
      <c r="BG836" s="217"/>
      <c r="BH836" s="217"/>
      <c r="BI836" s="217"/>
      <c r="BJ836" s="217"/>
      <c r="BK836" s="217"/>
      <c r="BL836" s="217"/>
      <c r="BM836" s="218">
        <v>16</v>
      </c>
    </row>
    <row r="837" spans="1:65">
      <c r="A837" s="30"/>
      <c r="B837" s="19">
        <v>1</v>
      </c>
      <c r="C837" s="9">
        <v>4</v>
      </c>
      <c r="D837" s="219">
        <v>11.6</v>
      </c>
      <c r="E837" s="216"/>
      <c r="F837" s="217"/>
      <c r="G837" s="217"/>
      <c r="H837" s="217"/>
      <c r="I837" s="217"/>
      <c r="J837" s="217"/>
      <c r="K837" s="217"/>
      <c r="L837" s="217"/>
      <c r="M837" s="217"/>
      <c r="N837" s="217"/>
      <c r="O837" s="217"/>
      <c r="P837" s="217"/>
      <c r="Q837" s="217"/>
      <c r="R837" s="217"/>
      <c r="S837" s="217"/>
      <c r="T837" s="217"/>
      <c r="U837" s="217"/>
      <c r="V837" s="217"/>
      <c r="W837" s="217"/>
      <c r="X837" s="217"/>
      <c r="Y837" s="217"/>
      <c r="Z837" s="217"/>
      <c r="AA837" s="217"/>
      <c r="AB837" s="217"/>
      <c r="AC837" s="217"/>
      <c r="AD837" s="217"/>
      <c r="AE837" s="217"/>
      <c r="AF837" s="217"/>
      <c r="AG837" s="217"/>
      <c r="AH837" s="217"/>
      <c r="AI837" s="217"/>
      <c r="AJ837" s="217"/>
      <c r="AK837" s="217"/>
      <c r="AL837" s="217"/>
      <c r="AM837" s="217"/>
      <c r="AN837" s="217"/>
      <c r="AO837" s="217"/>
      <c r="AP837" s="217"/>
      <c r="AQ837" s="217"/>
      <c r="AR837" s="217"/>
      <c r="AS837" s="217"/>
      <c r="AT837" s="217"/>
      <c r="AU837" s="217"/>
      <c r="AV837" s="217"/>
      <c r="AW837" s="217"/>
      <c r="AX837" s="217"/>
      <c r="AY837" s="217"/>
      <c r="AZ837" s="217"/>
      <c r="BA837" s="217"/>
      <c r="BB837" s="217"/>
      <c r="BC837" s="217"/>
      <c r="BD837" s="217"/>
      <c r="BE837" s="217"/>
      <c r="BF837" s="217"/>
      <c r="BG837" s="217"/>
      <c r="BH837" s="217"/>
      <c r="BI837" s="217"/>
      <c r="BJ837" s="217"/>
      <c r="BK837" s="217"/>
      <c r="BL837" s="217"/>
      <c r="BM837" s="218">
        <v>11.533333333333299</v>
      </c>
    </row>
    <row r="838" spans="1:65">
      <c r="A838" s="30"/>
      <c r="B838" s="19">
        <v>1</v>
      </c>
      <c r="C838" s="9">
        <v>5</v>
      </c>
      <c r="D838" s="219">
        <v>11.5</v>
      </c>
      <c r="E838" s="216"/>
      <c r="F838" s="217"/>
      <c r="G838" s="217"/>
      <c r="H838" s="217"/>
      <c r="I838" s="217"/>
      <c r="J838" s="217"/>
      <c r="K838" s="217"/>
      <c r="L838" s="217"/>
      <c r="M838" s="217"/>
      <c r="N838" s="217"/>
      <c r="O838" s="217"/>
      <c r="P838" s="217"/>
      <c r="Q838" s="217"/>
      <c r="R838" s="217"/>
      <c r="S838" s="217"/>
      <c r="T838" s="217"/>
      <c r="U838" s="217"/>
      <c r="V838" s="217"/>
      <c r="W838" s="217"/>
      <c r="X838" s="217"/>
      <c r="Y838" s="217"/>
      <c r="Z838" s="217"/>
      <c r="AA838" s="217"/>
      <c r="AB838" s="217"/>
      <c r="AC838" s="217"/>
      <c r="AD838" s="217"/>
      <c r="AE838" s="217"/>
      <c r="AF838" s="217"/>
      <c r="AG838" s="217"/>
      <c r="AH838" s="217"/>
      <c r="AI838" s="217"/>
      <c r="AJ838" s="217"/>
      <c r="AK838" s="217"/>
      <c r="AL838" s="217"/>
      <c r="AM838" s="217"/>
      <c r="AN838" s="217"/>
      <c r="AO838" s="217"/>
      <c r="AP838" s="217"/>
      <c r="AQ838" s="217"/>
      <c r="AR838" s="217"/>
      <c r="AS838" s="217"/>
      <c r="AT838" s="217"/>
      <c r="AU838" s="217"/>
      <c r="AV838" s="217"/>
      <c r="AW838" s="217"/>
      <c r="AX838" s="217"/>
      <c r="AY838" s="217"/>
      <c r="AZ838" s="217"/>
      <c r="BA838" s="217"/>
      <c r="BB838" s="217"/>
      <c r="BC838" s="217"/>
      <c r="BD838" s="217"/>
      <c r="BE838" s="217"/>
      <c r="BF838" s="217"/>
      <c r="BG838" s="217"/>
      <c r="BH838" s="217"/>
      <c r="BI838" s="217"/>
      <c r="BJ838" s="217"/>
      <c r="BK838" s="217"/>
      <c r="BL838" s="217"/>
      <c r="BM838" s="218">
        <v>59</v>
      </c>
    </row>
    <row r="839" spans="1:65">
      <c r="A839" s="30"/>
      <c r="B839" s="19">
        <v>1</v>
      </c>
      <c r="C839" s="9">
        <v>6</v>
      </c>
      <c r="D839" s="219">
        <v>11.7</v>
      </c>
      <c r="E839" s="216"/>
      <c r="F839" s="217"/>
      <c r="G839" s="217"/>
      <c r="H839" s="217"/>
      <c r="I839" s="217"/>
      <c r="J839" s="217"/>
      <c r="K839" s="217"/>
      <c r="L839" s="217"/>
      <c r="M839" s="217"/>
      <c r="N839" s="217"/>
      <c r="O839" s="217"/>
      <c r="P839" s="217"/>
      <c r="Q839" s="217"/>
      <c r="R839" s="217"/>
      <c r="S839" s="217"/>
      <c r="T839" s="217"/>
      <c r="U839" s="217"/>
      <c r="V839" s="217"/>
      <c r="W839" s="217"/>
      <c r="X839" s="217"/>
      <c r="Y839" s="217"/>
      <c r="Z839" s="217"/>
      <c r="AA839" s="217"/>
      <c r="AB839" s="217"/>
      <c r="AC839" s="217"/>
      <c r="AD839" s="217"/>
      <c r="AE839" s="217"/>
      <c r="AF839" s="217"/>
      <c r="AG839" s="217"/>
      <c r="AH839" s="217"/>
      <c r="AI839" s="217"/>
      <c r="AJ839" s="217"/>
      <c r="AK839" s="217"/>
      <c r="AL839" s="217"/>
      <c r="AM839" s="217"/>
      <c r="AN839" s="217"/>
      <c r="AO839" s="217"/>
      <c r="AP839" s="217"/>
      <c r="AQ839" s="217"/>
      <c r="AR839" s="217"/>
      <c r="AS839" s="217"/>
      <c r="AT839" s="217"/>
      <c r="AU839" s="217"/>
      <c r="AV839" s="217"/>
      <c r="AW839" s="217"/>
      <c r="AX839" s="217"/>
      <c r="AY839" s="217"/>
      <c r="AZ839" s="217"/>
      <c r="BA839" s="217"/>
      <c r="BB839" s="217"/>
      <c r="BC839" s="217"/>
      <c r="BD839" s="217"/>
      <c r="BE839" s="217"/>
      <c r="BF839" s="217"/>
      <c r="BG839" s="217"/>
      <c r="BH839" s="217"/>
      <c r="BI839" s="217"/>
      <c r="BJ839" s="217"/>
      <c r="BK839" s="217"/>
      <c r="BL839" s="217"/>
      <c r="BM839" s="222"/>
    </row>
    <row r="840" spans="1:65">
      <c r="A840" s="30"/>
      <c r="B840" s="20" t="s">
        <v>274</v>
      </c>
      <c r="C840" s="12"/>
      <c r="D840" s="223">
        <v>11.533333333333333</v>
      </c>
      <c r="E840" s="216"/>
      <c r="F840" s="217"/>
      <c r="G840" s="217"/>
      <c r="H840" s="217"/>
      <c r="I840" s="217"/>
      <c r="J840" s="217"/>
      <c r="K840" s="217"/>
      <c r="L840" s="217"/>
      <c r="M840" s="217"/>
      <c r="N840" s="217"/>
      <c r="O840" s="217"/>
      <c r="P840" s="217"/>
      <c r="Q840" s="217"/>
      <c r="R840" s="217"/>
      <c r="S840" s="217"/>
      <c r="T840" s="217"/>
      <c r="U840" s="217"/>
      <c r="V840" s="217"/>
      <c r="W840" s="217"/>
      <c r="X840" s="217"/>
      <c r="Y840" s="217"/>
      <c r="Z840" s="217"/>
      <c r="AA840" s="217"/>
      <c r="AB840" s="217"/>
      <c r="AC840" s="217"/>
      <c r="AD840" s="217"/>
      <c r="AE840" s="217"/>
      <c r="AF840" s="217"/>
      <c r="AG840" s="217"/>
      <c r="AH840" s="217"/>
      <c r="AI840" s="217"/>
      <c r="AJ840" s="217"/>
      <c r="AK840" s="217"/>
      <c r="AL840" s="217"/>
      <c r="AM840" s="217"/>
      <c r="AN840" s="217"/>
      <c r="AO840" s="217"/>
      <c r="AP840" s="217"/>
      <c r="AQ840" s="217"/>
      <c r="AR840" s="217"/>
      <c r="AS840" s="217"/>
      <c r="AT840" s="217"/>
      <c r="AU840" s="217"/>
      <c r="AV840" s="217"/>
      <c r="AW840" s="217"/>
      <c r="AX840" s="217"/>
      <c r="AY840" s="217"/>
      <c r="AZ840" s="217"/>
      <c r="BA840" s="217"/>
      <c r="BB840" s="217"/>
      <c r="BC840" s="217"/>
      <c r="BD840" s="217"/>
      <c r="BE840" s="217"/>
      <c r="BF840" s="217"/>
      <c r="BG840" s="217"/>
      <c r="BH840" s="217"/>
      <c r="BI840" s="217"/>
      <c r="BJ840" s="217"/>
      <c r="BK840" s="217"/>
      <c r="BL840" s="217"/>
      <c r="BM840" s="222"/>
    </row>
    <row r="841" spans="1:65">
      <c r="A841" s="30"/>
      <c r="B841" s="3" t="s">
        <v>275</v>
      </c>
      <c r="C841" s="29"/>
      <c r="D841" s="219">
        <v>11.5</v>
      </c>
      <c r="E841" s="216"/>
      <c r="F841" s="217"/>
      <c r="G841" s="217"/>
      <c r="H841" s="217"/>
      <c r="I841" s="217"/>
      <c r="J841" s="217"/>
      <c r="K841" s="217"/>
      <c r="L841" s="217"/>
      <c r="M841" s="217"/>
      <c r="N841" s="217"/>
      <c r="O841" s="217"/>
      <c r="P841" s="217"/>
      <c r="Q841" s="217"/>
      <c r="R841" s="217"/>
      <c r="S841" s="217"/>
      <c r="T841" s="217"/>
      <c r="U841" s="217"/>
      <c r="V841" s="217"/>
      <c r="W841" s="217"/>
      <c r="X841" s="217"/>
      <c r="Y841" s="217"/>
      <c r="Z841" s="217"/>
      <c r="AA841" s="217"/>
      <c r="AB841" s="217"/>
      <c r="AC841" s="217"/>
      <c r="AD841" s="217"/>
      <c r="AE841" s="217"/>
      <c r="AF841" s="217"/>
      <c r="AG841" s="217"/>
      <c r="AH841" s="217"/>
      <c r="AI841" s="217"/>
      <c r="AJ841" s="217"/>
      <c r="AK841" s="217"/>
      <c r="AL841" s="217"/>
      <c r="AM841" s="217"/>
      <c r="AN841" s="217"/>
      <c r="AO841" s="217"/>
      <c r="AP841" s="217"/>
      <c r="AQ841" s="217"/>
      <c r="AR841" s="217"/>
      <c r="AS841" s="217"/>
      <c r="AT841" s="217"/>
      <c r="AU841" s="217"/>
      <c r="AV841" s="217"/>
      <c r="AW841" s="217"/>
      <c r="AX841" s="217"/>
      <c r="AY841" s="217"/>
      <c r="AZ841" s="217"/>
      <c r="BA841" s="217"/>
      <c r="BB841" s="217"/>
      <c r="BC841" s="217"/>
      <c r="BD841" s="217"/>
      <c r="BE841" s="217"/>
      <c r="BF841" s="217"/>
      <c r="BG841" s="217"/>
      <c r="BH841" s="217"/>
      <c r="BI841" s="217"/>
      <c r="BJ841" s="217"/>
      <c r="BK841" s="217"/>
      <c r="BL841" s="217"/>
      <c r="BM841" s="222"/>
    </row>
    <row r="842" spans="1:65">
      <c r="A842" s="30"/>
      <c r="B842" s="3" t="s">
        <v>276</v>
      </c>
      <c r="C842" s="29"/>
      <c r="D842" s="219">
        <v>0.10327955589886409</v>
      </c>
      <c r="E842" s="216"/>
      <c r="F842" s="217"/>
      <c r="G842" s="217"/>
      <c r="H842" s="217"/>
      <c r="I842" s="217"/>
      <c r="J842" s="217"/>
      <c r="K842" s="217"/>
      <c r="L842" s="217"/>
      <c r="M842" s="217"/>
      <c r="N842" s="217"/>
      <c r="O842" s="217"/>
      <c r="P842" s="217"/>
      <c r="Q842" s="217"/>
      <c r="R842" s="217"/>
      <c r="S842" s="217"/>
      <c r="T842" s="217"/>
      <c r="U842" s="217"/>
      <c r="V842" s="217"/>
      <c r="W842" s="217"/>
      <c r="X842" s="217"/>
      <c r="Y842" s="217"/>
      <c r="Z842" s="217"/>
      <c r="AA842" s="217"/>
      <c r="AB842" s="217"/>
      <c r="AC842" s="217"/>
      <c r="AD842" s="217"/>
      <c r="AE842" s="217"/>
      <c r="AF842" s="217"/>
      <c r="AG842" s="217"/>
      <c r="AH842" s="217"/>
      <c r="AI842" s="217"/>
      <c r="AJ842" s="217"/>
      <c r="AK842" s="217"/>
      <c r="AL842" s="217"/>
      <c r="AM842" s="217"/>
      <c r="AN842" s="217"/>
      <c r="AO842" s="217"/>
      <c r="AP842" s="217"/>
      <c r="AQ842" s="217"/>
      <c r="AR842" s="217"/>
      <c r="AS842" s="217"/>
      <c r="AT842" s="217"/>
      <c r="AU842" s="217"/>
      <c r="AV842" s="217"/>
      <c r="AW842" s="217"/>
      <c r="AX842" s="217"/>
      <c r="AY842" s="217"/>
      <c r="AZ842" s="217"/>
      <c r="BA842" s="217"/>
      <c r="BB842" s="217"/>
      <c r="BC842" s="217"/>
      <c r="BD842" s="217"/>
      <c r="BE842" s="217"/>
      <c r="BF842" s="217"/>
      <c r="BG842" s="217"/>
      <c r="BH842" s="217"/>
      <c r="BI842" s="217"/>
      <c r="BJ842" s="217"/>
      <c r="BK842" s="217"/>
      <c r="BL842" s="217"/>
      <c r="BM842" s="222"/>
    </row>
    <row r="843" spans="1:65">
      <c r="A843" s="30"/>
      <c r="B843" s="3" t="s">
        <v>86</v>
      </c>
      <c r="C843" s="29"/>
      <c r="D843" s="13">
        <v>8.9548747889188519E-3</v>
      </c>
      <c r="E843" s="15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277</v>
      </c>
      <c r="C844" s="29"/>
      <c r="D844" s="13">
        <v>2.886579864025407E-15</v>
      </c>
      <c r="E844" s="15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278</v>
      </c>
      <c r="C845" s="47"/>
      <c r="D845" s="45" t="s">
        <v>279</v>
      </c>
      <c r="E845" s="15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722</v>
      </c>
      <c r="BM847" s="28" t="s">
        <v>288</v>
      </c>
    </row>
    <row r="848" spans="1:65" ht="15">
      <c r="A848" s="25" t="s">
        <v>41</v>
      </c>
      <c r="B848" s="18" t="s">
        <v>110</v>
      </c>
      <c r="C848" s="15" t="s">
        <v>111</v>
      </c>
      <c r="D848" s="16" t="s">
        <v>236</v>
      </c>
      <c r="E848" s="15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237</v>
      </c>
      <c r="C849" s="9" t="s">
        <v>237</v>
      </c>
      <c r="D849" s="151" t="s">
        <v>263</v>
      </c>
      <c r="E849" s="15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341</v>
      </c>
      <c r="E850" s="15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5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0.56000000000000005</v>
      </c>
      <c r="E852" s="15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0.56999999999999995</v>
      </c>
      <c r="E853" s="15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37</v>
      </c>
    </row>
    <row r="854" spans="1:65">
      <c r="A854" s="30"/>
      <c r="B854" s="19">
        <v>1</v>
      </c>
      <c r="C854" s="9">
        <v>3</v>
      </c>
      <c r="D854" s="11">
        <v>0.57999999999999996</v>
      </c>
      <c r="E854" s="15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0.57999999999999996</v>
      </c>
      <c r="E855" s="15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0.58333333333333304</v>
      </c>
    </row>
    <row r="856" spans="1:65">
      <c r="A856" s="30"/>
      <c r="B856" s="19">
        <v>1</v>
      </c>
      <c r="C856" s="9">
        <v>5</v>
      </c>
      <c r="D856" s="11">
        <v>0.6</v>
      </c>
      <c r="E856" s="15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60</v>
      </c>
    </row>
    <row r="857" spans="1:65">
      <c r="A857" s="30"/>
      <c r="B857" s="19">
        <v>1</v>
      </c>
      <c r="C857" s="9">
        <v>6</v>
      </c>
      <c r="D857" s="11">
        <v>0.61</v>
      </c>
      <c r="E857" s="15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274</v>
      </c>
      <c r="C858" s="12"/>
      <c r="D858" s="23">
        <v>0.58333333333333337</v>
      </c>
      <c r="E858" s="15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275</v>
      </c>
      <c r="C859" s="29"/>
      <c r="D859" s="11">
        <v>0.57999999999999996</v>
      </c>
      <c r="E859" s="15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276</v>
      </c>
      <c r="C860" s="29"/>
      <c r="D860" s="24">
        <v>1.8618986725025242E-2</v>
      </c>
      <c r="E860" s="15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86</v>
      </c>
      <c r="C861" s="29"/>
      <c r="D861" s="13">
        <v>3.1918262957186125E-2</v>
      </c>
      <c r="E861" s="15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277</v>
      </c>
      <c r="C862" s="29"/>
      <c r="D862" s="13">
        <v>6.6613381477509392E-16</v>
      </c>
      <c r="E862" s="15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278</v>
      </c>
      <c r="C863" s="47"/>
      <c r="D863" s="45" t="s">
        <v>279</v>
      </c>
      <c r="E863" s="15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723</v>
      </c>
      <c r="BM865" s="28" t="s">
        <v>288</v>
      </c>
    </row>
    <row r="866" spans="1:65" ht="15">
      <c r="A866" s="25" t="s">
        <v>44</v>
      </c>
      <c r="B866" s="18" t="s">
        <v>110</v>
      </c>
      <c r="C866" s="15" t="s">
        <v>111</v>
      </c>
      <c r="D866" s="16" t="s">
        <v>236</v>
      </c>
      <c r="E866" s="15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237</v>
      </c>
      <c r="C867" s="9" t="s">
        <v>237</v>
      </c>
      <c r="D867" s="151" t="s">
        <v>263</v>
      </c>
      <c r="E867" s="15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341</v>
      </c>
      <c r="E868" s="15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</v>
      </c>
    </row>
    <row r="869" spans="1:65">
      <c r="A869" s="30"/>
      <c r="B869" s="19"/>
      <c r="C869" s="9"/>
      <c r="D869" s="26"/>
      <c r="E869" s="15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</v>
      </c>
    </row>
    <row r="870" spans="1:65">
      <c r="A870" s="30"/>
      <c r="B870" s="18">
        <v>1</v>
      </c>
      <c r="C870" s="14">
        <v>1</v>
      </c>
      <c r="D870" s="224">
        <v>2900</v>
      </c>
      <c r="E870" s="227"/>
      <c r="F870" s="228"/>
      <c r="G870" s="228"/>
      <c r="H870" s="228"/>
      <c r="I870" s="228"/>
      <c r="J870" s="22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9">
        <v>1</v>
      </c>
    </row>
    <row r="871" spans="1:65">
      <c r="A871" s="30"/>
      <c r="B871" s="19">
        <v>1</v>
      </c>
      <c r="C871" s="9">
        <v>2</v>
      </c>
      <c r="D871" s="230">
        <v>2880</v>
      </c>
      <c r="E871" s="227"/>
      <c r="F871" s="228"/>
      <c r="G871" s="228"/>
      <c r="H871" s="228"/>
      <c r="I871" s="228"/>
      <c r="J871" s="22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9">
        <v>18</v>
      </c>
    </row>
    <row r="872" spans="1:65">
      <c r="A872" s="30"/>
      <c r="B872" s="19">
        <v>1</v>
      </c>
      <c r="C872" s="9">
        <v>3</v>
      </c>
      <c r="D872" s="230">
        <v>2860</v>
      </c>
      <c r="E872" s="227"/>
      <c r="F872" s="228"/>
      <c r="G872" s="228"/>
      <c r="H872" s="228"/>
      <c r="I872" s="228"/>
      <c r="J872" s="22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9">
        <v>16</v>
      </c>
    </row>
    <row r="873" spans="1:65">
      <c r="A873" s="30"/>
      <c r="B873" s="19">
        <v>1</v>
      </c>
      <c r="C873" s="9">
        <v>4</v>
      </c>
      <c r="D873" s="230">
        <v>2880</v>
      </c>
      <c r="E873" s="227"/>
      <c r="F873" s="228"/>
      <c r="G873" s="228"/>
      <c r="H873" s="228"/>
      <c r="I873" s="228"/>
      <c r="J873" s="228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9">
        <v>2891.6666666666702</v>
      </c>
    </row>
    <row r="874" spans="1:65">
      <c r="A874" s="30"/>
      <c r="B874" s="19">
        <v>1</v>
      </c>
      <c r="C874" s="9">
        <v>5</v>
      </c>
      <c r="D874" s="230">
        <v>2920</v>
      </c>
      <c r="E874" s="227"/>
      <c r="F874" s="228"/>
      <c r="G874" s="228"/>
      <c r="H874" s="228"/>
      <c r="I874" s="228"/>
      <c r="J874" s="228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9">
        <v>61</v>
      </c>
    </row>
    <row r="875" spans="1:65">
      <c r="A875" s="30"/>
      <c r="B875" s="19">
        <v>1</v>
      </c>
      <c r="C875" s="9">
        <v>6</v>
      </c>
      <c r="D875" s="230">
        <v>2910</v>
      </c>
      <c r="E875" s="227"/>
      <c r="F875" s="228"/>
      <c r="G875" s="228"/>
      <c r="H875" s="228"/>
      <c r="I875" s="228"/>
      <c r="J875" s="228"/>
      <c r="K875" s="22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33"/>
    </row>
    <row r="876" spans="1:65">
      <c r="A876" s="30"/>
      <c r="B876" s="20" t="s">
        <v>274</v>
      </c>
      <c r="C876" s="12"/>
      <c r="D876" s="234">
        <v>2891.6666666666665</v>
      </c>
      <c r="E876" s="227"/>
      <c r="F876" s="228"/>
      <c r="G876" s="228"/>
      <c r="H876" s="228"/>
      <c r="I876" s="228"/>
      <c r="J876" s="228"/>
      <c r="K876" s="22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33"/>
    </row>
    <row r="877" spans="1:65">
      <c r="A877" s="30"/>
      <c r="B877" s="3" t="s">
        <v>275</v>
      </c>
      <c r="C877" s="29"/>
      <c r="D877" s="230">
        <v>2890</v>
      </c>
      <c r="E877" s="227"/>
      <c r="F877" s="228"/>
      <c r="G877" s="228"/>
      <c r="H877" s="228"/>
      <c r="I877" s="228"/>
      <c r="J877" s="228"/>
      <c r="K877" s="22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33"/>
    </row>
    <row r="878" spans="1:65">
      <c r="A878" s="30"/>
      <c r="B878" s="3" t="s">
        <v>276</v>
      </c>
      <c r="C878" s="29"/>
      <c r="D878" s="230">
        <v>22.286019533929039</v>
      </c>
      <c r="E878" s="227"/>
      <c r="F878" s="228"/>
      <c r="G878" s="228"/>
      <c r="H878" s="228"/>
      <c r="I878" s="228"/>
      <c r="J878" s="228"/>
      <c r="K878" s="22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33"/>
    </row>
    <row r="879" spans="1:65">
      <c r="A879" s="30"/>
      <c r="B879" s="3" t="s">
        <v>86</v>
      </c>
      <c r="C879" s="29"/>
      <c r="D879" s="13">
        <v>7.7069808186498124E-3</v>
      </c>
      <c r="E879" s="15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277</v>
      </c>
      <c r="C880" s="29"/>
      <c r="D880" s="13">
        <v>-1.2212453270876722E-15</v>
      </c>
      <c r="E880" s="15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278</v>
      </c>
      <c r="C881" s="47"/>
      <c r="D881" s="45" t="s">
        <v>279</v>
      </c>
      <c r="E881" s="15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724</v>
      </c>
      <c r="BM883" s="28" t="s">
        <v>288</v>
      </c>
    </row>
    <row r="884" spans="1:65" ht="15">
      <c r="A884" s="25" t="s">
        <v>45</v>
      </c>
      <c r="B884" s="18" t="s">
        <v>110</v>
      </c>
      <c r="C884" s="15" t="s">
        <v>111</v>
      </c>
      <c r="D884" s="16" t="s">
        <v>236</v>
      </c>
      <c r="E884" s="15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237</v>
      </c>
      <c r="C885" s="9" t="s">
        <v>237</v>
      </c>
      <c r="D885" s="151" t="s">
        <v>263</v>
      </c>
      <c r="E885" s="15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342</v>
      </c>
      <c r="E886" s="15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0</v>
      </c>
    </row>
    <row r="887" spans="1:65">
      <c r="A887" s="30"/>
      <c r="B887" s="19"/>
      <c r="C887" s="9"/>
      <c r="D887" s="26"/>
      <c r="E887" s="15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</v>
      </c>
    </row>
    <row r="888" spans="1:65">
      <c r="A888" s="30"/>
      <c r="B888" s="18">
        <v>1</v>
      </c>
      <c r="C888" s="14">
        <v>1</v>
      </c>
      <c r="D888" s="224">
        <v>220</v>
      </c>
      <c r="E888" s="227"/>
      <c r="F888" s="228"/>
      <c r="G888" s="228"/>
      <c r="H888" s="228"/>
      <c r="I888" s="228"/>
      <c r="J888" s="228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9">
        <v>1</v>
      </c>
    </row>
    <row r="889" spans="1:65">
      <c r="A889" s="30"/>
      <c r="B889" s="19">
        <v>1</v>
      </c>
      <c r="C889" s="9">
        <v>2</v>
      </c>
      <c r="D889" s="230">
        <v>236</v>
      </c>
      <c r="E889" s="227"/>
      <c r="F889" s="228"/>
      <c r="G889" s="228"/>
      <c r="H889" s="228"/>
      <c r="I889" s="228"/>
      <c r="J889" s="228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9">
        <v>19</v>
      </c>
    </row>
    <row r="890" spans="1:65">
      <c r="A890" s="30"/>
      <c r="B890" s="19">
        <v>1</v>
      </c>
      <c r="C890" s="9">
        <v>3</v>
      </c>
      <c r="D890" s="230">
        <v>231</v>
      </c>
      <c r="E890" s="227"/>
      <c r="F890" s="228"/>
      <c r="G890" s="228"/>
      <c r="H890" s="228"/>
      <c r="I890" s="228"/>
      <c r="J890" s="22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9">
        <v>16</v>
      </c>
    </row>
    <row r="891" spans="1:65">
      <c r="A891" s="30"/>
      <c r="B891" s="19">
        <v>1</v>
      </c>
      <c r="C891" s="9">
        <v>4</v>
      </c>
      <c r="D891" s="230">
        <v>232</v>
      </c>
      <c r="E891" s="227"/>
      <c r="F891" s="228"/>
      <c r="G891" s="228"/>
      <c r="H891" s="228"/>
      <c r="I891" s="228"/>
      <c r="J891" s="22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9">
        <v>230.333333333333</v>
      </c>
    </row>
    <row r="892" spans="1:65">
      <c r="A892" s="30"/>
      <c r="B892" s="19">
        <v>1</v>
      </c>
      <c r="C892" s="9">
        <v>5</v>
      </c>
      <c r="D892" s="230">
        <v>229</v>
      </c>
      <c r="E892" s="227"/>
      <c r="F892" s="228"/>
      <c r="G892" s="228"/>
      <c r="H892" s="228"/>
      <c r="I892" s="228"/>
      <c r="J892" s="22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9">
        <v>62</v>
      </c>
    </row>
    <row r="893" spans="1:65">
      <c r="A893" s="30"/>
      <c r="B893" s="19">
        <v>1</v>
      </c>
      <c r="C893" s="9">
        <v>6</v>
      </c>
      <c r="D893" s="230">
        <v>234</v>
      </c>
      <c r="E893" s="227"/>
      <c r="F893" s="228"/>
      <c r="G893" s="228"/>
      <c r="H893" s="228"/>
      <c r="I893" s="228"/>
      <c r="J893" s="22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  <c r="AO893" s="228"/>
      <c r="AP893" s="228"/>
      <c r="AQ893" s="228"/>
      <c r="AR893" s="228"/>
      <c r="AS893" s="228"/>
      <c r="AT893" s="228"/>
      <c r="AU893" s="228"/>
      <c r="AV893" s="228"/>
      <c r="AW893" s="228"/>
      <c r="AX893" s="228"/>
      <c r="AY893" s="228"/>
      <c r="AZ893" s="228"/>
      <c r="BA893" s="228"/>
      <c r="BB893" s="228"/>
      <c r="BC893" s="228"/>
      <c r="BD893" s="228"/>
      <c r="BE893" s="228"/>
      <c r="BF893" s="228"/>
      <c r="BG893" s="228"/>
      <c r="BH893" s="228"/>
      <c r="BI893" s="228"/>
      <c r="BJ893" s="228"/>
      <c r="BK893" s="228"/>
      <c r="BL893" s="228"/>
      <c r="BM893" s="233"/>
    </row>
    <row r="894" spans="1:65">
      <c r="A894" s="30"/>
      <c r="B894" s="20" t="s">
        <v>274</v>
      </c>
      <c r="C894" s="12"/>
      <c r="D894" s="234">
        <v>230.33333333333334</v>
      </c>
      <c r="E894" s="227"/>
      <c r="F894" s="228"/>
      <c r="G894" s="228"/>
      <c r="H894" s="228"/>
      <c r="I894" s="228"/>
      <c r="J894" s="22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  <c r="AO894" s="228"/>
      <c r="AP894" s="228"/>
      <c r="AQ894" s="228"/>
      <c r="AR894" s="228"/>
      <c r="AS894" s="228"/>
      <c r="AT894" s="228"/>
      <c r="AU894" s="228"/>
      <c r="AV894" s="228"/>
      <c r="AW894" s="228"/>
      <c r="AX894" s="228"/>
      <c r="AY894" s="228"/>
      <c r="AZ894" s="228"/>
      <c r="BA894" s="228"/>
      <c r="BB894" s="228"/>
      <c r="BC894" s="228"/>
      <c r="BD894" s="228"/>
      <c r="BE894" s="228"/>
      <c r="BF894" s="228"/>
      <c r="BG894" s="228"/>
      <c r="BH894" s="228"/>
      <c r="BI894" s="228"/>
      <c r="BJ894" s="228"/>
      <c r="BK894" s="228"/>
      <c r="BL894" s="228"/>
      <c r="BM894" s="233"/>
    </row>
    <row r="895" spans="1:65">
      <c r="A895" s="30"/>
      <c r="B895" s="3" t="s">
        <v>275</v>
      </c>
      <c r="C895" s="29"/>
      <c r="D895" s="230">
        <v>231.5</v>
      </c>
      <c r="E895" s="227"/>
      <c r="F895" s="228"/>
      <c r="G895" s="228"/>
      <c r="H895" s="228"/>
      <c r="I895" s="228"/>
      <c r="J895" s="228"/>
      <c r="K895" s="22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  <c r="AC895" s="228"/>
      <c r="AD895" s="228"/>
      <c r="AE895" s="228"/>
      <c r="AF895" s="228"/>
      <c r="AG895" s="228"/>
      <c r="AH895" s="228"/>
      <c r="AI895" s="228"/>
      <c r="AJ895" s="228"/>
      <c r="AK895" s="228"/>
      <c r="AL895" s="228"/>
      <c r="AM895" s="228"/>
      <c r="AN895" s="228"/>
      <c r="AO895" s="228"/>
      <c r="AP895" s="228"/>
      <c r="AQ895" s="228"/>
      <c r="AR895" s="228"/>
      <c r="AS895" s="228"/>
      <c r="AT895" s="228"/>
      <c r="AU895" s="228"/>
      <c r="AV895" s="228"/>
      <c r="AW895" s="228"/>
      <c r="AX895" s="228"/>
      <c r="AY895" s="228"/>
      <c r="AZ895" s="228"/>
      <c r="BA895" s="228"/>
      <c r="BB895" s="228"/>
      <c r="BC895" s="228"/>
      <c r="BD895" s="228"/>
      <c r="BE895" s="228"/>
      <c r="BF895" s="228"/>
      <c r="BG895" s="228"/>
      <c r="BH895" s="228"/>
      <c r="BI895" s="228"/>
      <c r="BJ895" s="228"/>
      <c r="BK895" s="228"/>
      <c r="BL895" s="228"/>
      <c r="BM895" s="233"/>
    </row>
    <row r="896" spans="1:65">
      <c r="A896" s="30"/>
      <c r="B896" s="3" t="s">
        <v>276</v>
      </c>
      <c r="C896" s="29"/>
      <c r="D896" s="230">
        <v>5.6095157247900342</v>
      </c>
      <c r="E896" s="227"/>
      <c r="F896" s="228"/>
      <c r="G896" s="228"/>
      <c r="H896" s="228"/>
      <c r="I896" s="228"/>
      <c r="J896" s="228"/>
      <c r="K896" s="22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  <c r="AC896" s="228"/>
      <c r="AD896" s="228"/>
      <c r="AE896" s="228"/>
      <c r="AF896" s="228"/>
      <c r="AG896" s="228"/>
      <c r="AH896" s="228"/>
      <c r="AI896" s="228"/>
      <c r="AJ896" s="228"/>
      <c r="AK896" s="228"/>
      <c r="AL896" s="228"/>
      <c r="AM896" s="228"/>
      <c r="AN896" s="228"/>
      <c r="AO896" s="228"/>
      <c r="AP896" s="228"/>
      <c r="AQ896" s="228"/>
      <c r="AR896" s="228"/>
      <c r="AS896" s="228"/>
      <c r="AT896" s="228"/>
      <c r="AU896" s="228"/>
      <c r="AV896" s="228"/>
      <c r="AW896" s="228"/>
      <c r="AX896" s="228"/>
      <c r="AY896" s="228"/>
      <c r="AZ896" s="228"/>
      <c r="BA896" s="228"/>
      <c r="BB896" s="228"/>
      <c r="BC896" s="228"/>
      <c r="BD896" s="228"/>
      <c r="BE896" s="228"/>
      <c r="BF896" s="228"/>
      <c r="BG896" s="228"/>
      <c r="BH896" s="228"/>
      <c r="BI896" s="228"/>
      <c r="BJ896" s="228"/>
      <c r="BK896" s="228"/>
      <c r="BL896" s="228"/>
      <c r="BM896" s="233"/>
    </row>
    <row r="897" spans="1:65">
      <c r="A897" s="30"/>
      <c r="B897" s="3" t="s">
        <v>86</v>
      </c>
      <c r="C897" s="29"/>
      <c r="D897" s="13">
        <v>2.4353903291418382E-2</v>
      </c>
      <c r="E897" s="15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277</v>
      </c>
      <c r="C898" s="29"/>
      <c r="D898" s="13">
        <v>1.5543122344752192E-15</v>
      </c>
      <c r="E898" s="15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278</v>
      </c>
      <c r="C899" s="47"/>
      <c r="D899" s="45" t="s">
        <v>279</v>
      </c>
      <c r="E899" s="15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729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181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2" t="s">
        <v>109</v>
      </c>
      <c r="C4" s="160" t="s">
        <v>1</v>
      </c>
      <c r="D4" s="170">
        <v>9.3791666666666704E-2</v>
      </c>
      <c r="E4" s="172" t="s">
        <v>205</v>
      </c>
      <c r="F4" s="160" t="s">
        <v>1</v>
      </c>
      <c r="G4" s="171">
        <v>4.4999999999999998E-2</v>
      </c>
      <c r="H4" s="173" t="s">
        <v>206</v>
      </c>
      <c r="I4" s="160" t="s">
        <v>1</v>
      </c>
      <c r="J4" s="171">
        <v>5.3333333333333302E-2</v>
      </c>
    </row>
    <row r="5" spans="1:11" ht="15.75" customHeight="1">
      <c r="A5" s="75"/>
      <c r="B5" s="166" t="s">
        <v>183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2" t="s">
        <v>49</v>
      </c>
      <c r="C6" s="160" t="s">
        <v>3</v>
      </c>
      <c r="D6" s="174">
        <v>22.5</v>
      </c>
      <c r="E6" s="172" t="s">
        <v>10</v>
      </c>
      <c r="F6" s="160" t="s">
        <v>3</v>
      </c>
      <c r="G6" s="37">
        <v>521.09552410329297</v>
      </c>
      <c r="H6" s="173" t="s">
        <v>53</v>
      </c>
      <c r="I6" s="160" t="s">
        <v>3</v>
      </c>
      <c r="J6" s="175">
        <v>0.36833333333333301</v>
      </c>
    </row>
    <row r="7" spans="1:11" ht="15.75" customHeight="1">
      <c r="A7" s="75"/>
      <c r="B7" s="166" t="s">
        <v>207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5"/>
      <c r="B8" s="172" t="s">
        <v>10</v>
      </c>
      <c r="C8" s="160" t="s">
        <v>3</v>
      </c>
      <c r="D8" s="174">
        <v>33.955718287166</v>
      </c>
      <c r="E8" s="172" t="s">
        <v>124</v>
      </c>
      <c r="F8" s="160" t="s">
        <v>82</v>
      </c>
      <c r="G8" s="38" t="s">
        <v>103</v>
      </c>
      <c r="H8" s="7" t="s">
        <v>725</v>
      </c>
      <c r="I8" s="160" t="s">
        <v>725</v>
      </c>
      <c r="J8" s="37" t="s">
        <v>725</v>
      </c>
    </row>
    <row r="9" spans="1:11" ht="15.75" customHeight="1">
      <c r="A9" s="75"/>
      <c r="B9" s="172" t="s">
        <v>123</v>
      </c>
      <c r="C9" s="160" t="s">
        <v>82</v>
      </c>
      <c r="D9" s="174">
        <v>84.6666666666667</v>
      </c>
      <c r="E9" s="172" t="s">
        <v>64</v>
      </c>
      <c r="F9" s="160" t="s">
        <v>3</v>
      </c>
      <c r="G9" s="171">
        <v>3.9510000000000003E-2</v>
      </c>
      <c r="H9" s="7" t="s">
        <v>725</v>
      </c>
      <c r="I9" s="160" t="s">
        <v>725</v>
      </c>
      <c r="J9" s="37" t="s">
        <v>725</v>
      </c>
    </row>
    <row r="10" spans="1:11" ht="15.75" customHeight="1">
      <c r="A10" s="75"/>
      <c r="B10" s="166" t="s">
        <v>208</v>
      </c>
      <c r="C10" s="165"/>
      <c r="D10" s="167"/>
      <c r="E10" s="165"/>
      <c r="F10" s="165"/>
      <c r="G10" s="168"/>
      <c r="H10" s="165"/>
      <c r="I10" s="165"/>
      <c r="J10" s="169"/>
    </row>
    <row r="11" spans="1:11" ht="15.75" customHeight="1">
      <c r="A11" s="75"/>
      <c r="B11" s="172" t="s">
        <v>209</v>
      </c>
      <c r="C11" s="160" t="s">
        <v>1</v>
      </c>
      <c r="D11" s="170">
        <v>0.79085927408078105</v>
      </c>
      <c r="E11" s="35" t="s">
        <v>725</v>
      </c>
      <c r="F11" s="160" t="s">
        <v>725</v>
      </c>
      <c r="G11" s="38" t="s">
        <v>725</v>
      </c>
      <c r="H11" s="7" t="s">
        <v>725</v>
      </c>
      <c r="I11" s="160" t="s">
        <v>725</v>
      </c>
      <c r="J11" s="37" t="s">
        <v>725</v>
      </c>
    </row>
    <row r="12" spans="1:11" ht="15.75" customHeight="1">
      <c r="A12" s="75"/>
      <c r="B12" s="166" t="s">
        <v>210</v>
      </c>
      <c r="C12" s="165"/>
      <c r="D12" s="167"/>
      <c r="E12" s="165"/>
      <c r="F12" s="165"/>
      <c r="G12" s="168"/>
      <c r="H12" s="165"/>
      <c r="I12" s="165"/>
      <c r="J12" s="169"/>
    </row>
    <row r="13" spans="1:11" ht="15.75" customHeight="1">
      <c r="A13" s="75"/>
      <c r="B13" s="172" t="s">
        <v>209</v>
      </c>
      <c r="C13" s="160" t="s">
        <v>1</v>
      </c>
      <c r="D13" s="170">
        <v>0.51</v>
      </c>
      <c r="E13" s="35" t="s">
        <v>725</v>
      </c>
      <c r="F13" s="160" t="s">
        <v>725</v>
      </c>
      <c r="G13" s="38" t="s">
        <v>725</v>
      </c>
      <c r="H13" s="7" t="s">
        <v>725</v>
      </c>
      <c r="I13" s="160" t="s">
        <v>725</v>
      </c>
      <c r="J13" s="37" t="s">
        <v>725</v>
      </c>
    </row>
    <row r="14" spans="1:11" ht="15.75" customHeight="1">
      <c r="A14" s="75"/>
      <c r="B14" s="166" t="s">
        <v>135</v>
      </c>
      <c r="C14" s="165"/>
      <c r="D14" s="167"/>
      <c r="E14" s="165"/>
      <c r="F14" s="165"/>
      <c r="G14" s="168"/>
      <c r="H14" s="165"/>
      <c r="I14" s="165"/>
      <c r="J14" s="169"/>
    </row>
    <row r="15" spans="1:11" ht="15.75" customHeight="1">
      <c r="A15" s="75"/>
      <c r="B15" s="172" t="s">
        <v>393</v>
      </c>
      <c r="C15" s="160" t="s">
        <v>1</v>
      </c>
      <c r="D15" s="36">
        <v>12.83</v>
      </c>
      <c r="E15" s="172" t="s">
        <v>394</v>
      </c>
      <c r="F15" s="160" t="s">
        <v>1</v>
      </c>
      <c r="G15" s="175">
        <v>5.5472359999999998</v>
      </c>
      <c r="H15" s="173" t="s">
        <v>60</v>
      </c>
      <c r="I15" s="160" t="s">
        <v>1</v>
      </c>
      <c r="J15" s="175">
        <v>3.7050000000000001</v>
      </c>
    </row>
    <row r="16" spans="1:11" ht="15.75" customHeight="1">
      <c r="A16" s="75"/>
      <c r="B16" s="172" t="s">
        <v>7</v>
      </c>
      <c r="C16" s="160" t="s">
        <v>3</v>
      </c>
      <c r="D16" s="176">
        <v>2620</v>
      </c>
      <c r="E16" s="172" t="s">
        <v>395</v>
      </c>
      <c r="F16" s="160" t="s">
        <v>1</v>
      </c>
      <c r="G16" s="175">
        <v>2.96</v>
      </c>
      <c r="H16" s="173" t="s">
        <v>396</v>
      </c>
      <c r="I16" s="160" t="s">
        <v>1</v>
      </c>
      <c r="J16" s="175">
        <v>65.760000000000005</v>
      </c>
    </row>
    <row r="17" spans="1:10" ht="15.75" customHeight="1">
      <c r="A17" s="75"/>
      <c r="B17" s="172" t="s">
        <v>106</v>
      </c>
      <c r="C17" s="160" t="s">
        <v>3</v>
      </c>
      <c r="D17" s="176">
        <v>3891.0025000000001</v>
      </c>
      <c r="E17" s="172" t="s">
        <v>107</v>
      </c>
      <c r="F17" s="160" t="s">
        <v>1</v>
      </c>
      <c r="G17" s="171">
        <v>0.24</v>
      </c>
      <c r="H17" s="173" t="s">
        <v>15</v>
      </c>
      <c r="I17" s="160" t="s">
        <v>3</v>
      </c>
      <c r="J17" s="37">
        <v>50</v>
      </c>
    </row>
    <row r="18" spans="1:10" ht="15.75" customHeight="1">
      <c r="A18" s="75"/>
      <c r="B18" s="172" t="s">
        <v>100</v>
      </c>
      <c r="C18" s="160" t="s">
        <v>1</v>
      </c>
      <c r="D18" s="36">
        <v>1.1499999999999999</v>
      </c>
      <c r="E18" s="172" t="s">
        <v>108</v>
      </c>
      <c r="F18" s="160" t="s">
        <v>1</v>
      </c>
      <c r="G18" s="171">
        <v>2.5999999999999999E-2</v>
      </c>
      <c r="H18" s="173" t="s">
        <v>18</v>
      </c>
      <c r="I18" s="160" t="s">
        <v>3</v>
      </c>
      <c r="J18" s="37">
        <v>270</v>
      </c>
    </row>
    <row r="19" spans="1:10" ht="15.75" customHeight="1">
      <c r="A19" s="75"/>
      <c r="B19" s="172" t="s">
        <v>211</v>
      </c>
      <c r="C19" s="160" t="s">
        <v>3</v>
      </c>
      <c r="D19" s="174">
        <v>35</v>
      </c>
      <c r="E19" s="172" t="s">
        <v>397</v>
      </c>
      <c r="F19" s="160" t="s">
        <v>1</v>
      </c>
      <c r="G19" s="175">
        <v>2.69</v>
      </c>
      <c r="H19" s="173" t="s">
        <v>398</v>
      </c>
      <c r="I19" s="160" t="s">
        <v>1</v>
      </c>
      <c r="J19" s="171">
        <v>0.224</v>
      </c>
    </row>
    <row r="20" spans="1:10" ht="15.75" customHeight="1">
      <c r="A20" s="75"/>
      <c r="B20" s="172" t="s">
        <v>25</v>
      </c>
      <c r="C20" s="160" t="s">
        <v>3</v>
      </c>
      <c r="D20" s="174">
        <v>10</v>
      </c>
      <c r="E20" s="172" t="s">
        <v>34</v>
      </c>
      <c r="F20" s="160" t="s">
        <v>3</v>
      </c>
      <c r="G20" s="38">
        <v>15</v>
      </c>
      <c r="H20" s="173" t="s">
        <v>399</v>
      </c>
      <c r="I20" s="160" t="s">
        <v>3</v>
      </c>
      <c r="J20" s="38">
        <v>26.777999999999999</v>
      </c>
    </row>
    <row r="21" spans="1:10" ht="15.75" customHeight="1">
      <c r="A21" s="75"/>
      <c r="B21" s="172" t="s">
        <v>400</v>
      </c>
      <c r="C21" s="160" t="s">
        <v>3</v>
      </c>
      <c r="D21" s="174">
        <v>36.537500000000001</v>
      </c>
      <c r="E21" s="172" t="s">
        <v>401</v>
      </c>
      <c r="F21" s="160" t="s">
        <v>1</v>
      </c>
      <c r="G21" s="171">
        <v>6.1873200000000003E-2</v>
      </c>
      <c r="H21" s="173" t="s">
        <v>44</v>
      </c>
      <c r="I21" s="160" t="s">
        <v>3</v>
      </c>
      <c r="J21" s="37">
        <v>2745</v>
      </c>
    </row>
    <row r="22" spans="1:10" ht="15.75" customHeight="1">
      <c r="A22" s="75"/>
      <c r="B22" s="172" t="s">
        <v>0</v>
      </c>
      <c r="C22" s="160" t="s">
        <v>1</v>
      </c>
      <c r="D22" s="170">
        <v>0.9345</v>
      </c>
      <c r="E22" s="172" t="s">
        <v>37</v>
      </c>
      <c r="F22" s="160" t="s">
        <v>3</v>
      </c>
      <c r="G22" s="37">
        <v>800</v>
      </c>
      <c r="H22" s="173" t="s">
        <v>45</v>
      </c>
      <c r="I22" s="160" t="s">
        <v>3</v>
      </c>
      <c r="J22" s="37">
        <v>240</v>
      </c>
    </row>
    <row r="23" spans="1:10" ht="15.75" customHeight="1">
      <c r="A23" s="75"/>
      <c r="B23" s="166" t="s">
        <v>182</v>
      </c>
      <c r="C23" s="165"/>
      <c r="D23" s="167"/>
      <c r="E23" s="165"/>
      <c r="F23" s="165"/>
      <c r="G23" s="168"/>
      <c r="H23" s="165"/>
      <c r="I23" s="165"/>
      <c r="J23" s="169"/>
    </row>
    <row r="24" spans="1:10" ht="15.75" customHeight="1">
      <c r="A24" s="75"/>
      <c r="B24" s="172" t="s">
        <v>402</v>
      </c>
      <c r="C24" s="160" t="s">
        <v>1</v>
      </c>
      <c r="D24" s="36">
        <v>5.4</v>
      </c>
      <c r="E24" s="35" t="s">
        <v>725</v>
      </c>
      <c r="F24" s="160" t="s">
        <v>725</v>
      </c>
      <c r="G24" s="38" t="s">
        <v>725</v>
      </c>
      <c r="H24" s="7" t="s">
        <v>725</v>
      </c>
      <c r="I24" s="160" t="s">
        <v>725</v>
      </c>
      <c r="J24" s="37" t="s">
        <v>725</v>
      </c>
    </row>
    <row r="25" spans="1:10" ht="15.75" customHeight="1">
      <c r="A25" s="75"/>
      <c r="B25" s="166" t="s">
        <v>212</v>
      </c>
      <c r="C25" s="165"/>
      <c r="D25" s="167"/>
      <c r="E25" s="165"/>
      <c r="F25" s="165"/>
      <c r="G25" s="168"/>
      <c r="H25" s="165"/>
      <c r="I25" s="165"/>
      <c r="J25" s="169"/>
    </row>
    <row r="26" spans="1:10" ht="15.75" customHeight="1">
      <c r="A26" s="75"/>
      <c r="B26" s="172" t="s">
        <v>4</v>
      </c>
      <c r="C26" s="160" t="s">
        <v>3</v>
      </c>
      <c r="D26" s="174">
        <v>49.6</v>
      </c>
      <c r="E26" s="172" t="s">
        <v>8</v>
      </c>
      <c r="F26" s="160" t="s">
        <v>3</v>
      </c>
      <c r="G26" s="175">
        <v>6.3049999999999997</v>
      </c>
      <c r="H26" s="173" t="s">
        <v>12</v>
      </c>
      <c r="I26" s="160" t="s">
        <v>3</v>
      </c>
      <c r="J26" s="175">
        <v>5.86</v>
      </c>
    </row>
    <row r="27" spans="1:10" ht="15.75" customHeight="1">
      <c r="A27" s="75"/>
      <c r="B27" s="172" t="s">
        <v>7</v>
      </c>
      <c r="C27" s="160" t="s">
        <v>3</v>
      </c>
      <c r="D27" s="176">
        <v>2825</v>
      </c>
      <c r="E27" s="172" t="s">
        <v>11</v>
      </c>
      <c r="F27" s="160" t="s">
        <v>3</v>
      </c>
      <c r="G27" s="175">
        <v>0.42</v>
      </c>
      <c r="H27" s="173" t="s">
        <v>15</v>
      </c>
      <c r="I27" s="160" t="s">
        <v>3</v>
      </c>
      <c r="J27" s="38">
        <v>20.7</v>
      </c>
    </row>
    <row r="28" spans="1:10" ht="15.75" customHeight="1">
      <c r="A28" s="75"/>
      <c r="B28" s="172" t="s">
        <v>10</v>
      </c>
      <c r="C28" s="160" t="s">
        <v>3</v>
      </c>
      <c r="D28" s="176">
        <v>3320</v>
      </c>
      <c r="E28" s="172" t="s">
        <v>14</v>
      </c>
      <c r="F28" s="160" t="s">
        <v>3</v>
      </c>
      <c r="G28" s="175">
        <v>3.9</v>
      </c>
      <c r="H28" s="173" t="s">
        <v>18</v>
      </c>
      <c r="I28" s="160" t="s">
        <v>3</v>
      </c>
      <c r="J28" s="37">
        <v>249</v>
      </c>
    </row>
    <row r="29" spans="1:10" ht="15.75" customHeight="1">
      <c r="A29" s="75"/>
      <c r="B29" s="172" t="s">
        <v>13</v>
      </c>
      <c r="C29" s="160" t="s">
        <v>3</v>
      </c>
      <c r="D29" s="36">
        <v>2.2000000000000002</v>
      </c>
      <c r="E29" s="172" t="s">
        <v>17</v>
      </c>
      <c r="F29" s="160" t="s">
        <v>3</v>
      </c>
      <c r="G29" s="38">
        <v>37.799999999999997</v>
      </c>
      <c r="H29" s="173" t="s">
        <v>21</v>
      </c>
      <c r="I29" s="160" t="s">
        <v>3</v>
      </c>
      <c r="J29" s="175">
        <v>1.145</v>
      </c>
    </row>
    <row r="30" spans="1:10" ht="15.75" customHeight="1">
      <c r="A30" s="75"/>
      <c r="B30" s="172" t="s">
        <v>16</v>
      </c>
      <c r="C30" s="160" t="s">
        <v>3</v>
      </c>
      <c r="D30" s="176">
        <v>219.5</v>
      </c>
      <c r="E30" s="172" t="s">
        <v>23</v>
      </c>
      <c r="F30" s="160" t="s">
        <v>3</v>
      </c>
      <c r="G30" s="171">
        <v>7.0000000000000007E-2</v>
      </c>
      <c r="H30" s="173" t="s">
        <v>24</v>
      </c>
      <c r="I30" s="160" t="s">
        <v>3</v>
      </c>
      <c r="J30" s="175">
        <v>0.56999999999999995</v>
      </c>
    </row>
    <row r="31" spans="1:10" ht="15.75" customHeight="1">
      <c r="A31" s="75"/>
      <c r="B31" s="172" t="s">
        <v>19</v>
      </c>
      <c r="C31" s="160" t="s">
        <v>3</v>
      </c>
      <c r="D31" s="174">
        <v>18.149999999999999</v>
      </c>
      <c r="E31" s="172" t="s">
        <v>56</v>
      </c>
      <c r="F31" s="160" t="s">
        <v>1</v>
      </c>
      <c r="G31" s="171">
        <v>2.3199999999999998E-2</v>
      </c>
      <c r="H31" s="173" t="s">
        <v>27</v>
      </c>
      <c r="I31" s="160" t="s">
        <v>3</v>
      </c>
      <c r="J31" s="38">
        <v>45.5</v>
      </c>
    </row>
    <row r="32" spans="1:10" ht="15.75" customHeight="1">
      <c r="A32" s="75"/>
      <c r="B32" s="172" t="s">
        <v>22</v>
      </c>
      <c r="C32" s="160" t="s">
        <v>3</v>
      </c>
      <c r="D32" s="176">
        <v>71.400000000000006</v>
      </c>
      <c r="E32" s="172" t="s">
        <v>26</v>
      </c>
      <c r="F32" s="160" t="s">
        <v>3</v>
      </c>
      <c r="G32" s="175">
        <v>7.4</v>
      </c>
      <c r="H32" s="173" t="s">
        <v>30</v>
      </c>
      <c r="I32" s="160" t="s">
        <v>3</v>
      </c>
      <c r="J32" s="38">
        <v>12.45</v>
      </c>
    </row>
    <row r="33" spans="1:10" ht="15.75" customHeight="1">
      <c r="A33" s="75"/>
      <c r="B33" s="172" t="s">
        <v>25</v>
      </c>
      <c r="C33" s="160" t="s">
        <v>3</v>
      </c>
      <c r="D33" s="36">
        <v>8.3000000000000007</v>
      </c>
      <c r="E33" s="172" t="s">
        <v>29</v>
      </c>
      <c r="F33" s="160" t="s">
        <v>3</v>
      </c>
      <c r="G33" s="38">
        <v>15.1</v>
      </c>
      <c r="H33" s="173" t="s">
        <v>62</v>
      </c>
      <c r="I33" s="160" t="s">
        <v>1</v>
      </c>
      <c r="J33" s="171">
        <v>0.13150000000000001</v>
      </c>
    </row>
    <row r="34" spans="1:10" ht="15.75" customHeight="1">
      <c r="A34" s="75"/>
      <c r="B34" s="172" t="s">
        <v>51</v>
      </c>
      <c r="C34" s="160" t="s">
        <v>3</v>
      </c>
      <c r="D34" s="174">
        <v>26</v>
      </c>
      <c r="E34" s="172" t="s">
        <v>31</v>
      </c>
      <c r="F34" s="160" t="s">
        <v>3</v>
      </c>
      <c r="G34" s="38">
        <v>31.85</v>
      </c>
      <c r="H34" s="173" t="s">
        <v>63</v>
      </c>
      <c r="I34" s="160" t="s">
        <v>3</v>
      </c>
      <c r="J34" s="175">
        <v>2</v>
      </c>
    </row>
    <row r="35" spans="1:10" ht="15.75" customHeight="1">
      <c r="A35" s="75"/>
      <c r="B35" s="172" t="s">
        <v>28</v>
      </c>
      <c r="C35" s="160" t="s">
        <v>3</v>
      </c>
      <c r="D35" s="36">
        <v>4.53</v>
      </c>
      <c r="E35" s="172" t="s">
        <v>34</v>
      </c>
      <c r="F35" s="160" t="s">
        <v>3</v>
      </c>
      <c r="G35" s="175">
        <v>8</v>
      </c>
      <c r="H35" s="173" t="s">
        <v>64</v>
      </c>
      <c r="I35" s="160" t="s">
        <v>3</v>
      </c>
      <c r="J35" s="175">
        <v>0.11</v>
      </c>
    </row>
    <row r="36" spans="1:10" ht="15.75" customHeight="1">
      <c r="A36" s="75"/>
      <c r="B36" s="172" t="s">
        <v>0</v>
      </c>
      <c r="C36" s="160" t="s">
        <v>1</v>
      </c>
      <c r="D36" s="170">
        <v>0.89649999999999996</v>
      </c>
      <c r="E36" s="172" t="s">
        <v>37</v>
      </c>
      <c r="F36" s="160" t="s">
        <v>3</v>
      </c>
      <c r="G36" s="37">
        <v>769.5</v>
      </c>
      <c r="H36" s="173" t="s">
        <v>32</v>
      </c>
      <c r="I36" s="160" t="s">
        <v>3</v>
      </c>
      <c r="J36" s="175">
        <v>4.71</v>
      </c>
    </row>
    <row r="37" spans="1:10" ht="15.75" customHeight="1">
      <c r="A37" s="75"/>
      <c r="B37" s="172" t="s">
        <v>33</v>
      </c>
      <c r="C37" s="160" t="s">
        <v>3</v>
      </c>
      <c r="D37" s="36">
        <v>2.81</v>
      </c>
      <c r="E37" s="172" t="s">
        <v>40</v>
      </c>
      <c r="F37" s="160" t="s">
        <v>3</v>
      </c>
      <c r="G37" s="175">
        <v>8.7550000000000008</v>
      </c>
      <c r="H37" s="173" t="s">
        <v>65</v>
      </c>
      <c r="I37" s="160" t="s">
        <v>3</v>
      </c>
      <c r="J37" s="38">
        <v>14.2</v>
      </c>
    </row>
    <row r="38" spans="1:10" ht="15.75" customHeight="1">
      <c r="A38" s="75"/>
      <c r="B38" s="172" t="s">
        <v>36</v>
      </c>
      <c r="C38" s="160" t="s">
        <v>3</v>
      </c>
      <c r="D38" s="36">
        <v>0.88500000000000001</v>
      </c>
      <c r="E38" s="172" t="s">
        <v>43</v>
      </c>
      <c r="F38" s="160" t="s">
        <v>3</v>
      </c>
      <c r="G38" s="37">
        <v>102</v>
      </c>
      <c r="H38" s="173" t="s">
        <v>35</v>
      </c>
      <c r="I38" s="160" t="s">
        <v>3</v>
      </c>
      <c r="J38" s="175">
        <v>6</v>
      </c>
    </row>
    <row r="39" spans="1:10" ht="15.75" customHeight="1">
      <c r="A39" s="75"/>
      <c r="B39" s="172" t="s">
        <v>39</v>
      </c>
      <c r="C39" s="160" t="s">
        <v>3</v>
      </c>
      <c r="D39" s="36">
        <v>1.04</v>
      </c>
      <c r="E39" s="172" t="s">
        <v>59</v>
      </c>
      <c r="F39" s="160" t="s">
        <v>3</v>
      </c>
      <c r="G39" s="38" t="s">
        <v>105</v>
      </c>
      <c r="H39" s="173" t="s">
        <v>38</v>
      </c>
      <c r="I39" s="160" t="s">
        <v>3</v>
      </c>
      <c r="J39" s="38">
        <v>12.35</v>
      </c>
    </row>
    <row r="40" spans="1:10" ht="15.75" customHeight="1">
      <c r="A40" s="75"/>
      <c r="B40" s="172" t="s">
        <v>42</v>
      </c>
      <c r="C40" s="160" t="s">
        <v>3</v>
      </c>
      <c r="D40" s="174">
        <v>23.65</v>
      </c>
      <c r="E40" s="172" t="s">
        <v>6</v>
      </c>
      <c r="F40" s="160" t="s">
        <v>3</v>
      </c>
      <c r="G40" s="37">
        <v>329</v>
      </c>
      <c r="H40" s="173" t="s">
        <v>41</v>
      </c>
      <c r="I40" s="160" t="s">
        <v>3</v>
      </c>
      <c r="J40" s="175">
        <v>0.6</v>
      </c>
    </row>
    <row r="41" spans="1:10" ht="15.75" customHeight="1">
      <c r="A41" s="75"/>
      <c r="B41" s="172" t="s">
        <v>5</v>
      </c>
      <c r="C41" s="160" t="s">
        <v>3</v>
      </c>
      <c r="D41" s="36">
        <v>4.4400000000000004</v>
      </c>
      <c r="E41" s="172" t="s">
        <v>9</v>
      </c>
      <c r="F41" s="160" t="s">
        <v>3</v>
      </c>
      <c r="G41" s="175">
        <v>3.4</v>
      </c>
      <c r="H41" s="173" t="s">
        <v>44</v>
      </c>
      <c r="I41" s="160" t="s">
        <v>3</v>
      </c>
      <c r="J41" s="37">
        <v>2845</v>
      </c>
    </row>
    <row r="42" spans="1:10" ht="15.75" customHeight="1">
      <c r="A42" s="75"/>
      <c r="B42" s="172" t="s">
        <v>81</v>
      </c>
      <c r="C42" s="160" t="s">
        <v>3</v>
      </c>
      <c r="D42" s="36">
        <v>4.8250000000000002</v>
      </c>
      <c r="E42" s="172" t="s">
        <v>61</v>
      </c>
      <c r="F42" s="160" t="s">
        <v>3</v>
      </c>
      <c r="G42" s="38" t="s">
        <v>103</v>
      </c>
      <c r="H42" s="173" t="s">
        <v>45</v>
      </c>
      <c r="I42" s="160" t="s">
        <v>3</v>
      </c>
      <c r="J42" s="37">
        <v>229</v>
      </c>
    </row>
    <row r="43" spans="1:10" ht="15.75" customHeight="1">
      <c r="A43" s="75"/>
      <c r="B43" s="166" t="s">
        <v>213</v>
      </c>
      <c r="C43" s="165"/>
      <c r="D43" s="167"/>
      <c r="E43" s="165"/>
      <c r="F43" s="165"/>
      <c r="G43" s="168"/>
      <c r="H43" s="165"/>
      <c r="I43" s="165"/>
      <c r="J43" s="169"/>
    </row>
    <row r="44" spans="1:10" ht="15.75" customHeight="1">
      <c r="A44" s="75"/>
      <c r="B44" s="172" t="s">
        <v>4</v>
      </c>
      <c r="C44" s="160" t="s">
        <v>3</v>
      </c>
      <c r="D44" s="174">
        <v>47.266666666666701</v>
      </c>
      <c r="E44" s="172" t="s">
        <v>5</v>
      </c>
      <c r="F44" s="160" t="s">
        <v>3</v>
      </c>
      <c r="G44" s="175">
        <v>4.4000000000000004</v>
      </c>
      <c r="H44" s="173" t="s">
        <v>60</v>
      </c>
      <c r="I44" s="160" t="s">
        <v>1</v>
      </c>
      <c r="J44" s="175">
        <v>3.6033333333333299</v>
      </c>
    </row>
    <row r="45" spans="1:10" ht="15.75" customHeight="1">
      <c r="A45" s="75"/>
      <c r="B45" s="172" t="s">
        <v>393</v>
      </c>
      <c r="C45" s="160" t="s">
        <v>1</v>
      </c>
      <c r="D45" s="36">
        <v>12.6</v>
      </c>
      <c r="E45" s="172" t="s">
        <v>8</v>
      </c>
      <c r="F45" s="160" t="s">
        <v>3</v>
      </c>
      <c r="G45" s="175">
        <v>5.2333333333333298</v>
      </c>
      <c r="H45" s="173" t="s">
        <v>9</v>
      </c>
      <c r="I45" s="160" t="s">
        <v>3</v>
      </c>
      <c r="J45" s="175">
        <v>3.8333333333333299</v>
      </c>
    </row>
    <row r="46" spans="1:10" ht="15.75" customHeight="1">
      <c r="A46" s="75"/>
      <c r="B46" s="172" t="s">
        <v>10</v>
      </c>
      <c r="C46" s="160" t="s">
        <v>3</v>
      </c>
      <c r="D46" s="176">
        <v>524.33333333333303</v>
      </c>
      <c r="E46" s="172" t="s">
        <v>11</v>
      </c>
      <c r="F46" s="160" t="s">
        <v>3</v>
      </c>
      <c r="G46" s="175">
        <v>0.36</v>
      </c>
      <c r="H46" s="173" t="s">
        <v>12</v>
      </c>
      <c r="I46" s="160" t="s">
        <v>3</v>
      </c>
      <c r="J46" s="175">
        <v>5.55</v>
      </c>
    </row>
    <row r="47" spans="1:10" ht="15.75" customHeight="1">
      <c r="A47" s="75"/>
      <c r="B47" s="172" t="s">
        <v>13</v>
      </c>
      <c r="C47" s="160" t="s">
        <v>3</v>
      </c>
      <c r="D47" s="36">
        <v>2.3833333333333302</v>
      </c>
      <c r="E47" s="172" t="s">
        <v>395</v>
      </c>
      <c r="F47" s="160" t="s">
        <v>1</v>
      </c>
      <c r="G47" s="175">
        <v>2.9049999999999998</v>
      </c>
      <c r="H47" s="173" t="s">
        <v>15</v>
      </c>
      <c r="I47" s="160" t="s">
        <v>3</v>
      </c>
      <c r="J47" s="38">
        <v>18.966666666666701</v>
      </c>
    </row>
    <row r="48" spans="1:10" ht="15.75" customHeight="1">
      <c r="A48" s="75"/>
      <c r="B48" s="172" t="s">
        <v>16</v>
      </c>
      <c r="C48" s="160" t="s">
        <v>3</v>
      </c>
      <c r="D48" s="176">
        <v>216.166666666667</v>
      </c>
      <c r="E48" s="172" t="s">
        <v>17</v>
      </c>
      <c r="F48" s="160" t="s">
        <v>3</v>
      </c>
      <c r="G48" s="38">
        <v>38.5</v>
      </c>
      <c r="H48" s="173" t="s">
        <v>18</v>
      </c>
      <c r="I48" s="160" t="s">
        <v>3</v>
      </c>
      <c r="J48" s="37">
        <v>258.33333333333297</v>
      </c>
    </row>
    <row r="49" spans="1:10" ht="15.75" customHeight="1">
      <c r="A49" s="75"/>
      <c r="B49" s="172" t="s">
        <v>100</v>
      </c>
      <c r="C49" s="160" t="s">
        <v>1</v>
      </c>
      <c r="D49" s="36">
        <v>1.1583333333333301</v>
      </c>
      <c r="E49" s="172" t="s">
        <v>20</v>
      </c>
      <c r="F49" s="160" t="s">
        <v>3</v>
      </c>
      <c r="G49" s="38">
        <v>28.6666666666667</v>
      </c>
      <c r="H49" s="173" t="s">
        <v>21</v>
      </c>
      <c r="I49" s="160" t="s">
        <v>3</v>
      </c>
      <c r="J49" s="175">
        <v>1.0833333333333299</v>
      </c>
    </row>
    <row r="50" spans="1:10" ht="15.75" customHeight="1">
      <c r="A50" s="75"/>
      <c r="B50" s="172" t="s">
        <v>19</v>
      </c>
      <c r="C50" s="160" t="s">
        <v>3</v>
      </c>
      <c r="D50" s="174">
        <v>15.85</v>
      </c>
      <c r="E50" s="172" t="s">
        <v>107</v>
      </c>
      <c r="F50" s="160" t="s">
        <v>1</v>
      </c>
      <c r="G50" s="171">
        <v>0.161333333333333</v>
      </c>
      <c r="H50" s="173" t="s">
        <v>24</v>
      </c>
      <c r="I50" s="160" t="s">
        <v>3</v>
      </c>
      <c r="J50" s="175">
        <v>0.54</v>
      </c>
    </row>
    <row r="51" spans="1:10" ht="15.75" customHeight="1">
      <c r="A51" s="75"/>
      <c r="B51" s="172" t="s">
        <v>22</v>
      </c>
      <c r="C51" s="160" t="s">
        <v>3</v>
      </c>
      <c r="D51" s="176">
        <v>70.8333333333333</v>
      </c>
      <c r="E51" s="172" t="s">
        <v>108</v>
      </c>
      <c r="F51" s="160" t="s">
        <v>1</v>
      </c>
      <c r="G51" s="171">
        <v>2.8166666666666701E-2</v>
      </c>
      <c r="H51" s="173" t="s">
        <v>30</v>
      </c>
      <c r="I51" s="160" t="s">
        <v>3</v>
      </c>
      <c r="J51" s="38">
        <v>11.15</v>
      </c>
    </row>
    <row r="52" spans="1:10" ht="15.75" customHeight="1">
      <c r="A52" s="75"/>
      <c r="B52" s="172" t="s">
        <v>25</v>
      </c>
      <c r="C52" s="160" t="s">
        <v>3</v>
      </c>
      <c r="D52" s="36">
        <v>7.8783333333333303</v>
      </c>
      <c r="E52" s="172" t="s">
        <v>26</v>
      </c>
      <c r="F52" s="160" t="s">
        <v>3</v>
      </c>
      <c r="G52" s="175">
        <v>7.36</v>
      </c>
      <c r="H52" s="173" t="s">
        <v>398</v>
      </c>
      <c r="I52" s="160" t="s">
        <v>1</v>
      </c>
      <c r="J52" s="171">
        <v>0.20849999999999999</v>
      </c>
    </row>
    <row r="53" spans="1:10" ht="15.75" customHeight="1">
      <c r="A53" s="75"/>
      <c r="B53" s="172" t="s">
        <v>51</v>
      </c>
      <c r="C53" s="160" t="s">
        <v>3</v>
      </c>
      <c r="D53" s="174">
        <v>23.1666666666667</v>
      </c>
      <c r="E53" s="172" t="s">
        <v>397</v>
      </c>
      <c r="F53" s="160" t="s">
        <v>1</v>
      </c>
      <c r="G53" s="175">
        <v>2.7583333333333302</v>
      </c>
      <c r="H53" s="173" t="s">
        <v>32</v>
      </c>
      <c r="I53" s="160" t="s">
        <v>3</v>
      </c>
      <c r="J53" s="175">
        <v>4.4749999999999996</v>
      </c>
    </row>
    <row r="54" spans="1:10" ht="15.75" customHeight="1">
      <c r="A54" s="75"/>
      <c r="B54" s="172" t="s">
        <v>28</v>
      </c>
      <c r="C54" s="160" t="s">
        <v>3</v>
      </c>
      <c r="D54" s="36">
        <v>4.5999999999999996</v>
      </c>
      <c r="E54" s="172" t="s">
        <v>29</v>
      </c>
      <c r="F54" s="160" t="s">
        <v>3</v>
      </c>
      <c r="G54" s="38">
        <v>14.45</v>
      </c>
      <c r="H54" s="173" t="s">
        <v>65</v>
      </c>
      <c r="I54" s="160" t="s">
        <v>3</v>
      </c>
      <c r="J54" s="38">
        <v>14.4166666666667</v>
      </c>
    </row>
    <row r="55" spans="1:10" ht="15.75" customHeight="1">
      <c r="A55" s="75"/>
      <c r="B55" s="172" t="s">
        <v>0</v>
      </c>
      <c r="C55" s="160" t="s">
        <v>1</v>
      </c>
      <c r="D55" s="170">
        <v>0.92400000000000004</v>
      </c>
      <c r="E55" s="172" t="s">
        <v>31</v>
      </c>
      <c r="F55" s="160" t="s">
        <v>3</v>
      </c>
      <c r="G55" s="38">
        <v>29.316666666666698</v>
      </c>
      <c r="H55" s="173" t="s">
        <v>35</v>
      </c>
      <c r="I55" s="160" t="s">
        <v>3</v>
      </c>
      <c r="J55" s="175">
        <v>5.6333333333333302</v>
      </c>
    </row>
    <row r="56" spans="1:10" ht="15.75" customHeight="1">
      <c r="A56" s="75"/>
      <c r="B56" s="172" t="s">
        <v>33</v>
      </c>
      <c r="C56" s="160" t="s">
        <v>3</v>
      </c>
      <c r="D56" s="36">
        <v>2.8116666666666701</v>
      </c>
      <c r="E56" s="172" t="s">
        <v>34</v>
      </c>
      <c r="F56" s="160" t="s">
        <v>3</v>
      </c>
      <c r="G56" s="175">
        <v>8.3000000000000007</v>
      </c>
      <c r="H56" s="173" t="s">
        <v>38</v>
      </c>
      <c r="I56" s="160" t="s">
        <v>3</v>
      </c>
      <c r="J56" s="38">
        <v>11.533333333333299</v>
      </c>
    </row>
    <row r="57" spans="1:10" ht="15.75" customHeight="1">
      <c r="A57" s="75"/>
      <c r="B57" s="172" t="s">
        <v>36</v>
      </c>
      <c r="C57" s="160" t="s">
        <v>3</v>
      </c>
      <c r="D57" s="36">
        <v>0.84833333333333305</v>
      </c>
      <c r="E57" s="172" t="s">
        <v>401</v>
      </c>
      <c r="F57" s="160" t="s">
        <v>1</v>
      </c>
      <c r="G57" s="171">
        <v>0.118833333333333</v>
      </c>
      <c r="H57" s="173" t="s">
        <v>41</v>
      </c>
      <c r="I57" s="160" t="s">
        <v>3</v>
      </c>
      <c r="J57" s="175">
        <v>0.58333333333333304</v>
      </c>
    </row>
    <row r="58" spans="1:10" ht="15.75" customHeight="1">
      <c r="A58" s="75"/>
      <c r="B58" s="172" t="s">
        <v>39</v>
      </c>
      <c r="C58" s="160" t="s">
        <v>3</v>
      </c>
      <c r="D58" s="36">
        <v>1.03</v>
      </c>
      <c r="E58" s="172" t="s">
        <v>37</v>
      </c>
      <c r="F58" s="160" t="s">
        <v>3</v>
      </c>
      <c r="G58" s="37">
        <v>763.66666666666697</v>
      </c>
      <c r="H58" s="173" t="s">
        <v>44</v>
      </c>
      <c r="I58" s="160" t="s">
        <v>3</v>
      </c>
      <c r="J58" s="37">
        <v>2891.6666666666702</v>
      </c>
    </row>
    <row r="59" spans="1:10" ht="15.75" customHeight="1">
      <c r="A59" s="75"/>
      <c r="B59" s="172" t="s">
        <v>394</v>
      </c>
      <c r="C59" s="160" t="s">
        <v>1</v>
      </c>
      <c r="D59" s="36">
        <v>5.4433333333333298</v>
      </c>
      <c r="E59" s="172" t="s">
        <v>40</v>
      </c>
      <c r="F59" s="160" t="s">
        <v>3</v>
      </c>
      <c r="G59" s="175">
        <v>8.0833333333333304</v>
      </c>
      <c r="H59" s="173" t="s">
        <v>45</v>
      </c>
      <c r="I59" s="160" t="s">
        <v>3</v>
      </c>
      <c r="J59" s="37">
        <v>230.333333333333</v>
      </c>
    </row>
    <row r="60" spans="1:10" ht="15.75" customHeight="1">
      <c r="A60" s="75"/>
      <c r="B60" s="194" t="s">
        <v>42</v>
      </c>
      <c r="C60" s="195" t="s">
        <v>3</v>
      </c>
      <c r="D60" s="196">
        <v>23.6</v>
      </c>
      <c r="E60" s="194" t="s">
        <v>43</v>
      </c>
      <c r="F60" s="195" t="s">
        <v>3</v>
      </c>
      <c r="G60" s="197">
        <v>104.833333333333</v>
      </c>
      <c r="H60" s="198" t="s">
        <v>725</v>
      </c>
      <c r="I60" s="195" t="s">
        <v>725</v>
      </c>
      <c r="J60" s="197" t="s">
        <v>725</v>
      </c>
    </row>
    <row r="61" spans="1:10" ht="15.75" customHeight="1">
      <c r="B61" s="32" t="s">
        <v>732</v>
      </c>
    </row>
  </sheetData>
  <conditionalFormatting sqref="C3:C60 F3:F60 I3:I60">
    <cfRule type="expression" dxfId="38" priority="2">
      <formula>IndVal_LimitValDiffUOM</formula>
    </cfRule>
  </conditionalFormatting>
  <conditionalFormatting sqref="B3:J60">
    <cfRule type="expression" dxfId="37" priority="1">
      <formula>IF(IndVal_IsBlnkRow*IndVal_IsBlnkRowNext=1,TRUE,FALSE)</formula>
    </cfRule>
  </conditionalFormatting>
  <hyperlinks>
    <hyperlink ref="B4" location="'IRC'!$A$1" display="'IRC'!$A$1" xr:uid="{806A9AE4-9BC6-440B-8997-B903CA310E54}"/>
    <hyperlink ref="E4" location="'IRC'!$A$42" display="'IRC'!$A$42" xr:uid="{0E9D7FBA-6C5B-4CCB-A31E-DC98A4865709}"/>
    <hyperlink ref="H4" location="'IRC'!$A$60" display="'IRC'!$A$60" xr:uid="{668685F5-A8F1-43CE-9744-0C0E20599B27}"/>
    <hyperlink ref="B6" location="'4-Acid'!$A$78" display="'4-Acid'!$A$78" xr:uid="{D0BB33ED-B65C-40CF-AF9C-B2295A3A1690}"/>
    <hyperlink ref="E6" location="'4-Acid'!$A$96" display="'4-Acid'!$A$96" xr:uid="{56EB25D9-9463-4030-9F5C-AFE996FBA28D}"/>
    <hyperlink ref="H6" location="'4-Acid'!$A$426" display="'4-Acid'!$A$426" xr:uid="{E9B641F6-D63F-4BDC-986F-3C3F00740BB4}"/>
    <hyperlink ref="B8" location="'Aqua Regia'!$A$96" display="'Aqua Regia'!$A$96" xr:uid="{7B97FA9F-0AF5-4F78-A43D-EA55CB2A79B2}"/>
    <hyperlink ref="E8" location="'Aqua Regia'!$A$755" display="'Aqua Regia'!$A$755" xr:uid="{D9698045-20DB-4886-AC4D-AED269014A69}"/>
    <hyperlink ref="B9" location="'Aqua Regia'!$A$719" display="'Aqua Regia'!$A$719" xr:uid="{2B695416-911D-4D0F-A221-D6242D7CCECC}"/>
    <hyperlink ref="E9" location="'Aqua Regia'!$A$1046" display="'Aqua Regia'!$A$1046" xr:uid="{AAB6D944-3A1E-4CF3-965B-1EA149FC52D0}"/>
    <hyperlink ref="B11" location="'ALK'!$A$1" display="'ALK'!$A$1" xr:uid="{30AEC6EC-0767-48C5-9706-53BF6BB62BB3}"/>
    <hyperlink ref="B13" location="'Acid Leach'!$A$1" display="'Acid Leach'!$A$1" xr:uid="{236D2EF6-F1FF-4D80-B267-CE52EF9DB68B}"/>
    <hyperlink ref="B15" location="'Fusion XRF'!$A$1" display="'Fusion XRF'!$A$1" xr:uid="{D3A98B2A-84E9-4181-85F0-22FDC16DD0D5}"/>
    <hyperlink ref="E15" location="'Fusion XRF'!$A$136" display="'Fusion XRF'!$A$136" xr:uid="{36D0285E-7754-4662-A27B-9A0E1973D957}"/>
    <hyperlink ref="H15" location="'Fusion XRF'!$A$248" display="'Fusion XRF'!$A$248" xr:uid="{2AE840EB-8B7E-4672-A1CB-EC9E5DF661CE}"/>
    <hyperlink ref="B16" location="'Fusion XRF'!$A$15" display="'Fusion XRF'!$A$15" xr:uid="{C793D7F7-B68F-4936-A19F-54EFC36D844D}"/>
    <hyperlink ref="E16" location="'Fusion XRF'!$A$150" display="'Fusion XRF'!$A$150" xr:uid="{3BD61AE5-AE0A-4C8E-8E6C-209DDEB2BD93}"/>
    <hyperlink ref="H16" location="'Fusion XRF'!$A$262" display="'Fusion XRF'!$A$262" xr:uid="{FD253AFF-1BC0-40A4-9FF1-DC423BBF56AC}"/>
    <hyperlink ref="B17" location="'Fusion XRF'!$A$52" display="'Fusion XRF'!$A$52" xr:uid="{D8957F9D-0748-4E7A-93E0-0392D6439D5E}"/>
    <hyperlink ref="E17" location="'Fusion XRF'!$A$164" display="'Fusion XRF'!$A$164" xr:uid="{E4BD8AC2-DBD4-44B7-AD1E-ABC929719925}"/>
    <hyperlink ref="H17" location="'Fusion XRF'!$A$276" display="'Fusion XRF'!$A$276" xr:uid="{BF968953-68DA-4E14-AA27-73B20805BECD}"/>
    <hyperlink ref="B18" location="'Fusion XRF'!$A$66" display="'Fusion XRF'!$A$66" xr:uid="{F0DE77B3-E361-4F11-BD02-DCA9A070873F}"/>
    <hyperlink ref="E18" location="'Fusion XRF'!$A$178" display="'Fusion XRF'!$A$178" xr:uid="{1A758149-2A4B-4F01-97BE-96A2CB3BF76A}"/>
    <hyperlink ref="H18" location="'Fusion XRF'!$A$290" display="'Fusion XRF'!$A$290" xr:uid="{FC5AD500-915E-4FA3-82DF-506AA2163607}"/>
    <hyperlink ref="B19" location="'Fusion XRF'!$A$80" display="'Fusion XRF'!$A$80" xr:uid="{6D9CA291-A2C7-408E-898B-3C48C4F25346}"/>
    <hyperlink ref="E19" location="'Fusion XRF'!$A$192" display="'Fusion XRF'!$A$192" xr:uid="{6C30474D-7BB8-4F88-A468-6143E53BFB3F}"/>
    <hyperlink ref="H19" location="'Fusion XRF'!$A$304" display="'Fusion XRF'!$A$304" xr:uid="{740EBEDC-BE28-4A61-9984-03C1B6D19654}"/>
    <hyperlink ref="B20" location="'Fusion XRF'!$A$94" display="'Fusion XRF'!$A$94" xr:uid="{6548A945-DFBD-42FA-B9F3-84DA3C7454B7}"/>
    <hyperlink ref="E20" location="'Fusion XRF'!$A$206" display="'Fusion XRF'!$A$206" xr:uid="{B6FFA18D-A3B4-4736-90EA-99999312B1FC}"/>
    <hyperlink ref="H20" location="'Fusion XRF'!$A$318" display="'Fusion XRF'!$A$318" xr:uid="{C74C3817-ED26-48EE-BF66-BD68DA482F9B}"/>
    <hyperlink ref="B21" location="'Fusion XRF'!$A$108" display="'Fusion XRF'!$A$108" xr:uid="{105CBEEB-39D0-4882-B74F-7E9B2CD11B1F}"/>
    <hyperlink ref="E21" location="'Fusion XRF'!$A$220" display="'Fusion XRF'!$A$220" xr:uid="{094DCB2B-93BC-457C-BDE4-E1E8AC1EF9A7}"/>
    <hyperlink ref="H21" location="'Fusion XRF'!$A$332" display="'Fusion XRF'!$A$332" xr:uid="{5573DC97-6ED7-471A-9934-320E54AC55E7}"/>
    <hyperlink ref="B22" location="'Fusion XRF'!$A$122" display="'Fusion XRF'!$A$122" xr:uid="{31194D8F-4DB0-4DAC-A3AB-EA62DD1D0BCA}"/>
    <hyperlink ref="E22" location="'Fusion XRF'!$A$234" display="'Fusion XRF'!$A$234" xr:uid="{1D9B907C-AFCE-422D-9D1B-BF33AEE3117F}"/>
    <hyperlink ref="H22" location="'Fusion XRF'!$A$346" display="'Fusion XRF'!$A$346" xr:uid="{2585D6A2-A2C8-48DB-A2A4-1AAA58D8CB67}"/>
    <hyperlink ref="B24" location="'Thermograv'!$A$1" display="'Thermograv'!$A$1" xr:uid="{0F576AAA-D6E9-4DF6-AC40-B059F9648C44}"/>
    <hyperlink ref="B26" location="'Laser Ablation'!$A$1" display="'Laser Ablation'!$A$1" xr:uid="{3CF3A45E-1415-4944-910D-930CF6F42E2E}"/>
    <hyperlink ref="E26" location="'Laser Ablation'!$A$262" display="'Laser Ablation'!$A$262" xr:uid="{949A1ED8-0489-4870-83BC-1244CDB198C9}"/>
    <hyperlink ref="H26" location="'Laser Ablation'!$A$500" display="'Laser Ablation'!$A$500" xr:uid="{E5F3CF0B-AE0E-4775-B466-41ED65BEEFA2}"/>
    <hyperlink ref="B27" location="'Laser Ablation'!$A$15" display="'Laser Ablation'!$A$15" xr:uid="{33D5492A-01B2-44CA-BCC2-3A0FCB1A9228}"/>
    <hyperlink ref="E27" location="'Laser Ablation'!$A$276" display="'Laser Ablation'!$A$276" xr:uid="{69523793-9CF2-40DE-A97F-24B0A0263C4C}"/>
    <hyperlink ref="H27" location="'Laser Ablation'!$A$514" display="'Laser Ablation'!$A$514" xr:uid="{6BE879DF-47EE-4EBC-A558-A36F1A5A2E41}"/>
    <hyperlink ref="B28" location="'Laser Ablation'!$A$52" display="'Laser Ablation'!$A$52" xr:uid="{CBF7D2EF-D00B-4B8A-8381-A734117CE11C}"/>
    <hyperlink ref="E28" location="'Laser Ablation'!$A$290" display="'Laser Ablation'!$A$290" xr:uid="{03017925-CE6F-466C-928E-116501C4CB57}"/>
    <hyperlink ref="H28" location="'Laser Ablation'!$A$528" display="'Laser Ablation'!$A$528" xr:uid="{644C7640-FFD8-410C-A859-960CD298216C}"/>
    <hyperlink ref="B29" location="'Laser Ablation'!$A$66" display="'Laser Ablation'!$A$66" xr:uid="{A544476B-FC61-455B-93C3-DB420E373281}"/>
    <hyperlink ref="E29" location="'Laser Ablation'!$A$304" display="'Laser Ablation'!$A$304" xr:uid="{E8BFE096-8886-4038-9C4A-D7A749553FA4}"/>
    <hyperlink ref="H29" location="'Laser Ablation'!$A$542" display="'Laser Ablation'!$A$542" xr:uid="{815FA577-3DF1-496F-A6AB-07C60A5FCCF8}"/>
    <hyperlink ref="B30" location="'Laser Ablation'!$A$80" display="'Laser Ablation'!$A$80" xr:uid="{C533C19A-3E2B-4F09-96A2-DCADCDBCEE79}"/>
    <hyperlink ref="E30" location="'Laser Ablation'!$A$318" display="'Laser Ablation'!$A$318" xr:uid="{753750EF-E2F2-4753-84C4-7D8C91C9E818}"/>
    <hyperlink ref="H30" location="'Laser Ablation'!$A$556" display="'Laser Ablation'!$A$556" xr:uid="{A692FDF9-8637-4B3A-99CC-90961D2D82EB}"/>
    <hyperlink ref="B31" location="'Laser Ablation'!$A$94" display="'Laser Ablation'!$A$94" xr:uid="{8119611F-14A5-48B4-A5FC-137C06890E92}"/>
    <hyperlink ref="E31" location="'Laser Ablation'!$A$332" display="'Laser Ablation'!$A$332" xr:uid="{B5408231-8479-442B-89B0-7F7C57102398}"/>
    <hyperlink ref="H31" location="'Laser Ablation'!$A$570" display="'Laser Ablation'!$A$570" xr:uid="{F153AA57-98DE-47E2-AF22-AD46A70A1E57}"/>
    <hyperlink ref="B32" location="'Laser Ablation'!$A$108" display="'Laser Ablation'!$A$108" xr:uid="{E7B884FC-DE88-4892-9B9A-56856B0ABBA6}"/>
    <hyperlink ref="E32" location="'Laser Ablation'!$A$346" display="'Laser Ablation'!$A$346" xr:uid="{4BB19E6B-3BAF-44F8-8571-DB4DCF8FCFBF}"/>
    <hyperlink ref="H32" location="'Laser Ablation'!$A$584" display="'Laser Ablation'!$A$584" xr:uid="{51C2B63F-20EA-44E8-AC7A-3E5CCE8BE2A9}"/>
    <hyperlink ref="B33" location="'Laser Ablation'!$A$122" display="'Laser Ablation'!$A$122" xr:uid="{B7593EB2-062E-460E-8AFF-27454A2F0F90}"/>
    <hyperlink ref="E33" location="'Laser Ablation'!$A$360" display="'Laser Ablation'!$A$360" xr:uid="{B98FBAC8-417C-4E07-8862-5ECDE4061606}"/>
    <hyperlink ref="H33" location="'Laser Ablation'!$A$598" display="'Laser Ablation'!$A$598" xr:uid="{4638BC15-CD97-4E66-876B-8253A1B123E3}"/>
    <hyperlink ref="B34" location="'Laser Ablation'!$A$136" display="'Laser Ablation'!$A$136" xr:uid="{EE426F90-AC62-4998-A8B3-FC45D94AB5BC}"/>
    <hyperlink ref="E34" location="'Laser Ablation'!$A$374" display="'Laser Ablation'!$A$374" xr:uid="{18E2835F-731B-4933-B537-03FC1B7D3E26}"/>
    <hyperlink ref="H34" location="'Laser Ablation'!$A$612" display="'Laser Ablation'!$A$612" xr:uid="{2636B759-F2D8-4127-BAB8-90EAFFE4EACC}"/>
    <hyperlink ref="B35" location="'Laser Ablation'!$A$150" display="'Laser Ablation'!$A$150" xr:uid="{FAA0AC47-E8D3-4359-9AD6-E31B19CEA70E}"/>
    <hyperlink ref="E35" location="'Laser Ablation'!$A$388" display="'Laser Ablation'!$A$388" xr:uid="{80D5302D-0568-430A-81FC-10CC653BC6ED}"/>
    <hyperlink ref="H35" location="'Laser Ablation'!$A$626" display="'Laser Ablation'!$A$626" xr:uid="{0D4C824D-B097-42F3-8AE4-EAC1C918535F}"/>
    <hyperlink ref="B36" location="'Laser Ablation'!$A$164" display="'Laser Ablation'!$A$164" xr:uid="{B9AFE4A6-FC57-4963-93D6-273F5B53E745}"/>
    <hyperlink ref="E36" location="'Laser Ablation'!$A$402" display="'Laser Ablation'!$A$402" xr:uid="{4FD5130F-467E-44F7-9DCD-3846678D0413}"/>
    <hyperlink ref="H36" location="'Laser Ablation'!$A$640" display="'Laser Ablation'!$A$640" xr:uid="{E0130044-A6A6-4C49-9076-5FC473BF7CE0}"/>
    <hyperlink ref="B37" location="'Laser Ablation'!$A$178" display="'Laser Ablation'!$A$178" xr:uid="{213B98DA-FB57-43CC-BD70-3B7CB5399B32}"/>
    <hyperlink ref="E37" location="'Laser Ablation'!$A$416" display="'Laser Ablation'!$A$416" xr:uid="{BC45D334-E1B9-4502-99BA-6E35A4575020}"/>
    <hyperlink ref="H37" location="'Laser Ablation'!$A$654" display="'Laser Ablation'!$A$654" xr:uid="{73EA8A44-0E84-4E9C-9607-ABB7F3770C1B}"/>
    <hyperlink ref="B38" location="'Laser Ablation'!$A$192" display="'Laser Ablation'!$A$192" xr:uid="{F1442432-3A6F-4844-ACE5-D03DA8D9553E}"/>
    <hyperlink ref="E38" location="'Laser Ablation'!$A$430" display="'Laser Ablation'!$A$430" xr:uid="{2919FE4C-519A-4960-89D2-4DC34BB9E246}"/>
    <hyperlink ref="H38" location="'Laser Ablation'!$A$668" display="'Laser Ablation'!$A$668" xr:uid="{6C78CFC7-6928-4987-87D8-FEF4E2BDB547}"/>
    <hyperlink ref="B39" location="'Laser Ablation'!$A$206" display="'Laser Ablation'!$A$206" xr:uid="{F66F26BE-3F63-460F-B8E6-FD17268B2F21}"/>
    <hyperlink ref="E39" location="'Laser Ablation'!$A$444" display="'Laser Ablation'!$A$444" xr:uid="{65E59B98-1938-4A0A-9A28-EA2D6619F82D}"/>
    <hyperlink ref="H39" location="'Laser Ablation'!$A$682" display="'Laser Ablation'!$A$682" xr:uid="{60CA7817-005D-4F13-B6AB-02A950365A43}"/>
    <hyperlink ref="B40" location="'Laser Ablation'!$A$220" display="'Laser Ablation'!$A$220" xr:uid="{2668BC57-EA07-44D0-9CCD-957077828508}"/>
    <hyperlink ref="E40" location="'Laser Ablation'!$A$458" display="'Laser Ablation'!$A$458" xr:uid="{9E9B1455-ADDC-42CF-ABF6-4F38BCC17DA7}"/>
    <hyperlink ref="H40" location="'Laser Ablation'!$A$696" display="'Laser Ablation'!$A$696" xr:uid="{5966ABA8-71A5-4AE9-9207-14E315643417}"/>
    <hyperlink ref="B41" location="'Laser Ablation'!$A$234" display="'Laser Ablation'!$A$234" xr:uid="{D1AEBA62-B1DE-4010-951C-C886BED3FB30}"/>
    <hyperlink ref="E41" location="'Laser Ablation'!$A$472" display="'Laser Ablation'!$A$472" xr:uid="{678EFF30-420F-4F9C-A768-9B2E81FF4A9F}"/>
    <hyperlink ref="H41" location="'Laser Ablation'!$A$710" display="'Laser Ablation'!$A$710" xr:uid="{286C8C89-80FA-419E-B49A-79741C68C33B}"/>
    <hyperlink ref="B42" location="'Laser Ablation'!$A$248" display="'Laser Ablation'!$A$248" xr:uid="{FB55E342-65A2-44C7-B6DF-92D5C8DE8978}"/>
    <hyperlink ref="E42" location="'Laser Ablation'!$A$486" display="'Laser Ablation'!$A$486" xr:uid="{E842127D-CC33-419D-A71C-A4AF671B695C}"/>
    <hyperlink ref="H42" location="'Laser Ablation'!$A$724" display="'Laser Ablation'!$A$724" xr:uid="{AD7BB777-0E79-41D9-B955-B5383EA5B4EA}"/>
    <hyperlink ref="B44" location="'3-Acid'!$A$1" display="'3-Acid'!$A$1" xr:uid="{E159B11B-8B14-42F7-953D-2C41B8C29A2A}"/>
    <hyperlink ref="E44" location="'3-Acid'!$A$330" display="'3-Acid'!$A$330" xr:uid="{40985FC8-BBD9-4352-8563-16EFE7DEBC77}"/>
    <hyperlink ref="H44" location="'3-Acid'!$A$636" display="'3-Acid'!$A$636" xr:uid="{C658DD4C-AADD-4551-B555-2E4FEB248EAB}"/>
    <hyperlink ref="B45" location="'3-Acid'!$A$42" display="'3-Acid'!$A$42" xr:uid="{61D30487-05E0-4D44-A4B2-DEBE5E3BED44}"/>
    <hyperlink ref="E45" location="'3-Acid'!$A$348" display="'3-Acid'!$A$348" xr:uid="{F91B7CC3-B396-40E8-A6E0-C7CFDEAD9B67}"/>
    <hyperlink ref="H45" location="'3-Acid'!$A$654" display="'3-Acid'!$A$654" xr:uid="{E9A7F4BB-860E-47BF-8CAD-A51503C242B9}"/>
    <hyperlink ref="B46" location="'3-Acid'!$A$60" display="'3-Acid'!$A$60" xr:uid="{6AEC455E-FAC7-4FFF-9EF3-65495FB7C24F}"/>
    <hyperlink ref="E46" location="'3-Acid'!$A$366" display="'3-Acid'!$A$366" xr:uid="{26336A9B-6A7D-43C3-B496-90C7ED25B946}"/>
    <hyperlink ref="H46" location="'3-Acid'!$A$672" display="'3-Acid'!$A$672" xr:uid="{9BB9EE72-18F7-4781-A875-8388A5A3D5E9}"/>
    <hyperlink ref="B47" location="'3-Acid'!$A$78" display="'3-Acid'!$A$78" xr:uid="{F8DF8718-AB34-4CEE-8F3F-5C4AF0628380}"/>
    <hyperlink ref="E47" location="'3-Acid'!$A$384" display="'3-Acid'!$A$384" xr:uid="{DE5D5B03-55DF-4880-9749-47AA551DBE0D}"/>
    <hyperlink ref="H47" location="'3-Acid'!$A$690" display="'3-Acid'!$A$690" xr:uid="{B20322D7-FA37-4AF5-9A5F-B1C2A41D60CB}"/>
    <hyperlink ref="B48" location="'3-Acid'!$A$96" display="'3-Acid'!$A$96" xr:uid="{D9DB171B-92FC-48D5-B2D0-81D83A8141B3}"/>
    <hyperlink ref="E48" location="'3-Acid'!$A$402" display="'3-Acid'!$A$402" xr:uid="{C842F898-6F73-4F8F-A467-F2F0E5F10F35}"/>
    <hyperlink ref="H48" location="'3-Acid'!$A$708" display="'3-Acid'!$A$708" xr:uid="{675E683B-91D6-4BAF-B344-C091B55048F8}"/>
    <hyperlink ref="B49" location="'3-Acid'!$A$114" display="'3-Acid'!$A$114" xr:uid="{DFD674D4-843B-4363-B91E-667240DBC23A}"/>
    <hyperlink ref="E49" location="'3-Acid'!$A$420" display="'3-Acid'!$A$420" xr:uid="{474CEEAE-F15D-4772-8E9A-EF03B19A9B14}"/>
    <hyperlink ref="H49" location="'3-Acid'!$A$726" display="'3-Acid'!$A$726" xr:uid="{E77575FC-887B-4135-A312-198E3861A114}"/>
    <hyperlink ref="B50" location="'3-Acid'!$A$132" display="'3-Acid'!$A$132" xr:uid="{A6BBE0F1-1D8A-4587-BF30-923C346118DA}"/>
    <hyperlink ref="E50" location="'3-Acid'!$A$438" display="'3-Acid'!$A$438" xr:uid="{5CCC2F56-EFEE-425C-B901-873125F858E7}"/>
    <hyperlink ref="H50" location="'3-Acid'!$A$744" display="'3-Acid'!$A$744" xr:uid="{78899DE5-424F-4BAD-9AAD-7075CA76ADF2}"/>
    <hyperlink ref="B51" location="'3-Acid'!$A$150" display="'3-Acid'!$A$150" xr:uid="{464315B5-F9AE-4A15-AAA0-68D613166868}"/>
    <hyperlink ref="E51" location="'3-Acid'!$A$456" display="'3-Acid'!$A$456" xr:uid="{28962023-76D5-4BA6-A028-A4362FE187BB}"/>
    <hyperlink ref="H51" location="'3-Acid'!$A$762" display="'3-Acid'!$A$762" xr:uid="{B47C5D0F-B899-478E-A8AA-0E77171240FB}"/>
    <hyperlink ref="B52" location="'3-Acid'!$A$168" display="'3-Acid'!$A$168" xr:uid="{6832FF70-2629-4C30-9A25-03EF489E9104}"/>
    <hyperlink ref="E52" location="'3-Acid'!$A$474" display="'3-Acid'!$A$474" xr:uid="{4F592B3E-0980-4ADA-8084-F073A35EE919}"/>
    <hyperlink ref="H52" location="'3-Acid'!$A$780" display="'3-Acid'!$A$780" xr:uid="{51C5C608-7EF1-48CC-AA55-BC4A42BEC72A}"/>
    <hyperlink ref="B53" location="'3-Acid'!$A$186" display="'3-Acid'!$A$186" xr:uid="{67F0C4E7-412E-4C6F-858D-AE9047322BA2}"/>
    <hyperlink ref="E53" location="'3-Acid'!$A$492" display="'3-Acid'!$A$492" xr:uid="{59774F12-9BF1-4A10-8168-7F0350069EF6}"/>
    <hyperlink ref="H53" location="'3-Acid'!$A$798" display="'3-Acid'!$A$798" xr:uid="{C35BBFA8-F866-408E-93FD-88D6F0E635C5}"/>
    <hyperlink ref="B54" location="'3-Acid'!$A$204" display="'3-Acid'!$A$204" xr:uid="{42AACABD-7AA7-42A6-AFCA-FDEE449181E8}"/>
    <hyperlink ref="E54" location="'3-Acid'!$A$510" display="'3-Acid'!$A$510" xr:uid="{26EA94DD-BE34-4FF4-8838-D85D9F69D917}"/>
    <hyperlink ref="H54" location="'3-Acid'!$A$816" display="'3-Acid'!$A$816" xr:uid="{ECF928E4-144B-4E64-9391-C18AF8C7A91C}"/>
    <hyperlink ref="B55" location="'3-Acid'!$A$222" display="'3-Acid'!$A$222" xr:uid="{E6320B52-14EC-4DA9-B6E2-8F216EF7E72B}"/>
    <hyperlink ref="E55" location="'3-Acid'!$A$528" display="'3-Acid'!$A$528" xr:uid="{62954C8C-53A4-4ECA-B4F3-C9E6D2ACDA2A}"/>
    <hyperlink ref="H55" location="'3-Acid'!$A$834" display="'3-Acid'!$A$834" xr:uid="{6E367C16-4789-4E73-87AF-6B44FDBA3286}"/>
    <hyperlink ref="B56" location="'3-Acid'!$A$240" display="'3-Acid'!$A$240" xr:uid="{B676FF9F-EDD9-49BF-A153-73819827996F}"/>
    <hyperlink ref="E56" location="'3-Acid'!$A$546" display="'3-Acid'!$A$546" xr:uid="{EE2552BC-7761-45DF-B5EC-5C4405AB4150}"/>
    <hyperlink ref="H56" location="'3-Acid'!$A$852" display="'3-Acid'!$A$852" xr:uid="{87EB33E0-AA14-41A9-BD60-0D2893E6D21D}"/>
    <hyperlink ref="B57" location="'3-Acid'!$A$258" display="'3-Acid'!$A$258" xr:uid="{BC4AAF89-E99D-4A5F-A178-54DB143FDC49}"/>
    <hyperlink ref="E57" location="'3-Acid'!$A$564" display="'3-Acid'!$A$564" xr:uid="{073076B1-3442-4B66-90B0-45DFFAE67304}"/>
    <hyperlink ref="H57" location="'3-Acid'!$A$870" display="'3-Acid'!$A$870" xr:uid="{931FA4C3-DB69-472A-88D3-2F6C8FDCFD63}"/>
    <hyperlink ref="B58" location="'3-Acid'!$A$276" display="'3-Acid'!$A$276" xr:uid="{8096F4FE-9040-4170-9D5D-54D57A3AF6AF}"/>
    <hyperlink ref="E58" location="'3-Acid'!$A$582" display="'3-Acid'!$A$582" xr:uid="{3279893F-BAEB-4B4B-BDE1-555F5AF83493}"/>
    <hyperlink ref="H58" location="'3-Acid'!$A$888" display="'3-Acid'!$A$888" xr:uid="{5F9E5679-E037-4731-ACF6-0305BDD2AA9B}"/>
    <hyperlink ref="B59" location="'3-Acid'!$A$294" display="'3-Acid'!$A$294" xr:uid="{1EC70B86-7A7B-4218-B46B-E58E259A6F5F}"/>
    <hyperlink ref="E59" location="'3-Acid'!$A$600" display="'3-Acid'!$A$600" xr:uid="{85751EA0-AC92-4F58-9840-F77191DC7A12}"/>
    <hyperlink ref="H59" location="'3-Acid'!$A$906" display="'3-Acid'!$A$906" xr:uid="{D9EB7269-4738-4287-B5F9-7DAAD782AC11}"/>
    <hyperlink ref="B60" location="'3-Acid'!$A$312" display="'3-Acid'!$A$312" xr:uid="{D5E2ED5A-E2A5-400C-8B7C-4B9349AEA874}"/>
    <hyperlink ref="E60" location="'3-Acid'!$A$618" display="'3-Acid'!$A$618" xr:uid="{4B6B03E4-59ED-4E15-8036-37841256ACB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0" t="s">
        <v>728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8" customFormat="1" ht="15" customHeight="1">
      <c r="A2" s="49"/>
      <c r="B2" s="272" t="s">
        <v>2</v>
      </c>
      <c r="C2" s="274" t="s">
        <v>69</v>
      </c>
      <c r="D2" s="276" t="s">
        <v>70</v>
      </c>
      <c r="E2" s="277"/>
      <c r="F2" s="277"/>
      <c r="G2" s="277"/>
      <c r="H2" s="278"/>
      <c r="I2" s="279" t="s">
        <v>71</v>
      </c>
      <c r="J2" s="280"/>
      <c r="K2" s="281"/>
      <c r="L2" s="282" t="s">
        <v>72</v>
      </c>
      <c r="M2" s="282"/>
    </row>
    <row r="3" spans="1:13" s="48" customFormat="1" ht="15" customHeight="1">
      <c r="A3" s="49"/>
      <c r="B3" s="273"/>
      <c r="C3" s="275"/>
      <c r="D3" s="183" t="s">
        <v>80</v>
      </c>
      <c r="E3" s="183" t="s">
        <v>73</v>
      </c>
      <c r="F3" s="183" t="s">
        <v>74</v>
      </c>
      <c r="G3" s="183" t="s">
        <v>75</v>
      </c>
      <c r="H3" s="183" t="s">
        <v>76</v>
      </c>
      <c r="I3" s="184" t="s">
        <v>77</v>
      </c>
      <c r="J3" s="183" t="s">
        <v>78</v>
      </c>
      <c r="K3" s="185" t="s">
        <v>79</v>
      </c>
      <c r="L3" s="183" t="s">
        <v>67</v>
      </c>
      <c r="M3" s="183" t="s">
        <v>68</v>
      </c>
    </row>
    <row r="4" spans="1:13" s="48" customFormat="1" ht="15" customHeight="1">
      <c r="A4" s="49"/>
      <c r="B4" s="186" t="s">
        <v>214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219</v>
      </c>
      <c r="C5" s="181">
        <v>8.5391348824075486</v>
      </c>
      <c r="D5" s="50">
        <v>0.43246344583217289</v>
      </c>
      <c r="E5" s="182">
        <v>7.674207990743203</v>
      </c>
      <c r="F5" s="182">
        <v>9.404061774071895</v>
      </c>
      <c r="G5" s="182">
        <v>7.2417445449110298</v>
      </c>
      <c r="H5" s="182">
        <v>9.8365252199040683</v>
      </c>
      <c r="I5" s="52">
        <v>5.0644878174150927E-2</v>
      </c>
      <c r="J5" s="51">
        <v>0.10128975634830185</v>
      </c>
      <c r="K5" s="53">
        <v>0.15193463452245279</v>
      </c>
      <c r="L5" s="182">
        <v>8.1121781382871703</v>
      </c>
      <c r="M5" s="182">
        <v>8.9660916265279269</v>
      </c>
    </row>
    <row r="6" spans="1:13" ht="15" customHeight="1">
      <c r="A6" s="49"/>
      <c r="B6" s="40" t="s">
        <v>215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219</v>
      </c>
      <c r="C7" s="181">
        <v>8.6503800244839173</v>
      </c>
      <c r="D7" s="50">
        <v>0.44544989181897776</v>
      </c>
      <c r="E7" s="182">
        <v>7.7594802408459618</v>
      </c>
      <c r="F7" s="182">
        <v>9.5412798081218728</v>
      </c>
      <c r="G7" s="182">
        <v>7.314030349026984</v>
      </c>
      <c r="H7" s="182">
        <v>9.9867296999408506</v>
      </c>
      <c r="I7" s="52">
        <v>5.1494834973513592E-2</v>
      </c>
      <c r="J7" s="51">
        <v>0.10298966994702718</v>
      </c>
      <c r="K7" s="53">
        <v>0.15448450492054078</v>
      </c>
      <c r="L7" s="182">
        <v>8.2178610232597222</v>
      </c>
      <c r="M7" s="182">
        <v>9.0828990257081124</v>
      </c>
    </row>
    <row r="8" spans="1:13" ht="15" customHeight="1">
      <c r="A8" s="49"/>
      <c r="B8" s="40" t="s">
        <v>181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220</v>
      </c>
      <c r="C9" s="181">
        <v>3.7538707675378786</v>
      </c>
      <c r="D9" s="50">
        <v>0.12676083662754051</v>
      </c>
      <c r="E9" s="182">
        <v>3.5003490942827975</v>
      </c>
      <c r="F9" s="182">
        <v>4.0073924407929598</v>
      </c>
      <c r="G9" s="182">
        <v>3.3735882576552569</v>
      </c>
      <c r="H9" s="182">
        <v>4.1341532774205003</v>
      </c>
      <c r="I9" s="52">
        <v>3.3768034244471744E-2</v>
      </c>
      <c r="J9" s="51">
        <v>6.7536068488943488E-2</v>
      </c>
      <c r="K9" s="53">
        <v>0.10130410273341522</v>
      </c>
      <c r="L9" s="182">
        <v>3.5661772291609846</v>
      </c>
      <c r="M9" s="182">
        <v>3.9415643059147727</v>
      </c>
    </row>
    <row r="10" spans="1:13" ht="15" customHeight="1">
      <c r="A10" s="49"/>
      <c r="B10" s="40" t="s">
        <v>183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221</v>
      </c>
      <c r="C11" s="249">
        <v>46.908999977214251</v>
      </c>
      <c r="D11" s="182">
        <v>1.8080290013960962</v>
      </c>
      <c r="E11" s="250">
        <v>43.292941974422057</v>
      </c>
      <c r="F11" s="250">
        <v>50.525057980006444</v>
      </c>
      <c r="G11" s="250">
        <v>41.484912973025963</v>
      </c>
      <c r="H11" s="250">
        <v>52.333086981402538</v>
      </c>
      <c r="I11" s="52">
        <v>3.854332862082617E-2</v>
      </c>
      <c r="J11" s="51">
        <v>7.708665724165234E-2</v>
      </c>
      <c r="K11" s="53">
        <v>0.11562998586247851</v>
      </c>
      <c r="L11" s="250">
        <v>44.563549978353535</v>
      </c>
      <c r="M11" s="250">
        <v>49.254449976074966</v>
      </c>
    </row>
    <row r="12" spans="1:13" ht="15" customHeight="1">
      <c r="A12" s="49"/>
      <c r="B12" s="189" t="s">
        <v>137</v>
      </c>
      <c r="C12" s="181">
        <v>6.5990029622198412</v>
      </c>
      <c r="D12" s="50">
        <v>0.2616001185209354</v>
      </c>
      <c r="E12" s="182">
        <v>6.0758027251779705</v>
      </c>
      <c r="F12" s="182">
        <v>7.1222031992617119</v>
      </c>
      <c r="G12" s="182">
        <v>5.8142026066570347</v>
      </c>
      <c r="H12" s="182">
        <v>7.3838033177826476</v>
      </c>
      <c r="I12" s="52">
        <v>3.9642370221475945E-2</v>
      </c>
      <c r="J12" s="51">
        <v>7.928474044295189E-2</v>
      </c>
      <c r="K12" s="53">
        <v>0.11892711066442783</v>
      </c>
      <c r="L12" s="182">
        <v>6.2690528141088491</v>
      </c>
      <c r="M12" s="182">
        <v>6.9289531103308333</v>
      </c>
    </row>
    <row r="13" spans="1:13" ht="15" customHeight="1">
      <c r="A13" s="49"/>
      <c r="B13" s="189" t="s">
        <v>222</v>
      </c>
      <c r="C13" s="253">
        <v>2846.7767434939597</v>
      </c>
      <c r="D13" s="254">
        <v>123.27721486192252</v>
      </c>
      <c r="E13" s="254">
        <v>2600.2223137701149</v>
      </c>
      <c r="F13" s="254">
        <v>3093.3311732178045</v>
      </c>
      <c r="G13" s="254">
        <v>2476.945098908192</v>
      </c>
      <c r="H13" s="254">
        <v>3216.6083880797273</v>
      </c>
      <c r="I13" s="52">
        <v>4.3304138669694063E-2</v>
      </c>
      <c r="J13" s="51">
        <v>8.6608277339388126E-2</v>
      </c>
      <c r="K13" s="53">
        <v>0.12991241600908218</v>
      </c>
      <c r="L13" s="254">
        <v>2704.4379063192619</v>
      </c>
      <c r="M13" s="254">
        <v>2989.1155806686575</v>
      </c>
    </row>
    <row r="14" spans="1:13" ht="15" customHeight="1">
      <c r="A14" s="49"/>
      <c r="B14" s="189" t="s">
        <v>138</v>
      </c>
      <c r="C14" s="181">
        <v>2.2772734858663801</v>
      </c>
      <c r="D14" s="50">
        <v>0.11123955722393185</v>
      </c>
      <c r="E14" s="182">
        <v>2.0547943714185166</v>
      </c>
      <c r="F14" s="182">
        <v>2.4997526003142436</v>
      </c>
      <c r="G14" s="182">
        <v>1.9435548141945846</v>
      </c>
      <c r="H14" s="182">
        <v>2.6109921575381758</v>
      </c>
      <c r="I14" s="52">
        <v>4.884769348711368E-2</v>
      </c>
      <c r="J14" s="51">
        <v>9.7695386974227361E-2</v>
      </c>
      <c r="K14" s="53">
        <v>0.14654308046134104</v>
      </c>
      <c r="L14" s="182">
        <v>2.1634098115730609</v>
      </c>
      <c r="M14" s="182">
        <v>2.3911371601596993</v>
      </c>
    </row>
    <row r="15" spans="1:13" s="48" customFormat="1" ht="15" customHeight="1">
      <c r="A15" s="49"/>
      <c r="B15" s="189" t="s">
        <v>223</v>
      </c>
      <c r="C15" s="253">
        <v>211.95478704977532</v>
      </c>
      <c r="D15" s="254">
        <v>9.9855172784868582</v>
      </c>
      <c r="E15" s="254">
        <v>191.98375249280161</v>
      </c>
      <c r="F15" s="254">
        <v>231.92582160674903</v>
      </c>
      <c r="G15" s="254">
        <v>181.99823521431475</v>
      </c>
      <c r="H15" s="254">
        <v>241.91133888523589</v>
      </c>
      <c r="I15" s="52">
        <v>4.7111544011232291E-2</v>
      </c>
      <c r="J15" s="51">
        <v>9.4223088022464582E-2</v>
      </c>
      <c r="K15" s="53">
        <v>0.14133463203369687</v>
      </c>
      <c r="L15" s="254">
        <v>201.35704769728656</v>
      </c>
      <c r="M15" s="254">
        <v>222.55252640226408</v>
      </c>
    </row>
    <row r="16" spans="1:13" ht="15" customHeight="1">
      <c r="A16" s="49"/>
      <c r="B16" s="189" t="s">
        <v>139</v>
      </c>
      <c r="C16" s="257">
        <v>0.830648290723626</v>
      </c>
      <c r="D16" s="50">
        <v>3.1633513567799296E-2</v>
      </c>
      <c r="E16" s="50">
        <v>0.76738126358802738</v>
      </c>
      <c r="F16" s="50">
        <v>0.89391531785922462</v>
      </c>
      <c r="G16" s="50">
        <v>0.73574775002022808</v>
      </c>
      <c r="H16" s="50">
        <v>0.92554883142702393</v>
      </c>
      <c r="I16" s="52">
        <v>3.8082921401356891E-2</v>
      </c>
      <c r="J16" s="51">
        <v>7.6165842802713782E-2</v>
      </c>
      <c r="K16" s="53">
        <v>0.11424876420407068</v>
      </c>
      <c r="L16" s="50">
        <v>0.78911587618744472</v>
      </c>
      <c r="M16" s="50">
        <v>0.87218070525980729</v>
      </c>
    </row>
    <row r="17" spans="1:13" ht="15" customHeight="1">
      <c r="A17" s="49"/>
      <c r="B17" s="189" t="s">
        <v>224</v>
      </c>
      <c r="C17" s="249">
        <v>16.480420372196008</v>
      </c>
      <c r="D17" s="182">
        <v>0.93191547670722963</v>
      </c>
      <c r="E17" s="250">
        <v>14.616589418781549</v>
      </c>
      <c r="F17" s="250">
        <v>18.344251325610468</v>
      </c>
      <c r="G17" s="250">
        <v>13.684673942074319</v>
      </c>
      <c r="H17" s="250">
        <v>19.276166802317697</v>
      </c>
      <c r="I17" s="52">
        <v>5.6546826819991632E-2</v>
      </c>
      <c r="J17" s="51">
        <v>0.11309365363998326</v>
      </c>
      <c r="K17" s="53">
        <v>0.1696404804599749</v>
      </c>
      <c r="L17" s="250">
        <v>15.656399353586208</v>
      </c>
      <c r="M17" s="250">
        <v>17.30444139080581</v>
      </c>
    </row>
    <row r="18" spans="1:13" ht="15" customHeight="1">
      <c r="A18" s="49"/>
      <c r="B18" s="189" t="s">
        <v>140</v>
      </c>
      <c r="C18" s="253">
        <v>66.155348313718918</v>
      </c>
      <c r="D18" s="250">
        <v>6.0367007951384686</v>
      </c>
      <c r="E18" s="254">
        <v>54.08194672344198</v>
      </c>
      <c r="F18" s="254">
        <v>78.228749903995862</v>
      </c>
      <c r="G18" s="254">
        <v>48.045245928303515</v>
      </c>
      <c r="H18" s="254">
        <v>84.26545069913432</v>
      </c>
      <c r="I18" s="52">
        <v>9.1250381851388604E-2</v>
      </c>
      <c r="J18" s="51">
        <v>0.18250076370277721</v>
      </c>
      <c r="K18" s="53">
        <v>0.2737511455541658</v>
      </c>
      <c r="L18" s="254">
        <v>62.847580898032973</v>
      </c>
      <c r="M18" s="254">
        <v>69.463115729404862</v>
      </c>
    </row>
    <row r="19" spans="1:13" ht="15" customHeight="1">
      <c r="A19" s="49"/>
      <c r="B19" s="189" t="s">
        <v>165</v>
      </c>
      <c r="C19" s="181">
        <v>7.9090098255901449</v>
      </c>
      <c r="D19" s="50">
        <v>0.39562126170796996</v>
      </c>
      <c r="E19" s="182">
        <v>7.1177673021742045</v>
      </c>
      <c r="F19" s="182">
        <v>8.7002523490060852</v>
      </c>
      <c r="G19" s="182">
        <v>6.7221460404662352</v>
      </c>
      <c r="H19" s="182">
        <v>9.0958736107140545</v>
      </c>
      <c r="I19" s="52">
        <v>5.002159188472749E-2</v>
      </c>
      <c r="J19" s="51">
        <v>0.10004318376945498</v>
      </c>
      <c r="K19" s="53">
        <v>0.15006477565418247</v>
      </c>
      <c r="L19" s="182">
        <v>7.5135593343106377</v>
      </c>
      <c r="M19" s="182">
        <v>8.3044603168696529</v>
      </c>
    </row>
    <row r="20" spans="1:13" ht="15" customHeight="1">
      <c r="A20" s="49"/>
      <c r="B20" s="189" t="s">
        <v>141</v>
      </c>
      <c r="C20" s="249">
        <v>20.592081658097101</v>
      </c>
      <c r="D20" s="182">
        <v>1.8102228105115168</v>
      </c>
      <c r="E20" s="250">
        <v>16.971636037074067</v>
      </c>
      <c r="F20" s="250">
        <v>24.212527279120135</v>
      </c>
      <c r="G20" s="250">
        <v>15.161413226562551</v>
      </c>
      <c r="H20" s="250">
        <v>26.02275008963165</v>
      </c>
      <c r="I20" s="52">
        <v>8.7908684540385515E-2</v>
      </c>
      <c r="J20" s="51">
        <v>0.17581736908077103</v>
      </c>
      <c r="K20" s="53">
        <v>0.26372605362115653</v>
      </c>
      <c r="L20" s="250">
        <v>19.562477575192247</v>
      </c>
      <c r="M20" s="250">
        <v>21.621685741001954</v>
      </c>
    </row>
    <row r="21" spans="1:13" ht="15" customHeight="1">
      <c r="A21" s="49"/>
      <c r="B21" s="189" t="s">
        <v>166</v>
      </c>
      <c r="C21" s="181">
        <v>4.6401056380505148</v>
      </c>
      <c r="D21" s="50">
        <v>0.28281081270652542</v>
      </c>
      <c r="E21" s="182">
        <v>4.0744840126374644</v>
      </c>
      <c r="F21" s="182">
        <v>5.2057272634635652</v>
      </c>
      <c r="G21" s="182">
        <v>3.7916731999309388</v>
      </c>
      <c r="H21" s="182">
        <v>5.4885380761700908</v>
      </c>
      <c r="I21" s="52">
        <v>6.0949218566787852E-2</v>
      </c>
      <c r="J21" s="51">
        <v>0.1218984371335757</v>
      </c>
      <c r="K21" s="53">
        <v>0.18284765570036354</v>
      </c>
      <c r="L21" s="182">
        <v>4.4081003561479895</v>
      </c>
      <c r="M21" s="182">
        <v>4.8721109199530401</v>
      </c>
    </row>
    <row r="22" spans="1:13" ht="15" customHeight="1">
      <c r="A22" s="49"/>
      <c r="B22" s="189" t="s">
        <v>225</v>
      </c>
      <c r="C22" s="257">
        <v>0.92024031105804749</v>
      </c>
      <c r="D22" s="50">
        <v>3.0149256112884906E-2</v>
      </c>
      <c r="E22" s="50">
        <v>0.85994179883227773</v>
      </c>
      <c r="F22" s="50">
        <v>0.98053882328381725</v>
      </c>
      <c r="G22" s="50">
        <v>0.82979254271939273</v>
      </c>
      <c r="H22" s="50">
        <v>1.0106880793967021</v>
      </c>
      <c r="I22" s="52">
        <v>3.2762372774368859E-2</v>
      </c>
      <c r="J22" s="51">
        <v>6.5524745548737717E-2</v>
      </c>
      <c r="K22" s="53">
        <v>9.8287118323106576E-2</v>
      </c>
      <c r="L22" s="50">
        <v>0.87422829550514514</v>
      </c>
      <c r="M22" s="50">
        <v>0.96625232661094984</v>
      </c>
    </row>
    <row r="23" spans="1:13" ht="15" customHeight="1">
      <c r="A23" s="49"/>
      <c r="B23" s="189" t="s">
        <v>142</v>
      </c>
      <c r="C23" s="181">
        <v>2.8286836398669695</v>
      </c>
      <c r="D23" s="50">
        <v>8.8413928544162995E-2</v>
      </c>
      <c r="E23" s="182">
        <v>2.6518557827786435</v>
      </c>
      <c r="F23" s="182">
        <v>3.0055114969552954</v>
      </c>
      <c r="G23" s="182">
        <v>2.5634418542344806</v>
      </c>
      <c r="H23" s="182">
        <v>3.0939254254994584</v>
      </c>
      <c r="I23" s="52">
        <v>3.125620953084772E-2</v>
      </c>
      <c r="J23" s="51">
        <v>6.251241906169544E-2</v>
      </c>
      <c r="K23" s="53">
        <v>9.376862859254316E-2</v>
      </c>
      <c r="L23" s="182">
        <v>2.6872494578736208</v>
      </c>
      <c r="M23" s="182">
        <v>2.9701178218603181</v>
      </c>
    </row>
    <row r="24" spans="1:13" ht="15" customHeight="1">
      <c r="A24" s="49"/>
      <c r="B24" s="189" t="s">
        <v>226</v>
      </c>
      <c r="C24" s="181">
        <v>0.88131209241810449</v>
      </c>
      <c r="D24" s="50">
        <v>3.3795053821221367E-2</v>
      </c>
      <c r="E24" s="182">
        <v>0.81372198477566171</v>
      </c>
      <c r="F24" s="182">
        <v>0.94890220006054726</v>
      </c>
      <c r="G24" s="182">
        <v>0.77992693095444032</v>
      </c>
      <c r="H24" s="182">
        <v>0.98269725388176865</v>
      </c>
      <c r="I24" s="52">
        <v>3.8346295383847533E-2</v>
      </c>
      <c r="J24" s="51">
        <v>7.6692590767695065E-2</v>
      </c>
      <c r="K24" s="53">
        <v>0.11503888615154259</v>
      </c>
      <c r="L24" s="182">
        <v>0.83724648779719923</v>
      </c>
      <c r="M24" s="182">
        <v>0.92537769703900974</v>
      </c>
    </row>
    <row r="25" spans="1:13" ht="15" customHeight="1">
      <c r="A25" s="49"/>
      <c r="B25" s="189" t="s">
        <v>143</v>
      </c>
      <c r="C25" s="181">
        <v>1.0107590453858315</v>
      </c>
      <c r="D25" s="182">
        <v>0.10606884833335764</v>
      </c>
      <c r="E25" s="182">
        <v>0.79862134871911628</v>
      </c>
      <c r="F25" s="182">
        <v>1.2228967420525467</v>
      </c>
      <c r="G25" s="182">
        <v>0.69255250038575855</v>
      </c>
      <c r="H25" s="182">
        <v>1.3289655903859043</v>
      </c>
      <c r="I25" s="52">
        <v>0.10493979630216276</v>
      </c>
      <c r="J25" s="51">
        <v>0.20987959260432551</v>
      </c>
      <c r="K25" s="53">
        <v>0.31481938890648825</v>
      </c>
      <c r="L25" s="182">
        <v>0.96022109311653991</v>
      </c>
      <c r="M25" s="182">
        <v>1.061296997655123</v>
      </c>
    </row>
    <row r="26" spans="1:13" ht="15" customHeight="1">
      <c r="A26" s="49"/>
      <c r="B26" s="189" t="s">
        <v>144</v>
      </c>
      <c r="C26" s="181">
        <v>3.8910452287544093</v>
      </c>
      <c r="D26" s="50">
        <v>0.10415266372047188</v>
      </c>
      <c r="E26" s="182">
        <v>3.6827399013134654</v>
      </c>
      <c r="F26" s="182">
        <v>4.0993505561953532</v>
      </c>
      <c r="G26" s="182">
        <v>3.5785872375929935</v>
      </c>
      <c r="H26" s="182">
        <v>4.2035032199158247</v>
      </c>
      <c r="I26" s="52">
        <v>2.6767271413550994E-2</v>
      </c>
      <c r="J26" s="51">
        <v>5.3534542827101989E-2</v>
      </c>
      <c r="K26" s="53">
        <v>8.0301814240652983E-2</v>
      </c>
      <c r="L26" s="182">
        <v>3.6964929673166886</v>
      </c>
      <c r="M26" s="182">
        <v>4.0855974901921295</v>
      </c>
    </row>
    <row r="27" spans="1:13" ht="15" customHeight="1">
      <c r="A27" s="49"/>
      <c r="B27" s="189" t="s">
        <v>145</v>
      </c>
      <c r="C27" s="249">
        <v>24.505459797225956</v>
      </c>
      <c r="D27" s="182">
        <v>1.5413246322064618</v>
      </c>
      <c r="E27" s="250">
        <v>21.422810532813031</v>
      </c>
      <c r="F27" s="250">
        <v>27.588109061638882</v>
      </c>
      <c r="G27" s="250">
        <v>19.88148590060657</v>
      </c>
      <c r="H27" s="250">
        <v>29.129433693845343</v>
      </c>
      <c r="I27" s="52">
        <v>6.2897192909677269E-2</v>
      </c>
      <c r="J27" s="51">
        <v>0.12579438581935454</v>
      </c>
      <c r="K27" s="53">
        <v>0.18869157872903181</v>
      </c>
      <c r="L27" s="250">
        <v>23.280186807364657</v>
      </c>
      <c r="M27" s="250">
        <v>25.730732787087256</v>
      </c>
    </row>
    <row r="28" spans="1:13" ht="15" customHeight="1">
      <c r="A28" s="49"/>
      <c r="B28" s="189" t="s">
        <v>146</v>
      </c>
      <c r="C28" s="181">
        <v>4.4478881495180813</v>
      </c>
      <c r="D28" s="50">
        <v>0.26455612035389553</v>
      </c>
      <c r="E28" s="182">
        <v>3.9187759088102903</v>
      </c>
      <c r="F28" s="182">
        <v>4.9770003902258724</v>
      </c>
      <c r="G28" s="182">
        <v>3.6542197884563947</v>
      </c>
      <c r="H28" s="182">
        <v>5.2415565105797679</v>
      </c>
      <c r="I28" s="52">
        <v>5.9479040717910048E-2</v>
      </c>
      <c r="J28" s="51">
        <v>0.1189580814358201</v>
      </c>
      <c r="K28" s="53">
        <v>0.17843712215373014</v>
      </c>
      <c r="L28" s="182">
        <v>4.2254937420421772</v>
      </c>
      <c r="M28" s="182">
        <v>4.6702825569939854</v>
      </c>
    </row>
    <row r="29" spans="1:13" ht="15" customHeight="1">
      <c r="A29" s="49"/>
      <c r="B29" s="189" t="s">
        <v>227</v>
      </c>
      <c r="C29" s="181">
        <v>0.27914545454545453</v>
      </c>
      <c r="D29" s="182">
        <v>7.9718161219226119E-2</v>
      </c>
      <c r="E29" s="182">
        <v>0.11970913210700229</v>
      </c>
      <c r="F29" s="182">
        <v>0.43858177698390677</v>
      </c>
      <c r="G29" s="182">
        <v>3.9990970887776173E-2</v>
      </c>
      <c r="H29" s="182">
        <v>0.51829993820313291</v>
      </c>
      <c r="I29" s="52">
        <v>0.28557929180338937</v>
      </c>
      <c r="J29" s="51">
        <v>0.57115858360677874</v>
      </c>
      <c r="K29" s="53">
        <v>0.8567378754101681</v>
      </c>
      <c r="L29" s="182">
        <v>0.26518818181818182</v>
      </c>
      <c r="M29" s="182">
        <v>0.29310272727272724</v>
      </c>
    </row>
    <row r="30" spans="1:13" ht="15" customHeight="1">
      <c r="A30" s="49"/>
      <c r="B30" s="189" t="s">
        <v>147</v>
      </c>
      <c r="C30" s="181">
        <v>5.1999455641835244</v>
      </c>
      <c r="D30" s="50">
        <v>0.23069385101768408</v>
      </c>
      <c r="E30" s="182">
        <v>4.7385578621481566</v>
      </c>
      <c r="F30" s="182">
        <v>5.6613332662188922</v>
      </c>
      <c r="G30" s="182">
        <v>4.5078640111304722</v>
      </c>
      <c r="H30" s="182">
        <v>5.8920271172365766</v>
      </c>
      <c r="I30" s="52">
        <v>4.4364666547025047E-2</v>
      </c>
      <c r="J30" s="51">
        <v>8.8729333094050095E-2</v>
      </c>
      <c r="K30" s="53">
        <v>0.13309399964107516</v>
      </c>
      <c r="L30" s="182">
        <v>4.9399482859743484</v>
      </c>
      <c r="M30" s="182">
        <v>5.4599428423927003</v>
      </c>
    </row>
    <row r="31" spans="1:13" ht="15" customHeight="1">
      <c r="A31" s="49"/>
      <c r="B31" s="189" t="s">
        <v>148</v>
      </c>
      <c r="C31" s="181">
        <v>0.39568520383603512</v>
      </c>
      <c r="D31" s="50">
        <v>3.2604616786585501E-2</v>
      </c>
      <c r="E31" s="182">
        <v>0.33047597026286413</v>
      </c>
      <c r="F31" s="182">
        <v>0.4608944374092061</v>
      </c>
      <c r="G31" s="182">
        <v>0.29787135347627858</v>
      </c>
      <c r="H31" s="182">
        <v>0.49349905419579165</v>
      </c>
      <c r="I31" s="52">
        <v>8.240039422878262E-2</v>
      </c>
      <c r="J31" s="51">
        <v>0.16480078845756524</v>
      </c>
      <c r="K31" s="53">
        <v>0.24720118268634786</v>
      </c>
      <c r="L31" s="182">
        <v>0.37590094364423338</v>
      </c>
      <c r="M31" s="182">
        <v>0.41546946402783685</v>
      </c>
    </row>
    <row r="32" spans="1:13" ht="15" customHeight="1">
      <c r="A32" s="49"/>
      <c r="B32" s="189" t="s">
        <v>167</v>
      </c>
      <c r="C32" s="181">
        <v>4.3407487193302465</v>
      </c>
      <c r="D32" s="50">
        <v>0.23840156638696192</v>
      </c>
      <c r="E32" s="182">
        <v>3.8639455865563228</v>
      </c>
      <c r="F32" s="182">
        <v>4.8175518521041703</v>
      </c>
      <c r="G32" s="182">
        <v>3.6255440201693609</v>
      </c>
      <c r="H32" s="182">
        <v>5.0559534184911321</v>
      </c>
      <c r="I32" s="52">
        <v>5.4921761613454086E-2</v>
      </c>
      <c r="J32" s="51">
        <v>0.10984352322690817</v>
      </c>
      <c r="K32" s="53">
        <v>0.16476528484036226</v>
      </c>
      <c r="L32" s="182">
        <v>4.1237112833637344</v>
      </c>
      <c r="M32" s="182">
        <v>4.5577861552967587</v>
      </c>
    </row>
    <row r="33" spans="1:13" ht="15" customHeight="1">
      <c r="A33" s="49"/>
      <c r="B33" s="189" t="s">
        <v>149</v>
      </c>
      <c r="C33" s="181">
        <v>2.4436971434724244</v>
      </c>
      <c r="D33" s="50">
        <v>8.8192706860892617E-2</v>
      </c>
      <c r="E33" s="182">
        <v>2.2673117297506393</v>
      </c>
      <c r="F33" s="182">
        <v>2.6200825571942095</v>
      </c>
      <c r="G33" s="182">
        <v>2.1791190228897466</v>
      </c>
      <c r="H33" s="182">
        <v>2.7082752640551022</v>
      </c>
      <c r="I33" s="52">
        <v>3.6089867803983794E-2</v>
      </c>
      <c r="J33" s="51">
        <v>7.2179735607967588E-2</v>
      </c>
      <c r="K33" s="53">
        <v>0.10826960341195138</v>
      </c>
      <c r="L33" s="182">
        <v>2.3215122862988031</v>
      </c>
      <c r="M33" s="182">
        <v>2.5658820006460457</v>
      </c>
    </row>
    <row r="34" spans="1:13" ht="15" customHeight="1">
      <c r="A34" s="49"/>
      <c r="B34" s="189" t="s">
        <v>150</v>
      </c>
      <c r="C34" s="249">
        <v>30.579132139324251</v>
      </c>
      <c r="D34" s="250">
        <v>4.5187330047572907</v>
      </c>
      <c r="E34" s="250">
        <v>21.54166612980967</v>
      </c>
      <c r="F34" s="250">
        <v>39.616598148838833</v>
      </c>
      <c r="G34" s="250">
        <v>17.022933125052379</v>
      </c>
      <c r="H34" s="250">
        <v>44.135331153596127</v>
      </c>
      <c r="I34" s="52">
        <v>0.14777178711838834</v>
      </c>
      <c r="J34" s="51">
        <v>0.29554357423677668</v>
      </c>
      <c r="K34" s="53">
        <v>0.44331536135516503</v>
      </c>
      <c r="L34" s="250">
        <v>29.05017553235804</v>
      </c>
      <c r="M34" s="250">
        <v>32.108088746290463</v>
      </c>
    </row>
    <row r="35" spans="1:13" ht="15" customHeight="1">
      <c r="A35" s="49"/>
      <c r="B35" s="189" t="s">
        <v>168</v>
      </c>
      <c r="C35" s="249">
        <v>28.717201572962562</v>
      </c>
      <c r="D35" s="182">
        <v>1.0590374942082879</v>
      </c>
      <c r="E35" s="250">
        <v>26.599126584545985</v>
      </c>
      <c r="F35" s="250">
        <v>30.835276561379139</v>
      </c>
      <c r="G35" s="250">
        <v>25.540089090337698</v>
      </c>
      <c r="H35" s="250">
        <v>31.894314055587426</v>
      </c>
      <c r="I35" s="52">
        <v>3.6878157905378177E-2</v>
      </c>
      <c r="J35" s="51">
        <v>7.3756315810756354E-2</v>
      </c>
      <c r="K35" s="53">
        <v>0.11063447371613452</v>
      </c>
      <c r="L35" s="250">
        <v>27.281341494314432</v>
      </c>
      <c r="M35" s="250">
        <v>30.153061651610692</v>
      </c>
    </row>
    <row r="36" spans="1:13" ht="15" customHeight="1">
      <c r="A36" s="49"/>
      <c r="B36" s="189" t="s">
        <v>151</v>
      </c>
      <c r="C36" s="257">
        <v>7.9083868908906341E-2</v>
      </c>
      <c r="D36" s="50">
        <v>5.0377596113603514E-3</v>
      </c>
      <c r="E36" s="50">
        <v>6.9008349686185633E-2</v>
      </c>
      <c r="F36" s="50">
        <v>8.9159388131627049E-2</v>
      </c>
      <c r="G36" s="50">
        <v>6.3970590074825279E-2</v>
      </c>
      <c r="H36" s="50">
        <v>9.4197147742987403E-2</v>
      </c>
      <c r="I36" s="52">
        <v>6.370148148876166E-2</v>
      </c>
      <c r="J36" s="51">
        <v>0.12740296297752332</v>
      </c>
      <c r="K36" s="53">
        <v>0.191104444466285</v>
      </c>
      <c r="L36" s="50">
        <v>7.5129675463461026E-2</v>
      </c>
      <c r="M36" s="50">
        <v>8.3038062354351655E-2</v>
      </c>
    </row>
    <row r="37" spans="1:13" ht="15" customHeight="1">
      <c r="A37" s="49"/>
      <c r="B37" s="189" t="s">
        <v>152</v>
      </c>
      <c r="C37" s="257">
        <v>9.5538648051594302E-2</v>
      </c>
      <c r="D37" s="50">
        <v>6.6207007815136379E-3</v>
      </c>
      <c r="E37" s="50">
        <v>8.2297246488567025E-2</v>
      </c>
      <c r="F37" s="50">
        <v>0.10878004961462158</v>
      </c>
      <c r="G37" s="50">
        <v>7.5676545707053386E-2</v>
      </c>
      <c r="H37" s="50">
        <v>0.11540075039613522</v>
      </c>
      <c r="I37" s="52">
        <v>6.9298665163633269E-2</v>
      </c>
      <c r="J37" s="51">
        <v>0.13859733032726654</v>
      </c>
      <c r="K37" s="53">
        <v>0.20789599549089982</v>
      </c>
      <c r="L37" s="50">
        <v>9.0761715649014585E-2</v>
      </c>
      <c r="M37" s="50">
        <v>0.10031558045417402</v>
      </c>
    </row>
    <row r="38" spans="1:13" ht="15" customHeight="1">
      <c r="A38" s="49"/>
      <c r="B38" s="189" t="s">
        <v>153</v>
      </c>
      <c r="C38" s="257">
        <v>2.2422408761816216E-2</v>
      </c>
      <c r="D38" s="50">
        <v>9.511080133982249E-4</v>
      </c>
      <c r="E38" s="50">
        <v>2.0520192735019767E-2</v>
      </c>
      <c r="F38" s="50">
        <v>2.4324624788612664E-2</v>
      </c>
      <c r="G38" s="50">
        <v>1.9569084721621541E-2</v>
      </c>
      <c r="H38" s="50">
        <v>2.527573280201089E-2</v>
      </c>
      <c r="I38" s="52">
        <v>4.2417744832923342E-2</v>
      </c>
      <c r="J38" s="51">
        <v>8.4835489665846683E-2</v>
      </c>
      <c r="K38" s="53">
        <v>0.12725323449877002</v>
      </c>
      <c r="L38" s="50">
        <v>2.1301288323725406E-2</v>
      </c>
      <c r="M38" s="50">
        <v>2.3543529199907026E-2</v>
      </c>
    </row>
    <row r="39" spans="1:13" ht="15" customHeight="1">
      <c r="A39" s="49"/>
      <c r="B39" s="189" t="s">
        <v>169</v>
      </c>
      <c r="C39" s="181">
        <v>7.1480338557654646</v>
      </c>
      <c r="D39" s="50">
        <v>0.34083633815703601</v>
      </c>
      <c r="E39" s="182">
        <v>6.4663611794513924</v>
      </c>
      <c r="F39" s="182">
        <v>7.8297065320795367</v>
      </c>
      <c r="G39" s="182">
        <v>6.1255248412943564</v>
      </c>
      <c r="H39" s="182">
        <v>8.1705428702365719</v>
      </c>
      <c r="I39" s="52">
        <v>4.7682529914449705E-2</v>
      </c>
      <c r="J39" s="51">
        <v>9.5365059828899409E-2</v>
      </c>
      <c r="K39" s="53">
        <v>0.14304758974334911</v>
      </c>
      <c r="L39" s="182">
        <v>6.7906321629771913</v>
      </c>
      <c r="M39" s="182">
        <v>7.5054355485537378</v>
      </c>
    </row>
    <row r="40" spans="1:13" ht="15" customHeight="1">
      <c r="A40" s="49"/>
      <c r="B40" s="189" t="s">
        <v>170</v>
      </c>
      <c r="C40" s="181">
        <v>2.0414070938518418</v>
      </c>
      <c r="D40" s="50">
        <v>8.2323185831681481E-2</v>
      </c>
      <c r="E40" s="182">
        <v>1.8767607221884788</v>
      </c>
      <c r="F40" s="182">
        <v>2.2060534655152049</v>
      </c>
      <c r="G40" s="182">
        <v>1.7944375363567975</v>
      </c>
      <c r="H40" s="182">
        <v>2.2883766513468862</v>
      </c>
      <c r="I40" s="52">
        <v>4.0326687449855708E-2</v>
      </c>
      <c r="J40" s="51">
        <v>8.0653374899711416E-2</v>
      </c>
      <c r="K40" s="53">
        <v>0.12098006234956712</v>
      </c>
      <c r="L40" s="182">
        <v>1.9393367391592498</v>
      </c>
      <c r="M40" s="182">
        <v>2.1434774485444339</v>
      </c>
    </row>
    <row r="41" spans="1:13" ht="15" customHeight="1">
      <c r="A41" s="49"/>
      <c r="B41" s="189" t="s">
        <v>171</v>
      </c>
      <c r="C41" s="249">
        <v>14.904733403673848</v>
      </c>
      <c r="D41" s="182">
        <v>0.86851633109632975</v>
      </c>
      <c r="E41" s="250">
        <v>13.167700741481189</v>
      </c>
      <c r="F41" s="250">
        <v>16.641766065866509</v>
      </c>
      <c r="G41" s="250">
        <v>12.299184410384859</v>
      </c>
      <c r="H41" s="250">
        <v>17.510282396962836</v>
      </c>
      <c r="I41" s="52">
        <v>5.8271175174609315E-2</v>
      </c>
      <c r="J41" s="51">
        <v>0.11654235034921863</v>
      </c>
      <c r="K41" s="53">
        <v>0.17481352552382795</v>
      </c>
      <c r="L41" s="250">
        <v>14.159496733490156</v>
      </c>
      <c r="M41" s="250">
        <v>15.64997007385754</v>
      </c>
    </row>
    <row r="42" spans="1:13" ht="15" customHeight="1">
      <c r="A42" s="49"/>
      <c r="B42" s="189" t="s">
        <v>154</v>
      </c>
      <c r="C42" s="249">
        <v>30.003547490836389</v>
      </c>
      <c r="D42" s="182">
        <v>2.7102093540516154</v>
      </c>
      <c r="E42" s="250">
        <v>24.583128782733159</v>
      </c>
      <c r="F42" s="250">
        <v>35.423966198939624</v>
      </c>
      <c r="G42" s="250">
        <v>21.872919428681541</v>
      </c>
      <c r="H42" s="250">
        <v>38.134175552991238</v>
      </c>
      <c r="I42" s="52">
        <v>9.0329630350523091E-2</v>
      </c>
      <c r="J42" s="51">
        <v>0.18065926070104618</v>
      </c>
      <c r="K42" s="53">
        <v>0.27098889105156926</v>
      </c>
      <c r="L42" s="250">
        <v>28.503370116294569</v>
      </c>
      <c r="M42" s="250">
        <v>31.50372486537821</v>
      </c>
    </row>
    <row r="43" spans="1:13" ht="15" customHeight="1">
      <c r="A43" s="49"/>
      <c r="B43" s="189" t="s">
        <v>172</v>
      </c>
      <c r="C43" s="181">
        <v>7.8274704461238365</v>
      </c>
      <c r="D43" s="50">
        <v>0.48811520393152891</v>
      </c>
      <c r="E43" s="182">
        <v>6.8512400382607783</v>
      </c>
      <c r="F43" s="182">
        <v>8.8037008539868946</v>
      </c>
      <c r="G43" s="182">
        <v>6.3631248343292501</v>
      </c>
      <c r="H43" s="182">
        <v>9.2918160579184228</v>
      </c>
      <c r="I43" s="52">
        <v>6.235925223751481E-2</v>
      </c>
      <c r="J43" s="51">
        <v>0.12471850447502962</v>
      </c>
      <c r="K43" s="53">
        <v>0.18707775671254442</v>
      </c>
      <c r="L43" s="182">
        <v>7.4360969238176446</v>
      </c>
      <c r="M43" s="182">
        <v>8.2188439684300292</v>
      </c>
    </row>
    <row r="44" spans="1:13" ht="15" customHeight="1">
      <c r="A44" s="49"/>
      <c r="B44" s="189" t="s">
        <v>173</v>
      </c>
      <c r="C44" s="257">
        <v>3.0766343528525579E-2</v>
      </c>
      <c r="D44" s="50">
        <v>1.1558812035187263E-3</v>
      </c>
      <c r="E44" s="50">
        <v>2.8454581121488125E-2</v>
      </c>
      <c r="F44" s="50">
        <v>3.3078105935563033E-2</v>
      </c>
      <c r="G44" s="50">
        <v>2.7298699917969401E-2</v>
      </c>
      <c r="H44" s="50">
        <v>3.423398713908176E-2</v>
      </c>
      <c r="I44" s="52">
        <v>3.7569664475956652E-2</v>
      </c>
      <c r="J44" s="51">
        <v>7.5139328951913303E-2</v>
      </c>
      <c r="K44" s="53">
        <v>0.11270899342786996</v>
      </c>
      <c r="L44" s="50">
        <v>2.9228026352099298E-2</v>
      </c>
      <c r="M44" s="50">
        <v>3.230466070495186E-2</v>
      </c>
    </row>
    <row r="45" spans="1:13" ht="15" customHeight="1">
      <c r="A45" s="49"/>
      <c r="B45" s="189" t="s">
        <v>174</v>
      </c>
      <c r="C45" s="253">
        <v>758.26254772479604</v>
      </c>
      <c r="D45" s="254">
        <v>27.384094972602369</v>
      </c>
      <c r="E45" s="254">
        <v>703.49435777959127</v>
      </c>
      <c r="F45" s="254">
        <v>813.0307376700008</v>
      </c>
      <c r="G45" s="254">
        <v>676.11026280698889</v>
      </c>
      <c r="H45" s="254">
        <v>840.41483264260319</v>
      </c>
      <c r="I45" s="52">
        <v>3.6114265507072307E-2</v>
      </c>
      <c r="J45" s="51">
        <v>7.2228531014144615E-2</v>
      </c>
      <c r="K45" s="53">
        <v>0.10834279652121692</v>
      </c>
      <c r="L45" s="254">
        <v>720.34942033855623</v>
      </c>
      <c r="M45" s="254">
        <v>796.17567511103584</v>
      </c>
    </row>
    <row r="46" spans="1:13" ht="15" customHeight="1">
      <c r="A46" s="49"/>
      <c r="B46" s="189" t="s">
        <v>155</v>
      </c>
      <c r="C46" s="181">
        <v>7.8307300781313298</v>
      </c>
      <c r="D46" s="50">
        <v>0.56667521756589478</v>
      </c>
      <c r="E46" s="182">
        <v>6.6973796429995405</v>
      </c>
      <c r="F46" s="182">
        <v>8.9640805132631201</v>
      </c>
      <c r="G46" s="182">
        <v>6.1307044254336454</v>
      </c>
      <c r="H46" s="182">
        <v>9.5307557308290143</v>
      </c>
      <c r="I46" s="52">
        <v>7.2365566417419175E-2</v>
      </c>
      <c r="J46" s="51">
        <v>0.14473113283483835</v>
      </c>
      <c r="K46" s="53">
        <v>0.21709669925225752</v>
      </c>
      <c r="L46" s="182">
        <v>7.4391935742247632</v>
      </c>
      <c r="M46" s="182">
        <v>8.2222665820378964</v>
      </c>
    </row>
    <row r="47" spans="1:13" ht="15" customHeight="1">
      <c r="A47" s="49"/>
      <c r="B47" s="189" t="s">
        <v>156</v>
      </c>
      <c r="C47" s="253">
        <v>104.05607430332003</v>
      </c>
      <c r="D47" s="254">
        <v>4.6375682966968235</v>
      </c>
      <c r="E47" s="254">
        <v>94.780937709926377</v>
      </c>
      <c r="F47" s="254">
        <v>113.33121089671369</v>
      </c>
      <c r="G47" s="254">
        <v>90.143369413229564</v>
      </c>
      <c r="H47" s="254">
        <v>117.9687791934105</v>
      </c>
      <c r="I47" s="52">
        <v>4.4567972871804334E-2</v>
      </c>
      <c r="J47" s="51">
        <v>8.9135945743608669E-2</v>
      </c>
      <c r="K47" s="53">
        <v>0.133703918615413</v>
      </c>
      <c r="L47" s="254">
        <v>98.853270588154032</v>
      </c>
      <c r="M47" s="254">
        <v>109.25887801848603</v>
      </c>
    </row>
    <row r="48" spans="1:13" s="48" customFormat="1" ht="15" customHeight="1">
      <c r="A48" s="49"/>
      <c r="B48" s="189" t="s">
        <v>228</v>
      </c>
      <c r="C48" s="257" t="s">
        <v>216</v>
      </c>
      <c r="D48" s="50" t="s">
        <v>94</v>
      </c>
      <c r="E48" s="50" t="s">
        <v>94</v>
      </c>
      <c r="F48" s="50" t="s">
        <v>94</v>
      </c>
      <c r="G48" s="50" t="s">
        <v>94</v>
      </c>
      <c r="H48" s="50" t="s">
        <v>94</v>
      </c>
      <c r="I48" s="52" t="s">
        <v>94</v>
      </c>
      <c r="J48" s="51" t="s">
        <v>94</v>
      </c>
      <c r="K48" s="53" t="s">
        <v>94</v>
      </c>
      <c r="L48" s="50" t="s">
        <v>94</v>
      </c>
      <c r="M48" s="50" t="s">
        <v>94</v>
      </c>
    </row>
    <row r="49" spans="1:13" ht="15" customHeight="1">
      <c r="A49" s="49"/>
      <c r="B49" s="189" t="s">
        <v>220</v>
      </c>
      <c r="C49" s="181">
        <v>3.6600710657631548</v>
      </c>
      <c r="D49" s="50">
        <v>0.11309261481485315</v>
      </c>
      <c r="E49" s="182">
        <v>3.4338858361334483</v>
      </c>
      <c r="F49" s="182">
        <v>3.8862562953928612</v>
      </c>
      <c r="G49" s="182">
        <v>3.3207932213185956</v>
      </c>
      <c r="H49" s="182">
        <v>3.999348910207714</v>
      </c>
      <c r="I49" s="52">
        <v>3.0899021571667875E-2</v>
      </c>
      <c r="J49" s="51">
        <v>6.179804314333575E-2</v>
      </c>
      <c r="K49" s="53">
        <v>9.2697064715003621E-2</v>
      </c>
      <c r="L49" s="182">
        <v>3.477067512474997</v>
      </c>
      <c r="M49" s="182">
        <v>3.8430746190513125</v>
      </c>
    </row>
    <row r="50" spans="1:13" ht="15" customHeight="1">
      <c r="A50" s="49"/>
      <c r="B50" s="189" t="s">
        <v>229</v>
      </c>
      <c r="C50" s="253">
        <v>312.31915759005483</v>
      </c>
      <c r="D50" s="254">
        <v>18.516019360150324</v>
      </c>
      <c r="E50" s="254">
        <v>275.28711886975418</v>
      </c>
      <c r="F50" s="254">
        <v>349.35119631035548</v>
      </c>
      <c r="G50" s="254">
        <v>256.77109950960386</v>
      </c>
      <c r="H50" s="254">
        <v>367.8672156705058</v>
      </c>
      <c r="I50" s="52">
        <v>5.928557025776228E-2</v>
      </c>
      <c r="J50" s="51">
        <v>0.11857114051552456</v>
      </c>
      <c r="K50" s="53">
        <v>0.17785671077328685</v>
      </c>
      <c r="L50" s="254">
        <v>296.7031997105521</v>
      </c>
      <c r="M50" s="254">
        <v>327.93511546955756</v>
      </c>
    </row>
    <row r="51" spans="1:13" ht="15" customHeight="1">
      <c r="A51" s="49"/>
      <c r="B51" s="189" t="s">
        <v>175</v>
      </c>
      <c r="C51" s="181">
        <v>3.9009502941160665</v>
      </c>
      <c r="D51" s="50">
        <v>0.36856455731176485</v>
      </c>
      <c r="E51" s="182">
        <v>3.1638211794925368</v>
      </c>
      <c r="F51" s="182">
        <v>4.6380794087395962</v>
      </c>
      <c r="G51" s="182">
        <v>2.795256622180772</v>
      </c>
      <c r="H51" s="182">
        <v>5.0066439660513611</v>
      </c>
      <c r="I51" s="52">
        <v>9.4480710986674987E-2</v>
      </c>
      <c r="J51" s="51">
        <v>0.18896142197334997</v>
      </c>
      <c r="K51" s="53">
        <v>0.28344213296002496</v>
      </c>
      <c r="L51" s="182">
        <v>3.705902779410263</v>
      </c>
      <c r="M51" s="182">
        <v>4.0959978088218696</v>
      </c>
    </row>
    <row r="52" spans="1:13" ht="15" customHeight="1">
      <c r="A52" s="49"/>
      <c r="B52" s="189" t="s">
        <v>230</v>
      </c>
      <c r="C52" s="249">
        <v>28.923621283815457</v>
      </c>
      <c r="D52" s="182">
        <v>1.5571026352032677</v>
      </c>
      <c r="E52" s="250">
        <v>25.809416013408921</v>
      </c>
      <c r="F52" s="250">
        <v>32.037826554221994</v>
      </c>
      <c r="G52" s="250">
        <v>24.252313378205656</v>
      </c>
      <c r="H52" s="250">
        <v>33.594929189425258</v>
      </c>
      <c r="I52" s="52">
        <v>5.3834982138787797E-2</v>
      </c>
      <c r="J52" s="51">
        <v>0.10766996427757559</v>
      </c>
      <c r="K52" s="53">
        <v>0.1615049464163634</v>
      </c>
      <c r="L52" s="250">
        <v>27.477440219624683</v>
      </c>
      <c r="M52" s="250">
        <v>30.369802348006232</v>
      </c>
    </row>
    <row r="53" spans="1:13" ht="15" customHeight="1">
      <c r="A53" s="49"/>
      <c r="B53" s="189" t="s">
        <v>157</v>
      </c>
      <c r="C53" s="181">
        <v>5.6059261508538256</v>
      </c>
      <c r="D53" s="50">
        <v>0.30931738451803653</v>
      </c>
      <c r="E53" s="182">
        <v>4.9872913818177524</v>
      </c>
      <c r="F53" s="182">
        <v>6.2245609198898988</v>
      </c>
      <c r="G53" s="182">
        <v>4.6779739972997163</v>
      </c>
      <c r="H53" s="182">
        <v>6.5338783044079349</v>
      </c>
      <c r="I53" s="52">
        <v>5.5176856810881303E-2</v>
      </c>
      <c r="J53" s="51">
        <v>0.11035371362176261</v>
      </c>
      <c r="K53" s="53">
        <v>0.16553057043264391</v>
      </c>
      <c r="L53" s="182">
        <v>5.325629843311134</v>
      </c>
      <c r="M53" s="182">
        <v>5.8862224583965173</v>
      </c>
    </row>
    <row r="54" spans="1:13" ht="15" customHeight="1">
      <c r="A54" s="49"/>
      <c r="B54" s="189" t="s">
        <v>176</v>
      </c>
      <c r="C54" s="249">
        <v>19.880087781642342</v>
      </c>
      <c r="D54" s="182">
        <v>1.3637794500109617</v>
      </c>
      <c r="E54" s="250">
        <v>17.15252888162042</v>
      </c>
      <c r="F54" s="250">
        <v>22.607646681664264</v>
      </c>
      <c r="G54" s="250">
        <v>15.788749431609457</v>
      </c>
      <c r="H54" s="250">
        <v>23.971426131675226</v>
      </c>
      <c r="I54" s="52">
        <v>6.8600273046596008E-2</v>
      </c>
      <c r="J54" s="51">
        <v>0.13720054609319202</v>
      </c>
      <c r="K54" s="53">
        <v>0.20580081913978804</v>
      </c>
      <c r="L54" s="250">
        <v>18.886083392560224</v>
      </c>
      <c r="M54" s="250">
        <v>20.87409217072446</v>
      </c>
    </row>
    <row r="55" spans="1:13" ht="15" customHeight="1">
      <c r="A55" s="49"/>
      <c r="B55" s="189" t="s">
        <v>158</v>
      </c>
      <c r="C55" s="253">
        <v>236.30870060950392</v>
      </c>
      <c r="D55" s="254">
        <v>17.068093016650238</v>
      </c>
      <c r="E55" s="254">
        <v>202.17251457620344</v>
      </c>
      <c r="F55" s="254">
        <v>270.44488664280436</v>
      </c>
      <c r="G55" s="254">
        <v>185.1044215595532</v>
      </c>
      <c r="H55" s="254">
        <v>287.51297965945463</v>
      </c>
      <c r="I55" s="52">
        <v>7.2227950018882159E-2</v>
      </c>
      <c r="J55" s="51">
        <v>0.14445590003776432</v>
      </c>
      <c r="K55" s="53">
        <v>0.21668385005664648</v>
      </c>
      <c r="L55" s="254">
        <v>224.49326557902873</v>
      </c>
      <c r="M55" s="254">
        <v>248.1241356399791</v>
      </c>
    </row>
    <row r="56" spans="1:13" ht="15" customHeight="1">
      <c r="A56" s="49"/>
      <c r="B56" s="189" t="s">
        <v>177</v>
      </c>
      <c r="C56" s="181">
        <v>1.1090752147108953</v>
      </c>
      <c r="D56" s="50">
        <v>8.0171295428618602E-2</v>
      </c>
      <c r="E56" s="182">
        <v>0.94873262385365809</v>
      </c>
      <c r="F56" s="182">
        <v>1.2694178055681324</v>
      </c>
      <c r="G56" s="182">
        <v>0.86856132842503952</v>
      </c>
      <c r="H56" s="182">
        <v>1.3495891009967511</v>
      </c>
      <c r="I56" s="52">
        <v>7.2286617143019469E-2</v>
      </c>
      <c r="J56" s="51">
        <v>0.14457323428603894</v>
      </c>
      <c r="K56" s="53">
        <v>0.21685985142905839</v>
      </c>
      <c r="L56" s="182">
        <v>1.0536214539753506</v>
      </c>
      <c r="M56" s="182">
        <v>1.1645289754464401</v>
      </c>
    </row>
    <row r="57" spans="1:13" ht="15" customHeight="1">
      <c r="A57" s="49"/>
      <c r="B57" s="189" t="s">
        <v>159</v>
      </c>
      <c r="C57" s="181">
        <v>0.60284543134312585</v>
      </c>
      <c r="D57" s="182">
        <v>7.3956631393614802E-2</v>
      </c>
      <c r="E57" s="182">
        <v>0.45493216855589624</v>
      </c>
      <c r="F57" s="182">
        <v>0.75075869413035545</v>
      </c>
      <c r="G57" s="182">
        <v>0.38097553716228144</v>
      </c>
      <c r="H57" s="182">
        <v>0.82471532552397031</v>
      </c>
      <c r="I57" s="52">
        <v>0.12267925997024</v>
      </c>
      <c r="J57" s="51">
        <v>0.24535851994048</v>
      </c>
      <c r="K57" s="53">
        <v>0.36803777991072001</v>
      </c>
      <c r="L57" s="182">
        <v>0.57270315977596953</v>
      </c>
      <c r="M57" s="182">
        <v>0.63298770291028217</v>
      </c>
    </row>
    <row r="58" spans="1:13" ht="15" customHeight="1">
      <c r="A58" s="49"/>
      <c r="B58" s="189" t="s">
        <v>231</v>
      </c>
      <c r="C58" s="249">
        <v>42.19550053742541</v>
      </c>
      <c r="D58" s="182">
        <v>1.4259641472212365</v>
      </c>
      <c r="E58" s="250">
        <v>39.343572242982937</v>
      </c>
      <c r="F58" s="250">
        <v>45.047428831867883</v>
      </c>
      <c r="G58" s="250">
        <v>37.9176080957617</v>
      </c>
      <c r="H58" s="250">
        <v>46.47339297908912</v>
      </c>
      <c r="I58" s="52">
        <v>3.3794222821375799E-2</v>
      </c>
      <c r="J58" s="51">
        <v>6.7588445642751599E-2</v>
      </c>
      <c r="K58" s="53">
        <v>0.1013826684641274</v>
      </c>
      <c r="L58" s="250">
        <v>40.085725510554141</v>
      </c>
      <c r="M58" s="250">
        <v>44.305275564296679</v>
      </c>
    </row>
    <row r="59" spans="1:13" ht="15" customHeight="1">
      <c r="A59" s="49"/>
      <c r="B59" s="189" t="s">
        <v>160</v>
      </c>
      <c r="C59" s="249">
        <v>10.938442993870712</v>
      </c>
      <c r="D59" s="182">
        <v>0.972683533989538</v>
      </c>
      <c r="E59" s="250">
        <v>8.9930759258916364</v>
      </c>
      <c r="F59" s="250">
        <v>12.883810061849788</v>
      </c>
      <c r="G59" s="250">
        <v>8.0203923919020976</v>
      </c>
      <c r="H59" s="250">
        <v>13.856493595839327</v>
      </c>
      <c r="I59" s="52">
        <v>8.8923399293169517E-2</v>
      </c>
      <c r="J59" s="51">
        <v>0.17784679858633903</v>
      </c>
      <c r="K59" s="53">
        <v>0.26677019787950856</v>
      </c>
      <c r="L59" s="250">
        <v>10.391520844177176</v>
      </c>
      <c r="M59" s="250">
        <v>11.485365143564248</v>
      </c>
    </row>
    <row r="60" spans="1:13" ht="15" customHeight="1">
      <c r="A60" s="49"/>
      <c r="B60" s="189" t="s">
        <v>161</v>
      </c>
      <c r="C60" s="257">
        <v>0.12696544728270898</v>
      </c>
      <c r="D60" s="50">
        <v>4.0521875052449722E-3</v>
      </c>
      <c r="E60" s="50">
        <v>0.11886107227221904</v>
      </c>
      <c r="F60" s="50">
        <v>0.13506982229319892</v>
      </c>
      <c r="G60" s="50">
        <v>0.11480888476697407</v>
      </c>
      <c r="H60" s="50">
        <v>0.13912200979844389</v>
      </c>
      <c r="I60" s="52">
        <v>3.1915671483613378E-2</v>
      </c>
      <c r="J60" s="51">
        <v>6.3831342967226756E-2</v>
      </c>
      <c r="K60" s="53">
        <v>9.5747014450840134E-2</v>
      </c>
      <c r="L60" s="50">
        <v>0.12061717491857353</v>
      </c>
      <c r="M60" s="50">
        <v>0.13331371964684444</v>
      </c>
    </row>
    <row r="61" spans="1:13" ht="15" customHeight="1">
      <c r="A61" s="49"/>
      <c r="B61" s="189" t="s">
        <v>178</v>
      </c>
      <c r="C61" s="181">
        <v>1.9587556908579959</v>
      </c>
      <c r="D61" s="50">
        <v>0.10946770796160406</v>
      </c>
      <c r="E61" s="182">
        <v>1.7398202749347877</v>
      </c>
      <c r="F61" s="182">
        <v>2.1776911067812041</v>
      </c>
      <c r="G61" s="182">
        <v>1.6303525669731838</v>
      </c>
      <c r="H61" s="182">
        <v>2.2871588147428081</v>
      </c>
      <c r="I61" s="52">
        <v>5.5886350948470657E-2</v>
      </c>
      <c r="J61" s="51">
        <v>0.11177270189694131</v>
      </c>
      <c r="K61" s="53">
        <v>0.16765905284541197</v>
      </c>
      <c r="L61" s="182">
        <v>1.8608179063150962</v>
      </c>
      <c r="M61" s="182">
        <v>2.0566934754008956</v>
      </c>
    </row>
    <row r="62" spans="1:13" ht="15" customHeight="1">
      <c r="A62" s="49"/>
      <c r="B62" s="189" t="s">
        <v>162</v>
      </c>
      <c r="C62" s="257">
        <v>9.8513067222679718E-2</v>
      </c>
      <c r="D62" s="50">
        <v>4.5943562048563497E-3</v>
      </c>
      <c r="E62" s="50">
        <v>8.9324354812967022E-2</v>
      </c>
      <c r="F62" s="50">
        <v>0.10770177963239241</v>
      </c>
      <c r="G62" s="50">
        <v>8.4729998608110674E-2</v>
      </c>
      <c r="H62" s="50">
        <v>0.11229613583724876</v>
      </c>
      <c r="I62" s="52">
        <v>4.6637023233387205E-2</v>
      </c>
      <c r="J62" s="51">
        <v>9.327404646677441E-2</v>
      </c>
      <c r="K62" s="53">
        <v>0.13991106970016162</v>
      </c>
      <c r="L62" s="50">
        <v>9.3587413861545732E-2</v>
      </c>
      <c r="M62" s="50">
        <v>0.1034387205838137</v>
      </c>
    </row>
    <row r="63" spans="1:13" ht="15" customHeight="1">
      <c r="A63" s="49"/>
      <c r="B63" s="189" t="s">
        <v>136</v>
      </c>
      <c r="C63" s="181">
        <v>4.5455084276203896</v>
      </c>
      <c r="D63" s="50">
        <v>0.17370369187296036</v>
      </c>
      <c r="E63" s="182">
        <v>4.1981010438744688</v>
      </c>
      <c r="F63" s="182">
        <v>4.8929158113663105</v>
      </c>
      <c r="G63" s="182">
        <v>4.0243973520015084</v>
      </c>
      <c r="H63" s="182">
        <v>5.0666195032392709</v>
      </c>
      <c r="I63" s="52">
        <v>3.8214359216114283E-2</v>
      </c>
      <c r="J63" s="51">
        <v>7.6428718432228565E-2</v>
      </c>
      <c r="K63" s="53">
        <v>0.11464307764834285</v>
      </c>
      <c r="L63" s="182">
        <v>4.3182330062393701</v>
      </c>
      <c r="M63" s="182">
        <v>4.7727838490014092</v>
      </c>
    </row>
    <row r="64" spans="1:13" ht="15" customHeight="1">
      <c r="A64" s="49"/>
      <c r="B64" s="189" t="s">
        <v>179</v>
      </c>
      <c r="C64" s="249">
        <v>13.573539557082301</v>
      </c>
      <c r="D64" s="182">
        <v>0.92585607745898701</v>
      </c>
      <c r="E64" s="250">
        <v>11.721827402164326</v>
      </c>
      <c r="F64" s="250">
        <v>15.425251712000275</v>
      </c>
      <c r="G64" s="250">
        <v>10.79597132470534</v>
      </c>
      <c r="H64" s="250">
        <v>16.351107789459263</v>
      </c>
      <c r="I64" s="52">
        <v>6.821036425800231E-2</v>
      </c>
      <c r="J64" s="51">
        <v>0.13642072851600462</v>
      </c>
      <c r="K64" s="53">
        <v>0.20463109277400693</v>
      </c>
      <c r="L64" s="250">
        <v>12.894862579228185</v>
      </c>
      <c r="M64" s="250">
        <v>14.252216534936416</v>
      </c>
    </row>
    <row r="65" spans="1:13" ht="15" customHeight="1">
      <c r="A65" s="49"/>
      <c r="B65" s="189" t="s">
        <v>232</v>
      </c>
      <c r="C65" s="181">
        <v>5.5111911191560923</v>
      </c>
      <c r="D65" s="50">
        <v>0.28345359732123016</v>
      </c>
      <c r="E65" s="182">
        <v>4.9442839245136323</v>
      </c>
      <c r="F65" s="182">
        <v>6.0780983137985523</v>
      </c>
      <c r="G65" s="182">
        <v>4.6608303271924019</v>
      </c>
      <c r="H65" s="182">
        <v>6.3615519111197827</v>
      </c>
      <c r="I65" s="52">
        <v>5.1432365743221464E-2</v>
      </c>
      <c r="J65" s="51">
        <v>0.10286473148644293</v>
      </c>
      <c r="K65" s="53">
        <v>0.15429709722966439</v>
      </c>
      <c r="L65" s="182">
        <v>5.2356315631982877</v>
      </c>
      <c r="M65" s="182">
        <v>5.7867506751138968</v>
      </c>
    </row>
    <row r="66" spans="1:13" ht="15" customHeight="1">
      <c r="A66" s="49"/>
      <c r="B66" s="189" t="s">
        <v>163</v>
      </c>
      <c r="C66" s="249">
        <v>11.873586054926994</v>
      </c>
      <c r="D66" s="182">
        <v>0.51358000929516046</v>
      </c>
      <c r="E66" s="250">
        <v>10.846426036336673</v>
      </c>
      <c r="F66" s="250">
        <v>12.900746073517315</v>
      </c>
      <c r="G66" s="250">
        <v>10.332846027041512</v>
      </c>
      <c r="H66" s="250">
        <v>13.414326082812476</v>
      </c>
      <c r="I66" s="52">
        <v>4.3253993100260416E-2</v>
      </c>
      <c r="J66" s="51">
        <v>8.6507986200520831E-2</v>
      </c>
      <c r="K66" s="53">
        <v>0.12976197930078126</v>
      </c>
      <c r="L66" s="250">
        <v>11.279906752180644</v>
      </c>
      <c r="M66" s="250">
        <v>12.467265357673345</v>
      </c>
    </row>
    <row r="67" spans="1:13" ht="15" customHeight="1">
      <c r="A67" s="49"/>
      <c r="B67" s="189" t="s">
        <v>164</v>
      </c>
      <c r="C67" s="181">
        <v>0.56452273327145785</v>
      </c>
      <c r="D67" s="50">
        <v>5.1355202087901057E-2</v>
      </c>
      <c r="E67" s="182">
        <v>0.46181232909565573</v>
      </c>
      <c r="F67" s="182">
        <v>0.66723313744725998</v>
      </c>
      <c r="G67" s="182">
        <v>0.41045712700775472</v>
      </c>
      <c r="H67" s="182">
        <v>0.71858833953516099</v>
      </c>
      <c r="I67" s="52">
        <v>9.097100800581269E-2</v>
      </c>
      <c r="J67" s="51">
        <v>0.18194201601162538</v>
      </c>
      <c r="K67" s="53">
        <v>0.27291302401743806</v>
      </c>
      <c r="L67" s="182">
        <v>0.53629659660788498</v>
      </c>
      <c r="M67" s="182">
        <v>0.59274886993503073</v>
      </c>
    </row>
    <row r="68" spans="1:13" ht="15" customHeight="1">
      <c r="A68" s="49"/>
      <c r="B68" s="189" t="s">
        <v>180</v>
      </c>
      <c r="C68" s="253">
        <v>2816.6446236635884</v>
      </c>
      <c r="D68" s="254">
        <v>147.32176151724741</v>
      </c>
      <c r="E68" s="254">
        <v>2522.0011006290933</v>
      </c>
      <c r="F68" s="254">
        <v>3111.2881466980834</v>
      </c>
      <c r="G68" s="254">
        <v>2374.6793391118463</v>
      </c>
      <c r="H68" s="254">
        <v>3258.6099082153305</v>
      </c>
      <c r="I68" s="52">
        <v>5.2303993297396212E-2</v>
      </c>
      <c r="J68" s="51">
        <v>0.10460798659479242</v>
      </c>
      <c r="K68" s="53">
        <v>0.15691197989218864</v>
      </c>
      <c r="L68" s="254">
        <v>2675.812392480409</v>
      </c>
      <c r="M68" s="254">
        <v>2957.4768548467678</v>
      </c>
    </row>
    <row r="69" spans="1:13" ht="15" customHeight="1">
      <c r="A69" s="49"/>
      <c r="B69" s="189" t="s">
        <v>184</v>
      </c>
      <c r="C69" s="253">
        <v>194.88408180657427</v>
      </c>
      <c r="D69" s="254">
        <v>8.3001592068162413</v>
      </c>
      <c r="E69" s="254">
        <v>178.28376339294178</v>
      </c>
      <c r="F69" s="254">
        <v>211.48440022020677</v>
      </c>
      <c r="G69" s="254">
        <v>169.98360418612555</v>
      </c>
      <c r="H69" s="254">
        <v>219.784559427023</v>
      </c>
      <c r="I69" s="52">
        <v>4.2590236872472167E-2</v>
      </c>
      <c r="J69" s="51">
        <v>8.5180473744944335E-2</v>
      </c>
      <c r="K69" s="53">
        <v>0.12777071061741652</v>
      </c>
      <c r="L69" s="254">
        <v>185.13987771624556</v>
      </c>
      <c r="M69" s="254">
        <v>204.62828589690298</v>
      </c>
    </row>
    <row r="70" spans="1:13" ht="15" customHeight="1">
      <c r="A70" s="49"/>
      <c r="B70" s="40" t="s">
        <v>207</v>
      </c>
      <c r="C70" s="179"/>
      <c r="D70" s="190"/>
      <c r="E70" s="192"/>
      <c r="F70" s="192"/>
      <c r="G70" s="192"/>
      <c r="H70" s="192"/>
      <c r="I70" s="191"/>
      <c r="J70" s="191"/>
      <c r="K70" s="191"/>
      <c r="L70" s="192"/>
      <c r="M70" s="193"/>
    </row>
    <row r="71" spans="1:13" ht="15" customHeight="1">
      <c r="A71" s="49"/>
      <c r="B71" s="189" t="s">
        <v>221</v>
      </c>
      <c r="C71" s="249">
        <v>46.134022723230352</v>
      </c>
      <c r="D71" s="182">
        <v>1.8045834144022679</v>
      </c>
      <c r="E71" s="250">
        <v>42.524855894425819</v>
      </c>
      <c r="F71" s="250">
        <v>49.743189552034885</v>
      </c>
      <c r="G71" s="250">
        <v>40.720272480023546</v>
      </c>
      <c r="H71" s="250">
        <v>51.547772966437158</v>
      </c>
      <c r="I71" s="52">
        <v>3.9116107980186755E-2</v>
      </c>
      <c r="J71" s="51">
        <v>7.8232215960373511E-2</v>
      </c>
      <c r="K71" s="53">
        <v>0.11734832394056027</v>
      </c>
      <c r="L71" s="250">
        <v>43.827321587068838</v>
      </c>
      <c r="M71" s="250">
        <v>48.440723859391866</v>
      </c>
    </row>
    <row r="72" spans="1:13" ht="15" customHeight="1">
      <c r="A72" s="49"/>
      <c r="B72" s="189" t="s">
        <v>137</v>
      </c>
      <c r="C72" s="257">
        <v>0.77441793961501715</v>
      </c>
      <c r="D72" s="50">
        <v>4.0700684576510174E-2</v>
      </c>
      <c r="E72" s="50">
        <v>0.69301657046199683</v>
      </c>
      <c r="F72" s="50">
        <v>0.85581930876803747</v>
      </c>
      <c r="G72" s="50">
        <v>0.65231588588548661</v>
      </c>
      <c r="H72" s="50">
        <v>0.89651999334454768</v>
      </c>
      <c r="I72" s="52">
        <v>5.2556484676405509E-2</v>
      </c>
      <c r="J72" s="51">
        <v>0.10511296935281102</v>
      </c>
      <c r="K72" s="53">
        <v>0.15766945402921653</v>
      </c>
      <c r="L72" s="50">
        <v>0.73569704263426627</v>
      </c>
      <c r="M72" s="50">
        <v>0.81313883659576802</v>
      </c>
    </row>
    <row r="73" spans="1:13" ht="15" customHeight="1">
      <c r="A73" s="49"/>
      <c r="B73" s="189" t="s">
        <v>222</v>
      </c>
      <c r="C73" s="253">
        <v>2735.9583487454474</v>
      </c>
      <c r="D73" s="254">
        <v>156.26602987701483</v>
      </c>
      <c r="E73" s="254">
        <v>2423.426288991418</v>
      </c>
      <c r="F73" s="254">
        <v>3048.4904084994769</v>
      </c>
      <c r="G73" s="254">
        <v>2267.1602591144028</v>
      </c>
      <c r="H73" s="254">
        <v>3204.756438376492</v>
      </c>
      <c r="I73" s="52">
        <v>5.7115646496836987E-2</v>
      </c>
      <c r="J73" s="51">
        <v>0.11423129299367397</v>
      </c>
      <c r="K73" s="53">
        <v>0.17134693949051097</v>
      </c>
      <c r="L73" s="254">
        <v>2599.1604313081752</v>
      </c>
      <c r="M73" s="254">
        <v>2872.7562661827196</v>
      </c>
    </row>
    <row r="74" spans="1:13" ht="15" customHeight="1">
      <c r="A74" s="49"/>
      <c r="B74" s="189" t="s">
        <v>233</v>
      </c>
      <c r="C74" s="249" t="s">
        <v>95</v>
      </c>
      <c r="D74" s="250" t="s">
        <v>94</v>
      </c>
      <c r="E74" s="250" t="s">
        <v>94</v>
      </c>
      <c r="F74" s="250" t="s">
        <v>94</v>
      </c>
      <c r="G74" s="250" t="s">
        <v>94</v>
      </c>
      <c r="H74" s="250" t="s">
        <v>94</v>
      </c>
      <c r="I74" s="52" t="s">
        <v>94</v>
      </c>
      <c r="J74" s="51" t="s">
        <v>94</v>
      </c>
      <c r="K74" s="53" t="s">
        <v>94</v>
      </c>
      <c r="L74" s="250" t="s">
        <v>94</v>
      </c>
      <c r="M74" s="250" t="s">
        <v>94</v>
      </c>
    </row>
    <row r="75" spans="1:13" ht="15" customHeight="1">
      <c r="A75" s="49"/>
      <c r="B75" s="189" t="s">
        <v>138</v>
      </c>
      <c r="C75" s="181">
        <v>0.36046888888888884</v>
      </c>
      <c r="D75" s="182">
        <v>5.2863212216268107E-2</v>
      </c>
      <c r="E75" s="182">
        <v>0.25474246445635262</v>
      </c>
      <c r="F75" s="182">
        <v>0.46619531332142505</v>
      </c>
      <c r="G75" s="182">
        <v>0.20187925224008452</v>
      </c>
      <c r="H75" s="182">
        <v>0.51905852553769316</v>
      </c>
      <c r="I75" s="52">
        <v>0.14665124743279218</v>
      </c>
      <c r="J75" s="51">
        <v>0.29330249486558435</v>
      </c>
      <c r="K75" s="53">
        <v>0.43995374229837653</v>
      </c>
      <c r="L75" s="182">
        <v>0.34244544444444441</v>
      </c>
      <c r="M75" s="182">
        <v>0.37849233333333326</v>
      </c>
    </row>
    <row r="76" spans="1:13" ht="15" customHeight="1">
      <c r="A76" s="49"/>
      <c r="B76" s="189" t="s">
        <v>223</v>
      </c>
      <c r="C76" s="253">
        <v>211.88958048301402</v>
      </c>
      <c r="D76" s="254">
        <v>11.81094926450668</v>
      </c>
      <c r="E76" s="254">
        <v>188.26768195400066</v>
      </c>
      <c r="F76" s="254">
        <v>235.51147901202737</v>
      </c>
      <c r="G76" s="254">
        <v>176.45673268949398</v>
      </c>
      <c r="H76" s="254">
        <v>247.32242827653405</v>
      </c>
      <c r="I76" s="52">
        <v>5.5741057382731933E-2</v>
      </c>
      <c r="J76" s="51">
        <v>0.11148211476546387</v>
      </c>
      <c r="K76" s="53">
        <v>0.16722317214819579</v>
      </c>
      <c r="L76" s="254">
        <v>201.29510145886331</v>
      </c>
      <c r="M76" s="254">
        <v>222.48405950716472</v>
      </c>
    </row>
    <row r="77" spans="1:13" ht="15" customHeight="1">
      <c r="A77" s="49"/>
      <c r="B77" s="189" t="s">
        <v>139</v>
      </c>
      <c r="C77" s="257">
        <v>0.45360890589052066</v>
      </c>
      <c r="D77" s="50">
        <v>1.8971796655871984E-2</v>
      </c>
      <c r="E77" s="50">
        <v>0.4156653125787767</v>
      </c>
      <c r="F77" s="50">
        <v>0.49155249920226463</v>
      </c>
      <c r="G77" s="50">
        <v>0.39669351592290469</v>
      </c>
      <c r="H77" s="50">
        <v>0.51052429585813663</v>
      </c>
      <c r="I77" s="52">
        <v>4.1824127369427928E-2</v>
      </c>
      <c r="J77" s="51">
        <v>8.3648254738855857E-2</v>
      </c>
      <c r="K77" s="53">
        <v>0.12547238210828379</v>
      </c>
      <c r="L77" s="50">
        <v>0.43092846059599466</v>
      </c>
      <c r="M77" s="50">
        <v>0.47628935118504667</v>
      </c>
    </row>
    <row r="78" spans="1:13" ht="15" customHeight="1">
      <c r="A78" s="49"/>
      <c r="B78" s="189" t="s">
        <v>224</v>
      </c>
      <c r="C78" s="249">
        <v>16.195529917677053</v>
      </c>
      <c r="D78" s="182">
        <v>0.78007375935395906</v>
      </c>
      <c r="E78" s="250">
        <v>14.635382398969135</v>
      </c>
      <c r="F78" s="250">
        <v>17.755677436384971</v>
      </c>
      <c r="G78" s="250">
        <v>13.855308639615176</v>
      </c>
      <c r="H78" s="250">
        <v>18.535751195738932</v>
      </c>
      <c r="I78" s="52">
        <v>4.8165991685306095E-2</v>
      </c>
      <c r="J78" s="51">
        <v>9.633198337061219E-2</v>
      </c>
      <c r="K78" s="53">
        <v>0.14449797505591827</v>
      </c>
      <c r="L78" s="250">
        <v>15.385753421793201</v>
      </c>
      <c r="M78" s="250">
        <v>17.005306413560906</v>
      </c>
    </row>
    <row r="79" spans="1:13" ht="15" customHeight="1">
      <c r="A79" s="49"/>
      <c r="B79" s="189" t="s">
        <v>140</v>
      </c>
      <c r="C79" s="249">
        <v>37.392784283155137</v>
      </c>
      <c r="D79" s="250">
        <v>4.9426496935731565</v>
      </c>
      <c r="E79" s="250">
        <v>27.507484896008826</v>
      </c>
      <c r="F79" s="250">
        <v>47.278083670301449</v>
      </c>
      <c r="G79" s="250">
        <v>22.564835202435667</v>
      </c>
      <c r="H79" s="250">
        <v>52.220733363874608</v>
      </c>
      <c r="I79" s="52">
        <v>0.13218191125178508</v>
      </c>
      <c r="J79" s="51">
        <v>0.26436382250357016</v>
      </c>
      <c r="K79" s="53">
        <v>0.39654573375535523</v>
      </c>
      <c r="L79" s="250">
        <v>35.52314506899738</v>
      </c>
      <c r="M79" s="250">
        <v>39.262423497312895</v>
      </c>
    </row>
    <row r="80" spans="1:13" ht="15" customHeight="1">
      <c r="A80" s="49"/>
      <c r="B80" s="189" t="s">
        <v>165</v>
      </c>
      <c r="C80" s="181">
        <v>7.6661197399141567</v>
      </c>
      <c r="D80" s="50">
        <v>0.34224929049354302</v>
      </c>
      <c r="E80" s="182">
        <v>6.9816211589270711</v>
      </c>
      <c r="F80" s="182">
        <v>8.3506183209012423</v>
      </c>
      <c r="G80" s="182">
        <v>6.6393718684335274</v>
      </c>
      <c r="H80" s="182">
        <v>8.6928676113947851</v>
      </c>
      <c r="I80" s="52">
        <v>4.4644396657620621E-2</v>
      </c>
      <c r="J80" s="51">
        <v>8.9288793315241241E-2</v>
      </c>
      <c r="K80" s="53">
        <v>0.13393318997286185</v>
      </c>
      <c r="L80" s="182">
        <v>7.2828137529184485</v>
      </c>
      <c r="M80" s="182">
        <v>8.049425726909865</v>
      </c>
    </row>
    <row r="81" spans="1:13" ht="15" customHeight="1">
      <c r="A81" s="49"/>
      <c r="B81" s="189" t="s">
        <v>141</v>
      </c>
      <c r="C81" s="249">
        <v>21.933435838861808</v>
      </c>
      <c r="D81" s="182">
        <v>1.3381825475610181</v>
      </c>
      <c r="E81" s="250">
        <v>19.257070743739771</v>
      </c>
      <c r="F81" s="250">
        <v>24.609800933983845</v>
      </c>
      <c r="G81" s="250">
        <v>17.918888196178756</v>
      </c>
      <c r="H81" s="250">
        <v>25.94798348154486</v>
      </c>
      <c r="I81" s="52">
        <v>6.1011077215272276E-2</v>
      </c>
      <c r="J81" s="51">
        <v>0.12202215443054455</v>
      </c>
      <c r="K81" s="53">
        <v>0.18303323164581684</v>
      </c>
      <c r="L81" s="250">
        <v>20.836764046918717</v>
      </c>
      <c r="M81" s="250">
        <v>23.030107630804899</v>
      </c>
    </row>
    <row r="82" spans="1:13" ht="15" customHeight="1">
      <c r="A82" s="49"/>
      <c r="B82" s="189" t="s">
        <v>166</v>
      </c>
      <c r="C82" s="181">
        <v>1.0818321932252488</v>
      </c>
      <c r="D82" s="50">
        <v>9.5439660548533881E-2</v>
      </c>
      <c r="E82" s="182">
        <v>0.89095287212818108</v>
      </c>
      <c r="F82" s="182">
        <v>1.2727115143223167</v>
      </c>
      <c r="G82" s="182">
        <v>0.79551321157964716</v>
      </c>
      <c r="H82" s="182">
        <v>1.3681511748708504</v>
      </c>
      <c r="I82" s="52">
        <v>8.822039235493738E-2</v>
      </c>
      <c r="J82" s="51">
        <v>0.17644078470987476</v>
      </c>
      <c r="K82" s="53">
        <v>0.26466117706481213</v>
      </c>
      <c r="L82" s="182">
        <v>1.0277405835639863</v>
      </c>
      <c r="M82" s="182">
        <v>1.1359238028865113</v>
      </c>
    </row>
    <row r="83" spans="1:13" ht="15" customHeight="1">
      <c r="A83" s="49"/>
      <c r="B83" s="189" t="s">
        <v>225</v>
      </c>
      <c r="C83" s="257">
        <v>0.9237515060271515</v>
      </c>
      <c r="D83" s="50">
        <v>3.9969397524808561E-2</v>
      </c>
      <c r="E83" s="50">
        <v>0.84381271097753441</v>
      </c>
      <c r="F83" s="50">
        <v>1.0036903010767686</v>
      </c>
      <c r="G83" s="50">
        <v>0.80384331345272586</v>
      </c>
      <c r="H83" s="50">
        <v>1.0436596986015771</v>
      </c>
      <c r="I83" s="52">
        <v>4.3268560066232524E-2</v>
      </c>
      <c r="J83" s="51">
        <v>8.6537120132465048E-2</v>
      </c>
      <c r="K83" s="53">
        <v>0.12980568019869757</v>
      </c>
      <c r="L83" s="50">
        <v>0.87756393072579397</v>
      </c>
      <c r="M83" s="50">
        <v>0.96993908132850903</v>
      </c>
    </row>
    <row r="84" spans="1:13" ht="15" customHeight="1">
      <c r="A84" s="49"/>
      <c r="B84" s="189" t="s">
        <v>142</v>
      </c>
      <c r="C84" s="181">
        <v>1.4880724955770714</v>
      </c>
      <c r="D84" s="50">
        <v>9.6009549729945548E-2</v>
      </c>
      <c r="E84" s="182">
        <v>1.2960533961171803</v>
      </c>
      <c r="F84" s="182">
        <v>1.6800915950369626</v>
      </c>
      <c r="G84" s="182">
        <v>1.2000438463872349</v>
      </c>
      <c r="H84" s="182">
        <v>1.7761011447669079</v>
      </c>
      <c r="I84" s="52">
        <v>6.451940346677347E-2</v>
      </c>
      <c r="J84" s="51">
        <v>0.12903880693354694</v>
      </c>
      <c r="K84" s="53">
        <v>0.1935582104003204</v>
      </c>
      <c r="L84" s="182">
        <v>1.4136688707982179</v>
      </c>
      <c r="M84" s="182">
        <v>1.562476120355925</v>
      </c>
    </row>
    <row r="85" spans="1:13" ht="15" customHeight="1">
      <c r="A85" s="49"/>
      <c r="B85" s="189" t="s">
        <v>226</v>
      </c>
      <c r="C85" s="181">
        <v>0.39176444671509203</v>
      </c>
      <c r="D85" s="182">
        <v>3.9952295252235877E-2</v>
      </c>
      <c r="E85" s="182">
        <v>0.31185985621062029</v>
      </c>
      <c r="F85" s="182">
        <v>0.47166903721956377</v>
      </c>
      <c r="G85" s="182">
        <v>0.27190756095838442</v>
      </c>
      <c r="H85" s="182">
        <v>0.51162133247179964</v>
      </c>
      <c r="I85" s="52">
        <v>0.10198040069034367</v>
      </c>
      <c r="J85" s="51">
        <v>0.20396080138068734</v>
      </c>
      <c r="K85" s="53">
        <v>0.30594120207103104</v>
      </c>
      <c r="L85" s="182">
        <v>0.37217622437933745</v>
      </c>
      <c r="M85" s="182">
        <v>0.41135266905084661</v>
      </c>
    </row>
    <row r="86" spans="1:13" ht="15" customHeight="1">
      <c r="A86" s="49"/>
      <c r="B86" s="189" t="s">
        <v>143</v>
      </c>
      <c r="C86" s="181">
        <v>0.49149729657607882</v>
      </c>
      <c r="D86" s="182">
        <v>7.5864091254390115E-2</v>
      </c>
      <c r="E86" s="182">
        <v>0.33976911406729859</v>
      </c>
      <c r="F86" s="182">
        <v>0.64322547908485905</v>
      </c>
      <c r="G86" s="182">
        <v>0.26390502281290851</v>
      </c>
      <c r="H86" s="182">
        <v>0.71908957033924914</v>
      </c>
      <c r="I86" s="52">
        <v>0.15435301838460289</v>
      </c>
      <c r="J86" s="51">
        <v>0.30870603676920577</v>
      </c>
      <c r="K86" s="53">
        <v>0.46305905515380863</v>
      </c>
      <c r="L86" s="182">
        <v>0.46692243174727488</v>
      </c>
      <c r="M86" s="182">
        <v>0.51607216140488277</v>
      </c>
    </row>
    <row r="87" spans="1:13" ht="15" customHeight="1">
      <c r="A87" s="49"/>
      <c r="B87" s="189" t="s">
        <v>144</v>
      </c>
      <c r="C87" s="181">
        <v>3.632589437123853</v>
      </c>
      <c r="D87" s="50">
        <v>0.14770467815202343</v>
      </c>
      <c r="E87" s="182">
        <v>3.337180080819806</v>
      </c>
      <c r="F87" s="182">
        <v>3.9279987934278999</v>
      </c>
      <c r="G87" s="182">
        <v>3.1894754026677825</v>
      </c>
      <c r="H87" s="182">
        <v>4.0757034715799234</v>
      </c>
      <c r="I87" s="52">
        <v>4.0660988726810371E-2</v>
      </c>
      <c r="J87" s="51">
        <v>8.1321977453620742E-2</v>
      </c>
      <c r="K87" s="53">
        <v>0.12198296618043111</v>
      </c>
      <c r="L87" s="182">
        <v>3.4509599652676601</v>
      </c>
      <c r="M87" s="182">
        <v>3.8142189089800458</v>
      </c>
    </row>
    <row r="88" spans="1:13" s="48" customFormat="1" ht="15" customHeight="1">
      <c r="A88" s="49"/>
      <c r="B88" s="189" t="s">
        <v>145</v>
      </c>
      <c r="C88" s="181">
        <v>7.9664416458871088</v>
      </c>
      <c r="D88" s="50">
        <v>0.56046421008577307</v>
      </c>
      <c r="E88" s="182">
        <v>6.8455132257155622</v>
      </c>
      <c r="F88" s="182">
        <v>9.0873700660586554</v>
      </c>
      <c r="G88" s="182">
        <v>6.2850490156297898</v>
      </c>
      <c r="H88" s="182">
        <v>9.6478342761444278</v>
      </c>
      <c r="I88" s="52">
        <v>7.0353143222373057E-2</v>
      </c>
      <c r="J88" s="51">
        <v>0.14070628644474611</v>
      </c>
      <c r="K88" s="53">
        <v>0.21105942966711916</v>
      </c>
      <c r="L88" s="182">
        <v>7.5681195635927532</v>
      </c>
      <c r="M88" s="182">
        <v>8.3647637281814635</v>
      </c>
    </row>
    <row r="89" spans="1:13" ht="15" customHeight="1">
      <c r="A89" s="49"/>
      <c r="B89" s="189" t="s">
        <v>146</v>
      </c>
      <c r="C89" s="181">
        <v>2.6954151401403119</v>
      </c>
      <c r="D89" s="182">
        <v>0.49306190698957547</v>
      </c>
      <c r="E89" s="182">
        <v>1.7092913261611611</v>
      </c>
      <c r="F89" s="182">
        <v>3.6815389541194627</v>
      </c>
      <c r="G89" s="182">
        <v>1.2162294191715854</v>
      </c>
      <c r="H89" s="182">
        <v>4.1746008611090382</v>
      </c>
      <c r="I89" s="52">
        <v>0.18292614731098852</v>
      </c>
      <c r="J89" s="51">
        <v>0.36585229462197705</v>
      </c>
      <c r="K89" s="53">
        <v>0.54877844193296554</v>
      </c>
      <c r="L89" s="182">
        <v>2.5606443831332961</v>
      </c>
      <c r="M89" s="182">
        <v>2.8301858971473277</v>
      </c>
    </row>
    <row r="90" spans="1:13" s="48" customFormat="1" ht="15" customHeight="1">
      <c r="A90" s="49"/>
      <c r="B90" s="189" t="s">
        <v>227</v>
      </c>
      <c r="C90" s="181">
        <v>0.29033311532785716</v>
      </c>
      <c r="D90" s="182">
        <v>0.11136350696040821</v>
      </c>
      <c r="E90" s="182">
        <v>6.7606101407040736E-2</v>
      </c>
      <c r="F90" s="182">
        <v>0.51306012924867361</v>
      </c>
      <c r="G90" s="182">
        <v>0</v>
      </c>
      <c r="H90" s="182">
        <v>0.62442363620908181</v>
      </c>
      <c r="I90" s="52">
        <v>0.38357149453878714</v>
      </c>
      <c r="J90" s="51">
        <v>0.76714298907757428</v>
      </c>
      <c r="K90" s="53">
        <v>1.1507144836163614</v>
      </c>
      <c r="L90" s="182">
        <v>0.27581645956146428</v>
      </c>
      <c r="M90" s="182">
        <v>0.30484977109425004</v>
      </c>
    </row>
    <row r="91" spans="1:13" s="48" customFormat="1" ht="15" customHeight="1">
      <c r="A91" s="49"/>
      <c r="B91" s="189" t="s">
        <v>147</v>
      </c>
      <c r="C91" s="181">
        <v>1.0173341358089458</v>
      </c>
      <c r="D91" s="50">
        <v>9.0211599353784103E-2</v>
      </c>
      <c r="E91" s="182">
        <v>0.83691093710137765</v>
      </c>
      <c r="F91" s="182">
        <v>1.197757334516514</v>
      </c>
      <c r="G91" s="182">
        <v>0.74669933774759345</v>
      </c>
      <c r="H91" s="182">
        <v>1.2879689338702982</v>
      </c>
      <c r="I91" s="52">
        <v>8.8674503467881013E-2</v>
      </c>
      <c r="J91" s="51">
        <v>0.17734900693576203</v>
      </c>
      <c r="K91" s="53">
        <v>0.26602351040364303</v>
      </c>
      <c r="L91" s="182">
        <v>0.96646742901849858</v>
      </c>
      <c r="M91" s="182">
        <v>1.0682008425993932</v>
      </c>
    </row>
    <row r="92" spans="1:13" ht="15" customHeight="1">
      <c r="A92" s="49"/>
      <c r="B92" s="189" t="s">
        <v>234</v>
      </c>
      <c r="C92" s="181">
        <v>1.0666915665258558</v>
      </c>
      <c r="D92" s="50">
        <v>8.1569924512812295E-2</v>
      </c>
      <c r="E92" s="182">
        <v>0.90355171750023122</v>
      </c>
      <c r="F92" s="182">
        <v>1.2298314155514805</v>
      </c>
      <c r="G92" s="182">
        <v>0.82198179298741891</v>
      </c>
      <c r="H92" s="182">
        <v>1.3114013400642928</v>
      </c>
      <c r="I92" s="52">
        <v>7.6470019143846962E-2</v>
      </c>
      <c r="J92" s="51">
        <v>0.15294003828769392</v>
      </c>
      <c r="K92" s="53">
        <v>0.22941005743154089</v>
      </c>
      <c r="L92" s="182">
        <v>1.013356988199563</v>
      </c>
      <c r="M92" s="182">
        <v>1.1200261448521487</v>
      </c>
    </row>
    <row r="93" spans="1:13" ht="15" customHeight="1">
      <c r="A93" s="49"/>
      <c r="B93" s="189" t="s">
        <v>148</v>
      </c>
      <c r="C93" s="181">
        <v>0.1843228710019959</v>
      </c>
      <c r="D93" s="50">
        <v>1.7752454029281304E-2</v>
      </c>
      <c r="E93" s="182">
        <v>0.1488179629434333</v>
      </c>
      <c r="F93" s="182">
        <v>0.2198277790605585</v>
      </c>
      <c r="G93" s="182">
        <v>0.13106550891415197</v>
      </c>
      <c r="H93" s="182">
        <v>0.23758023308983983</v>
      </c>
      <c r="I93" s="52">
        <v>9.6311726986332988E-2</v>
      </c>
      <c r="J93" s="51">
        <v>0.19262345397266598</v>
      </c>
      <c r="K93" s="53">
        <v>0.28893518095899895</v>
      </c>
      <c r="L93" s="182">
        <v>0.17510672745189609</v>
      </c>
      <c r="M93" s="182">
        <v>0.19353901455209571</v>
      </c>
    </row>
    <row r="94" spans="1:13" ht="15" customHeight="1">
      <c r="A94" s="49"/>
      <c r="B94" s="189" t="s">
        <v>167</v>
      </c>
      <c r="C94" s="181">
        <v>4.2264171910822839</v>
      </c>
      <c r="D94" s="50">
        <v>0.24448231205377352</v>
      </c>
      <c r="E94" s="182">
        <v>3.7374525669747367</v>
      </c>
      <c r="F94" s="182">
        <v>4.715381815189831</v>
      </c>
      <c r="G94" s="182">
        <v>3.4929702549209631</v>
      </c>
      <c r="H94" s="182">
        <v>4.9598641272436046</v>
      </c>
      <c r="I94" s="52">
        <v>5.7846232636387579E-2</v>
      </c>
      <c r="J94" s="51">
        <v>0.11569246527277516</v>
      </c>
      <c r="K94" s="53">
        <v>0.17353869790916274</v>
      </c>
      <c r="L94" s="182">
        <v>4.01509633152817</v>
      </c>
      <c r="M94" s="182">
        <v>4.4377380506363977</v>
      </c>
    </row>
    <row r="95" spans="1:13" ht="15" customHeight="1">
      <c r="A95" s="49"/>
      <c r="B95" s="189" t="s">
        <v>149</v>
      </c>
      <c r="C95" s="257">
        <v>0.19817729193588579</v>
      </c>
      <c r="D95" s="50">
        <v>1.62987590475899E-2</v>
      </c>
      <c r="E95" s="50">
        <v>0.16557977384070599</v>
      </c>
      <c r="F95" s="50">
        <v>0.23077481003106559</v>
      </c>
      <c r="G95" s="50">
        <v>0.14928101479311609</v>
      </c>
      <c r="H95" s="50">
        <v>0.24707356907865549</v>
      </c>
      <c r="I95" s="52">
        <v>8.2243323078927053E-2</v>
      </c>
      <c r="J95" s="51">
        <v>0.16448664615785411</v>
      </c>
      <c r="K95" s="53">
        <v>0.24672996923678114</v>
      </c>
      <c r="L95" s="50">
        <v>0.18826842733909149</v>
      </c>
      <c r="M95" s="50">
        <v>0.20808615653268009</v>
      </c>
    </row>
    <row r="96" spans="1:13" ht="15" customHeight="1">
      <c r="A96" s="49"/>
      <c r="B96" s="189" t="s">
        <v>150</v>
      </c>
      <c r="C96" s="249">
        <v>18.569501681464629</v>
      </c>
      <c r="D96" s="182">
        <v>1.6790462558144226</v>
      </c>
      <c r="E96" s="250">
        <v>15.211409169835784</v>
      </c>
      <c r="F96" s="250">
        <v>21.927594193093476</v>
      </c>
      <c r="G96" s="250">
        <v>13.532362914021363</v>
      </c>
      <c r="H96" s="250">
        <v>23.606640448907896</v>
      </c>
      <c r="I96" s="52">
        <v>9.0419564542778372E-2</v>
      </c>
      <c r="J96" s="51">
        <v>0.18083912908555674</v>
      </c>
      <c r="K96" s="53">
        <v>0.2712586936283351</v>
      </c>
      <c r="L96" s="250">
        <v>17.641026597391399</v>
      </c>
      <c r="M96" s="250">
        <v>19.49797676553786</v>
      </c>
    </row>
    <row r="97" spans="1:13" ht="15" customHeight="1">
      <c r="A97" s="49"/>
      <c r="B97" s="189" t="s">
        <v>168</v>
      </c>
      <c r="C97" s="249">
        <v>16.088658782343181</v>
      </c>
      <c r="D97" s="182">
        <v>1.2341754936379172</v>
      </c>
      <c r="E97" s="250">
        <v>13.620307795067347</v>
      </c>
      <c r="F97" s="250">
        <v>18.557009769619015</v>
      </c>
      <c r="G97" s="250">
        <v>12.386132301429429</v>
      </c>
      <c r="H97" s="250">
        <v>19.791185263256931</v>
      </c>
      <c r="I97" s="52">
        <v>7.6710899916181186E-2</v>
      </c>
      <c r="J97" s="51">
        <v>0.15342179983236237</v>
      </c>
      <c r="K97" s="53">
        <v>0.23013269974854356</v>
      </c>
      <c r="L97" s="250">
        <v>15.284225843226022</v>
      </c>
      <c r="M97" s="250">
        <v>16.89309172146034</v>
      </c>
    </row>
    <row r="98" spans="1:13" ht="15" customHeight="1">
      <c r="A98" s="49"/>
      <c r="B98" s="189" t="s">
        <v>151</v>
      </c>
      <c r="C98" s="257">
        <v>2.6574999999999998E-2</v>
      </c>
      <c r="D98" s="50">
        <v>6.1139360714448287E-3</v>
      </c>
      <c r="E98" s="50">
        <v>1.434712785711034E-2</v>
      </c>
      <c r="F98" s="50">
        <v>3.8802872142889654E-2</v>
      </c>
      <c r="G98" s="50">
        <v>8.2331917856655126E-3</v>
      </c>
      <c r="H98" s="50">
        <v>4.4916808214334483E-2</v>
      </c>
      <c r="I98" s="52">
        <v>0.23006344577402932</v>
      </c>
      <c r="J98" s="51">
        <v>0.46012689154805864</v>
      </c>
      <c r="K98" s="53">
        <v>0.6901903373220879</v>
      </c>
      <c r="L98" s="50">
        <v>2.5246249999999998E-2</v>
      </c>
      <c r="M98" s="50">
        <v>2.7903749999999998E-2</v>
      </c>
    </row>
    <row r="99" spans="1:13" ht="15" customHeight="1">
      <c r="A99" s="49"/>
      <c r="B99" s="189" t="s">
        <v>152</v>
      </c>
      <c r="C99" s="257">
        <v>6.6788957437295501E-2</v>
      </c>
      <c r="D99" s="50">
        <v>5.7648454066190555E-3</v>
      </c>
      <c r="E99" s="50">
        <v>5.525926662405739E-2</v>
      </c>
      <c r="F99" s="50">
        <v>7.8318648250533612E-2</v>
      </c>
      <c r="G99" s="50">
        <v>4.9494421217438335E-2</v>
      </c>
      <c r="H99" s="50">
        <v>8.4083493657152675E-2</v>
      </c>
      <c r="I99" s="52">
        <v>8.6314349374765328E-2</v>
      </c>
      <c r="J99" s="51">
        <v>0.17262869874953066</v>
      </c>
      <c r="K99" s="53">
        <v>0.25894304812429597</v>
      </c>
      <c r="L99" s="50">
        <v>6.3449509565430731E-2</v>
      </c>
      <c r="M99" s="50">
        <v>7.0128405309160272E-2</v>
      </c>
    </row>
    <row r="100" spans="1:13" ht="15" customHeight="1">
      <c r="A100" s="49"/>
      <c r="B100" s="189" t="s">
        <v>153</v>
      </c>
      <c r="C100" s="257">
        <v>1.9331751934808915E-2</v>
      </c>
      <c r="D100" s="50">
        <v>6.9974137309807526E-4</v>
      </c>
      <c r="E100" s="50">
        <v>1.7932269188612765E-2</v>
      </c>
      <c r="F100" s="50">
        <v>2.0731234681005066E-2</v>
      </c>
      <c r="G100" s="50">
        <v>1.7232527815514688E-2</v>
      </c>
      <c r="H100" s="50">
        <v>2.1430976054103143E-2</v>
      </c>
      <c r="I100" s="52">
        <v>3.6196480042665714E-2</v>
      </c>
      <c r="J100" s="51">
        <v>7.2392960085331429E-2</v>
      </c>
      <c r="K100" s="53">
        <v>0.10858944012799715</v>
      </c>
      <c r="L100" s="50">
        <v>1.8365164338068469E-2</v>
      </c>
      <c r="M100" s="50">
        <v>2.0298339531549362E-2</v>
      </c>
    </row>
    <row r="101" spans="1:13" ht="15" customHeight="1">
      <c r="A101" s="49"/>
      <c r="B101" s="189" t="s">
        <v>169</v>
      </c>
      <c r="C101" s="181">
        <v>6.578667378692959</v>
      </c>
      <c r="D101" s="50">
        <v>0.45810635288061341</v>
      </c>
      <c r="E101" s="182">
        <v>5.662454672931732</v>
      </c>
      <c r="F101" s="182">
        <v>7.4948800844541861</v>
      </c>
      <c r="G101" s="182">
        <v>5.2043483200511194</v>
      </c>
      <c r="H101" s="182">
        <v>7.9529864373347987</v>
      </c>
      <c r="I101" s="52">
        <v>6.9635129200228602E-2</v>
      </c>
      <c r="J101" s="51">
        <v>0.1392702584004572</v>
      </c>
      <c r="K101" s="53">
        <v>0.2089053876006858</v>
      </c>
      <c r="L101" s="182">
        <v>6.2497340097583107</v>
      </c>
      <c r="M101" s="182">
        <v>6.9076007476276073</v>
      </c>
    </row>
    <row r="102" spans="1:13" ht="15" customHeight="1">
      <c r="A102" s="49"/>
      <c r="B102" s="189" t="s">
        <v>170</v>
      </c>
      <c r="C102" s="257">
        <v>5.8557448757256443E-2</v>
      </c>
      <c r="D102" s="50">
        <v>2.441863859457368E-3</v>
      </c>
      <c r="E102" s="50">
        <v>5.3673721038341705E-2</v>
      </c>
      <c r="F102" s="50">
        <v>6.3441176476171174E-2</v>
      </c>
      <c r="G102" s="50">
        <v>5.1231857178884337E-2</v>
      </c>
      <c r="H102" s="50">
        <v>6.5883040335628543E-2</v>
      </c>
      <c r="I102" s="52">
        <v>4.1700311596221513E-2</v>
      </c>
      <c r="J102" s="51">
        <v>8.3400623192443027E-2</v>
      </c>
      <c r="K102" s="53">
        <v>0.12510093478866455</v>
      </c>
      <c r="L102" s="50">
        <v>5.5629576319393623E-2</v>
      </c>
      <c r="M102" s="50">
        <v>6.1485321195119264E-2</v>
      </c>
    </row>
    <row r="103" spans="1:13" ht="15" customHeight="1">
      <c r="A103" s="49"/>
      <c r="B103" s="189" t="s">
        <v>171</v>
      </c>
      <c r="C103" s="181">
        <v>0.95317072259640989</v>
      </c>
      <c r="D103" s="182">
        <v>0.16969252389375927</v>
      </c>
      <c r="E103" s="182">
        <v>0.61378567480889135</v>
      </c>
      <c r="F103" s="182">
        <v>1.2925557703839283</v>
      </c>
      <c r="G103" s="182">
        <v>0.44409315091513202</v>
      </c>
      <c r="H103" s="182">
        <v>1.4622482942776878</v>
      </c>
      <c r="I103" s="52">
        <v>0.17802951755748611</v>
      </c>
      <c r="J103" s="51">
        <v>0.35605903511497222</v>
      </c>
      <c r="K103" s="53">
        <v>0.53408855267245836</v>
      </c>
      <c r="L103" s="182">
        <v>0.90551218646658937</v>
      </c>
      <c r="M103" s="182">
        <v>1.0008292587262304</v>
      </c>
    </row>
    <row r="104" spans="1:13" ht="15" customHeight="1">
      <c r="A104" s="49"/>
      <c r="B104" s="189" t="s">
        <v>154</v>
      </c>
      <c r="C104" s="249">
        <v>16.79464854626076</v>
      </c>
      <c r="D104" s="250">
        <v>3.0833968234947724</v>
      </c>
      <c r="E104" s="250">
        <v>10.627854899271215</v>
      </c>
      <c r="F104" s="250">
        <v>22.961442193250306</v>
      </c>
      <c r="G104" s="250">
        <v>7.5444580757764435</v>
      </c>
      <c r="H104" s="250">
        <v>26.044839016745076</v>
      </c>
      <c r="I104" s="52">
        <v>0.18359400704346829</v>
      </c>
      <c r="J104" s="51">
        <v>0.36718801408693658</v>
      </c>
      <c r="K104" s="53">
        <v>0.55078202113040486</v>
      </c>
      <c r="L104" s="250">
        <v>15.954916118947722</v>
      </c>
      <c r="M104" s="250">
        <v>17.634380973573798</v>
      </c>
    </row>
    <row r="105" spans="1:13" ht="15" customHeight="1">
      <c r="A105" s="49"/>
      <c r="B105" s="189" t="s">
        <v>172</v>
      </c>
      <c r="C105" s="181">
        <v>7.7194364881894826</v>
      </c>
      <c r="D105" s="50">
        <v>0.47277227584133508</v>
      </c>
      <c r="E105" s="182">
        <v>6.7738919365068124</v>
      </c>
      <c r="F105" s="182">
        <v>8.6649810398721527</v>
      </c>
      <c r="G105" s="182">
        <v>6.3011196606654778</v>
      </c>
      <c r="H105" s="182">
        <v>9.1377533157134874</v>
      </c>
      <c r="I105" s="52">
        <v>6.1244402562889551E-2</v>
      </c>
      <c r="J105" s="51">
        <v>0.1224888051257791</v>
      </c>
      <c r="K105" s="53">
        <v>0.18373320768866866</v>
      </c>
      <c r="L105" s="182">
        <v>7.3334646637800081</v>
      </c>
      <c r="M105" s="182">
        <v>8.1054083125989571</v>
      </c>
    </row>
    <row r="106" spans="1:13" ht="15" customHeight="1">
      <c r="A106" s="49"/>
      <c r="B106" s="189" t="s">
        <v>173</v>
      </c>
      <c r="C106" s="257">
        <v>1.767875726252895E-2</v>
      </c>
      <c r="D106" s="50">
        <v>9.6459381046701883E-4</v>
      </c>
      <c r="E106" s="50">
        <v>1.5749569641594911E-2</v>
      </c>
      <c r="F106" s="50">
        <v>1.9607944883462989E-2</v>
      </c>
      <c r="G106" s="50">
        <v>1.4784975831127893E-2</v>
      </c>
      <c r="H106" s="50">
        <v>2.0572538693930005E-2</v>
      </c>
      <c r="I106" s="52">
        <v>5.4562308659077852E-2</v>
      </c>
      <c r="J106" s="51">
        <v>0.1091246173181557</v>
      </c>
      <c r="K106" s="53">
        <v>0.16368692597723355</v>
      </c>
      <c r="L106" s="50">
        <v>1.6794819399402503E-2</v>
      </c>
      <c r="M106" s="50">
        <v>1.8562695125655396E-2</v>
      </c>
    </row>
    <row r="107" spans="1:13" ht="15" customHeight="1">
      <c r="A107" s="49"/>
      <c r="B107" s="189" t="s">
        <v>174</v>
      </c>
      <c r="C107" s="253">
        <v>678.32636839870611</v>
      </c>
      <c r="D107" s="254">
        <v>27.066203249401752</v>
      </c>
      <c r="E107" s="254">
        <v>624.19396189990266</v>
      </c>
      <c r="F107" s="254">
        <v>732.45877489750956</v>
      </c>
      <c r="G107" s="254">
        <v>597.12775865050082</v>
      </c>
      <c r="H107" s="254">
        <v>759.52497814691139</v>
      </c>
      <c r="I107" s="52">
        <v>3.9901446428060428E-2</v>
      </c>
      <c r="J107" s="51">
        <v>7.9802892856120855E-2</v>
      </c>
      <c r="K107" s="53">
        <v>0.11970433928418128</v>
      </c>
      <c r="L107" s="254">
        <v>644.41004997877076</v>
      </c>
      <c r="M107" s="254">
        <v>712.24268681864146</v>
      </c>
    </row>
    <row r="108" spans="1:13" ht="15" customHeight="1">
      <c r="A108" s="49"/>
      <c r="B108" s="189" t="s">
        <v>155</v>
      </c>
      <c r="C108" s="181">
        <v>4.422056765209617</v>
      </c>
      <c r="D108" s="182">
        <v>0.725460063202646</v>
      </c>
      <c r="E108" s="182">
        <v>2.971136638804325</v>
      </c>
      <c r="F108" s="182">
        <v>5.8729768916149094</v>
      </c>
      <c r="G108" s="182">
        <v>2.2456765756016788</v>
      </c>
      <c r="H108" s="182">
        <v>6.5984369548175552</v>
      </c>
      <c r="I108" s="52">
        <v>0.16405489610856619</v>
      </c>
      <c r="J108" s="51">
        <v>0.32810979221713238</v>
      </c>
      <c r="K108" s="53">
        <v>0.4921646883256986</v>
      </c>
      <c r="L108" s="182">
        <v>4.2009539269491363</v>
      </c>
      <c r="M108" s="182">
        <v>4.6431596034700977</v>
      </c>
    </row>
    <row r="109" spans="1:13" ht="15" customHeight="1">
      <c r="A109" s="49"/>
      <c r="B109" s="189" t="s">
        <v>156</v>
      </c>
      <c r="C109" s="249">
        <v>10.099776342991538</v>
      </c>
      <c r="D109" s="182">
        <v>0.84806641009429973</v>
      </c>
      <c r="E109" s="250">
        <v>8.4036435228029376</v>
      </c>
      <c r="F109" s="250">
        <v>11.795909163180138</v>
      </c>
      <c r="G109" s="250">
        <v>7.5555771127086384</v>
      </c>
      <c r="H109" s="250">
        <v>12.643975573274437</v>
      </c>
      <c r="I109" s="52">
        <v>8.3968830723938959E-2</v>
      </c>
      <c r="J109" s="51">
        <v>0.16793766144787792</v>
      </c>
      <c r="K109" s="53">
        <v>0.25190649217181688</v>
      </c>
      <c r="L109" s="250">
        <v>9.5947875258419604</v>
      </c>
      <c r="M109" s="250">
        <v>10.604765160141115</v>
      </c>
    </row>
    <row r="110" spans="1:13" ht="15" customHeight="1">
      <c r="A110" s="49"/>
      <c r="B110" s="189" t="s">
        <v>228</v>
      </c>
      <c r="C110" s="257" t="s">
        <v>217</v>
      </c>
      <c r="D110" s="50" t="s">
        <v>94</v>
      </c>
      <c r="E110" s="50" t="s">
        <v>94</v>
      </c>
      <c r="F110" s="50" t="s">
        <v>94</v>
      </c>
      <c r="G110" s="50" t="s">
        <v>94</v>
      </c>
      <c r="H110" s="50" t="s">
        <v>94</v>
      </c>
      <c r="I110" s="52" t="s">
        <v>94</v>
      </c>
      <c r="J110" s="51" t="s">
        <v>94</v>
      </c>
      <c r="K110" s="53" t="s">
        <v>94</v>
      </c>
      <c r="L110" s="50" t="s">
        <v>94</v>
      </c>
      <c r="M110" s="50" t="s">
        <v>94</v>
      </c>
    </row>
    <row r="111" spans="1:13" ht="15" customHeight="1">
      <c r="A111" s="49"/>
      <c r="B111" s="189" t="s">
        <v>220</v>
      </c>
      <c r="C111" s="181">
        <v>3.166781137059131</v>
      </c>
      <c r="D111" s="50">
        <v>0.1121609606604078</v>
      </c>
      <c r="E111" s="182">
        <v>2.9424592157383156</v>
      </c>
      <c r="F111" s="182">
        <v>3.3911030583799464</v>
      </c>
      <c r="G111" s="182">
        <v>2.8302982550779077</v>
      </c>
      <c r="H111" s="182">
        <v>3.5032640190403543</v>
      </c>
      <c r="I111" s="52">
        <v>3.5417970426768239E-2</v>
      </c>
      <c r="J111" s="51">
        <v>7.0835940853536478E-2</v>
      </c>
      <c r="K111" s="53">
        <v>0.10625391128030472</v>
      </c>
      <c r="L111" s="182">
        <v>3.0084420802061747</v>
      </c>
      <c r="M111" s="182">
        <v>3.3251201939120874</v>
      </c>
    </row>
    <row r="112" spans="1:13" ht="15" customHeight="1">
      <c r="A112" s="49"/>
      <c r="B112" s="189" t="s">
        <v>229</v>
      </c>
      <c r="C112" s="253">
        <v>258.56883065751498</v>
      </c>
      <c r="D112" s="254">
        <v>22.131121662190953</v>
      </c>
      <c r="E112" s="254">
        <v>214.30658733313308</v>
      </c>
      <c r="F112" s="254">
        <v>302.83107398189691</v>
      </c>
      <c r="G112" s="254">
        <v>192.17546567094212</v>
      </c>
      <c r="H112" s="254">
        <v>324.96219564408784</v>
      </c>
      <c r="I112" s="52">
        <v>8.5590833225774737E-2</v>
      </c>
      <c r="J112" s="51">
        <v>0.17118166645154947</v>
      </c>
      <c r="K112" s="53">
        <v>0.25677249967732418</v>
      </c>
      <c r="L112" s="254">
        <v>245.64038912463923</v>
      </c>
      <c r="M112" s="254">
        <v>271.49727219039073</v>
      </c>
    </row>
    <row r="113" spans="1:13" ht="15" customHeight="1">
      <c r="A113" s="49"/>
      <c r="B113" s="189" t="s">
        <v>175</v>
      </c>
      <c r="C113" s="181">
        <v>1.2902807902933879</v>
      </c>
      <c r="D113" s="182">
        <v>0.14953885967616495</v>
      </c>
      <c r="E113" s="182">
        <v>0.99120307094105797</v>
      </c>
      <c r="F113" s="182">
        <v>1.5893585096457179</v>
      </c>
      <c r="G113" s="182">
        <v>0.8416642112648931</v>
      </c>
      <c r="H113" s="182">
        <v>1.7388973693218828</v>
      </c>
      <c r="I113" s="52">
        <v>0.11589636984532828</v>
      </c>
      <c r="J113" s="51">
        <v>0.23179273969065656</v>
      </c>
      <c r="K113" s="53">
        <v>0.34768910953598486</v>
      </c>
      <c r="L113" s="182">
        <v>1.2257667507787184</v>
      </c>
      <c r="M113" s="182">
        <v>1.3547948298080574</v>
      </c>
    </row>
    <row r="114" spans="1:13" ht="15" customHeight="1">
      <c r="A114" s="49"/>
      <c r="B114" s="189" t="s">
        <v>230</v>
      </c>
      <c r="C114" s="249">
        <v>28.539670616695503</v>
      </c>
      <c r="D114" s="182">
        <v>1.845102591511137</v>
      </c>
      <c r="E114" s="250">
        <v>24.849465433673227</v>
      </c>
      <c r="F114" s="250">
        <v>32.229875799717774</v>
      </c>
      <c r="G114" s="250">
        <v>23.004362842162092</v>
      </c>
      <c r="H114" s="250">
        <v>34.07497839122891</v>
      </c>
      <c r="I114" s="52">
        <v>6.4650451516835836E-2</v>
      </c>
      <c r="J114" s="51">
        <v>0.12930090303367167</v>
      </c>
      <c r="K114" s="53">
        <v>0.19395135455050749</v>
      </c>
      <c r="L114" s="250">
        <v>27.112687085860728</v>
      </c>
      <c r="M114" s="250">
        <v>29.966654147530278</v>
      </c>
    </row>
    <row r="115" spans="1:13" ht="15" customHeight="1">
      <c r="A115" s="49"/>
      <c r="B115" s="189" t="s">
        <v>157</v>
      </c>
      <c r="C115" s="181">
        <v>3.1202215393244108</v>
      </c>
      <c r="D115" s="182">
        <v>0.47798583464085043</v>
      </c>
      <c r="E115" s="182">
        <v>2.1642498700427097</v>
      </c>
      <c r="F115" s="182">
        <v>4.0761932086061119</v>
      </c>
      <c r="G115" s="182">
        <v>1.6862640354018597</v>
      </c>
      <c r="H115" s="182">
        <v>4.554179043246962</v>
      </c>
      <c r="I115" s="52">
        <v>0.15318971060764605</v>
      </c>
      <c r="J115" s="51">
        <v>0.3063794212152921</v>
      </c>
      <c r="K115" s="53">
        <v>0.45956913182293813</v>
      </c>
      <c r="L115" s="182">
        <v>2.9642104623581904</v>
      </c>
      <c r="M115" s="182">
        <v>3.2762326162906312</v>
      </c>
    </row>
    <row r="116" spans="1:13" ht="15" customHeight="1">
      <c r="A116" s="49"/>
      <c r="B116" s="189" t="s">
        <v>176</v>
      </c>
      <c r="C116" s="249">
        <v>17.85635741857666</v>
      </c>
      <c r="D116" s="182">
        <v>1.0136906421214509</v>
      </c>
      <c r="E116" s="250">
        <v>15.828976134333759</v>
      </c>
      <c r="F116" s="250">
        <v>19.883738702819564</v>
      </c>
      <c r="G116" s="250">
        <v>14.815285492212308</v>
      </c>
      <c r="H116" s="250">
        <v>20.897429344941013</v>
      </c>
      <c r="I116" s="52">
        <v>5.6769172925877326E-2</v>
      </c>
      <c r="J116" s="51">
        <v>0.11353834585175465</v>
      </c>
      <c r="K116" s="53">
        <v>0.17030751877763198</v>
      </c>
      <c r="L116" s="250">
        <v>16.963539547647827</v>
      </c>
      <c r="M116" s="250">
        <v>18.749175289505494</v>
      </c>
    </row>
    <row r="117" spans="1:13" ht="15" customHeight="1">
      <c r="A117" s="49"/>
      <c r="B117" s="189" t="s">
        <v>158</v>
      </c>
      <c r="C117" s="249">
        <v>29.598464723491993</v>
      </c>
      <c r="D117" s="250">
        <v>3.2569887918159837</v>
      </c>
      <c r="E117" s="250">
        <v>23.084487139860027</v>
      </c>
      <c r="F117" s="250">
        <v>36.112442307123963</v>
      </c>
      <c r="G117" s="250">
        <v>19.827498348044042</v>
      </c>
      <c r="H117" s="250">
        <v>39.369431098939941</v>
      </c>
      <c r="I117" s="52">
        <v>0.11003911257704342</v>
      </c>
      <c r="J117" s="51">
        <v>0.22007822515408684</v>
      </c>
      <c r="K117" s="53">
        <v>0.33011733773113028</v>
      </c>
      <c r="L117" s="250">
        <v>28.118541487317394</v>
      </c>
      <c r="M117" s="250">
        <v>31.078387959666593</v>
      </c>
    </row>
    <row r="118" spans="1:13" ht="15" customHeight="1">
      <c r="A118" s="49"/>
      <c r="B118" s="189" t="s">
        <v>177</v>
      </c>
      <c r="C118" s="257" t="s">
        <v>105</v>
      </c>
      <c r="D118" s="50" t="s">
        <v>94</v>
      </c>
      <c r="E118" s="50" t="s">
        <v>94</v>
      </c>
      <c r="F118" s="50" t="s">
        <v>94</v>
      </c>
      <c r="G118" s="50" t="s">
        <v>94</v>
      </c>
      <c r="H118" s="50" t="s">
        <v>94</v>
      </c>
      <c r="I118" s="52" t="s">
        <v>94</v>
      </c>
      <c r="J118" s="51" t="s">
        <v>94</v>
      </c>
      <c r="K118" s="53" t="s">
        <v>94</v>
      </c>
      <c r="L118" s="50" t="s">
        <v>94</v>
      </c>
      <c r="M118" s="50" t="s">
        <v>94</v>
      </c>
    </row>
    <row r="119" spans="1:13" ht="15" customHeight="1">
      <c r="A119" s="49"/>
      <c r="B119" s="189" t="s">
        <v>159</v>
      </c>
      <c r="C119" s="181">
        <v>0.32739312158375022</v>
      </c>
      <c r="D119" s="182">
        <v>5.4351959882000721E-2</v>
      </c>
      <c r="E119" s="182">
        <v>0.21868920181974877</v>
      </c>
      <c r="F119" s="182">
        <v>0.43609704134775168</v>
      </c>
      <c r="G119" s="182">
        <v>0.16433724193774807</v>
      </c>
      <c r="H119" s="182">
        <v>0.49044900122975238</v>
      </c>
      <c r="I119" s="52">
        <v>0.16601436101979003</v>
      </c>
      <c r="J119" s="51">
        <v>0.33202872203958006</v>
      </c>
      <c r="K119" s="53">
        <v>0.49804308305937006</v>
      </c>
      <c r="L119" s="182">
        <v>0.31102346550456272</v>
      </c>
      <c r="M119" s="182">
        <v>0.34376277766293772</v>
      </c>
    </row>
    <row r="120" spans="1:13" ht="15" customHeight="1">
      <c r="A120" s="49"/>
      <c r="B120" s="189" t="s">
        <v>231</v>
      </c>
      <c r="C120" s="249">
        <v>43.633237326627672</v>
      </c>
      <c r="D120" s="182">
        <v>2.5140499922725694</v>
      </c>
      <c r="E120" s="250">
        <v>38.605137342082536</v>
      </c>
      <c r="F120" s="250">
        <v>48.661337311172808</v>
      </c>
      <c r="G120" s="250">
        <v>36.091087349809968</v>
      </c>
      <c r="H120" s="250">
        <v>51.175387303445376</v>
      </c>
      <c r="I120" s="52">
        <v>5.7617773658484472E-2</v>
      </c>
      <c r="J120" s="51">
        <v>0.11523554731696894</v>
      </c>
      <c r="K120" s="53">
        <v>0.17285332097545342</v>
      </c>
      <c r="L120" s="250">
        <v>41.45157546029629</v>
      </c>
      <c r="M120" s="250">
        <v>45.814899192959054</v>
      </c>
    </row>
    <row r="121" spans="1:13" ht="15" customHeight="1">
      <c r="A121" s="49"/>
      <c r="B121" s="189" t="s">
        <v>160</v>
      </c>
      <c r="C121" s="181">
        <v>7.8154397789224515</v>
      </c>
      <c r="D121" s="50">
        <v>0.69045414175349495</v>
      </c>
      <c r="E121" s="182">
        <v>6.4345314954154613</v>
      </c>
      <c r="F121" s="182">
        <v>9.1963480624294416</v>
      </c>
      <c r="G121" s="182">
        <v>5.7440773536619663</v>
      </c>
      <c r="H121" s="182">
        <v>9.8868022041829366</v>
      </c>
      <c r="I121" s="52">
        <v>8.8344886696662753E-2</v>
      </c>
      <c r="J121" s="51">
        <v>0.17668977339332551</v>
      </c>
      <c r="K121" s="53">
        <v>0.26503466008998827</v>
      </c>
      <c r="L121" s="182">
        <v>7.4246677899763291</v>
      </c>
      <c r="M121" s="182">
        <v>8.2062117678685738</v>
      </c>
    </row>
    <row r="122" spans="1:13" ht="15" customHeight="1">
      <c r="A122" s="49"/>
      <c r="B122" s="189" t="s">
        <v>161</v>
      </c>
      <c r="C122" s="257">
        <v>1.0983748674168424E-2</v>
      </c>
      <c r="D122" s="50">
        <v>1.5412944673329804E-3</v>
      </c>
      <c r="E122" s="50">
        <v>7.9011597395024641E-3</v>
      </c>
      <c r="F122" s="50">
        <v>1.4066337608834384E-2</v>
      </c>
      <c r="G122" s="50">
        <v>6.3598652721694824E-3</v>
      </c>
      <c r="H122" s="50">
        <v>1.5607632076167366E-2</v>
      </c>
      <c r="I122" s="52">
        <v>0.14032499404850696</v>
      </c>
      <c r="J122" s="51">
        <v>0.28064998809701391</v>
      </c>
      <c r="K122" s="53">
        <v>0.42097498214552087</v>
      </c>
      <c r="L122" s="50">
        <v>1.0434561240460003E-2</v>
      </c>
      <c r="M122" s="50">
        <v>1.1532936107876845E-2</v>
      </c>
    </row>
    <row r="123" spans="1:13" ht="15" customHeight="1">
      <c r="A123" s="49"/>
      <c r="B123" s="189" t="s">
        <v>178</v>
      </c>
      <c r="C123" s="181">
        <v>1.5429601157654331</v>
      </c>
      <c r="D123" s="50">
        <v>9.02600502953783E-2</v>
      </c>
      <c r="E123" s="182">
        <v>1.3624400151746765</v>
      </c>
      <c r="F123" s="182">
        <v>1.7234802163561898</v>
      </c>
      <c r="G123" s="182">
        <v>1.2721799648792982</v>
      </c>
      <c r="H123" s="182">
        <v>1.8137402666515681</v>
      </c>
      <c r="I123" s="52">
        <v>5.8497980196073968E-2</v>
      </c>
      <c r="J123" s="51">
        <v>0.11699596039214794</v>
      </c>
      <c r="K123" s="53">
        <v>0.1754939405882219</v>
      </c>
      <c r="L123" s="182">
        <v>1.4658121099771615</v>
      </c>
      <c r="M123" s="182">
        <v>1.6201081215537048</v>
      </c>
    </row>
    <row r="124" spans="1:13" ht="15" customHeight="1">
      <c r="A124" s="49"/>
      <c r="B124" s="189" t="s">
        <v>136</v>
      </c>
      <c r="C124" s="181">
        <v>2.0788433212552455</v>
      </c>
      <c r="D124" s="50">
        <v>0.16851078796215144</v>
      </c>
      <c r="E124" s="182">
        <v>1.7418217453309426</v>
      </c>
      <c r="F124" s="182">
        <v>2.4158648971795484</v>
      </c>
      <c r="G124" s="182">
        <v>1.5733109573687911</v>
      </c>
      <c r="H124" s="182">
        <v>2.5843756851416999</v>
      </c>
      <c r="I124" s="52">
        <v>8.1059878942873573E-2</v>
      </c>
      <c r="J124" s="51">
        <v>0.16211975788574715</v>
      </c>
      <c r="K124" s="53">
        <v>0.2431796368286207</v>
      </c>
      <c r="L124" s="182">
        <v>1.9749011551924833</v>
      </c>
      <c r="M124" s="182">
        <v>2.1827854873180077</v>
      </c>
    </row>
    <row r="125" spans="1:13" ht="15" customHeight="1">
      <c r="A125" s="49"/>
      <c r="B125" s="189" t="s">
        <v>179</v>
      </c>
      <c r="C125" s="181">
        <v>6.8533561699873236</v>
      </c>
      <c r="D125" s="50">
        <v>0.53457082761072405</v>
      </c>
      <c r="E125" s="182">
        <v>5.7842145147658757</v>
      </c>
      <c r="F125" s="182">
        <v>7.9224978252087714</v>
      </c>
      <c r="G125" s="182">
        <v>5.2496436871551513</v>
      </c>
      <c r="H125" s="182">
        <v>8.4570686528194958</v>
      </c>
      <c r="I125" s="52">
        <v>7.8001319988555737E-2</v>
      </c>
      <c r="J125" s="51">
        <v>0.15600263997711147</v>
      </c>
      <c r="K125" s="53">
        <v>0.2340039599656672</v>
      </c>
      <c r="L125" s="182">
        <v>6.5106883614879578</v>
      </c>
      <c r="M125" s="182">
        <v>7.1960239784866893</v>
      </c>
    </row>
    <row r="126" spans="1:13" ht="15" customHeight="1">
      <c r="A126" s="49"/>
      <c r="B126" s="189" t="s">
        <v>232</v>
      </c>
      <c r="C126" s="181">
        <v>2.9292275413316951</v>
      </c>
      <c r="D126" s="50">
        <v>0.19629408598710452</v>
      </c>
      <c r="E126" s="182">
        <v>2.536639369357486</v>
      </c>
      <c r="F126" s="182">
        <v>3.3218157133059041</v>
      </c>
      <c r="G126" s="182">
        <v>2.3403452833703815</v>
      </c>
      <c r="H126" s="182">
        <v>3.5181097992930086</v>
      </c>
      <c r="I126" s="52">
        <v>6.7012235552675659E-2</v>
      </c>
      <c r="J126" s="51">
        <v>0.13402447110535132</v>
      </c>
      <c r="K126" s="53">
        <v>0.20103670665802698</v>
      </c>
      <c r="L126" s="182">
        <v>2.7827661642651105</v>
      </c>
      <c r="M126" s="182">
        <v>3.0756889183982796</v>
      </c>
    </row>
    <row r="127" spans="1:13" ht="15" customHeight="1">
      <c r="A127" s="49"/>
      <c r="B127" s="189" t="s">
        <v>163</v>
      </c>
      <c r="C127" s="181">
        <v>5.7400927748921395</v>
      </c>
      <c r="D127" s="50">
        <v>0.52682649011799354</v>
      </c>
      <c r="E127" s="182">
        <v>4.6864397946561525</v>
      </c>
      <c r="F127" s="182">
        <v>6.7937457551281266</v>
      </c>
      <c r="G127" s="182">
        <v>4.1596133045381585</v>
      </c>
      <c r="H127" s="182">
        <v>7.3205722452461206</v>
      </c>
      <c r="I127" s="52">
        <v>9.1780135056770573E-2</v>
      </c>
      <c r="J127" s="51">
        <v>0.18356027011354115</v>
      </c>
      <c r="K127" s="53">
        <v>0.27534040517031172</v>
      </c>
      <c r="L127" s="182">
        <v>5.4530881361475325</v>
      </c>
      <c r="M127" s="182">
        <v>6.0270974136367466</v>
      </c>
    </row>
    <row r="128" spans="1:13" ht="15" customHeight="1">
      <c r="A128" s="49"/>
      <c r="B128" s="189" t="s">
        <v>164</v>
      </c>
      <c r="C128" s="181">
        <v>0.20643346708977586</v>
      </c>
      <c r="D128" s="50">
        <v>1.6010768630009914E-2</v>
      </c>
      <c r="E128" s="182">
        <v>0.17441192982975603</v>
      </c>
      <c r="F128" s="182">
        <v>0.23845500434979569</v>
      </c>
      <c r="G128" s="182">
        <v>0.15840116119974612</v>
      </c>
      <c r="H128" s="182">
        <v>0.2544657729798056</v>
      </c>
      <c r="I128" s="52">
        <v>7.7558977503618592E-2</v>
      </c>
      <c r="J128" s="51">
        <v>0.15511795500723718</v>
      </c>
      <c r="K128" s="53">
        <v>0.23267693251085578</v>
      </c>
      <c r="L128" s="182">
        <v>0.19611179373528706</v>
      </c>
      <c r="M128" s="182">
        <v>0.21675514044426467</v>
      </c>
    </row>
    <row r="129" spans="1:13" ht="15" customHeight="1">
      <c r="A129" s="49"/>
      <c r="B129" s="189" t="s">
        <v>180</v>
      </c>
      <c r="C129" s="253">
        <v>2751.9251633169165</v>
      </c>
      <c r="D129" s="254">
        <v>124.3338157016223</v>
      </c>
      <c r="E129" s="254">
        <v>2503.2575319136718</v>
      </c>
      <c r="F129" s="254">
        <v>3000.5927947201612</v>
      </c>
      <c r="G129" s="254">
        <v>2378.9237162120498</v>
      </c>
      <c r="H129" s="254">
        <v>3124.9266104217832</v>
      </c>
      <c r="I129" s="52">
        <v>4.5180667468355785E-2</v>
      </c>
      <c r="J129" s="51">
        <v>9.0361334936711571E-2</v>
      </c>
      <c r="K129" s="53">
        <v>0.13554200240506736</v>
      </c>
      <c r="L129" s="254">
        <v>2614.3289051510706</v>
      </c>
      <c r="M129" s="254">
        <v>2889.5214214827624</v>
      </c>
    </row>
    <row r="130" spans="1:13" ht="15" customHeight="1">
      <c r="A130" s="49"/>
      <c r="B130" s="189" t="s">
        <v>184</v>
      </c>
      <c r="C130" s="249">
        <v>33.977977777315566</v>
      </c>
      <c r="D130" s="250">
        <v>4.0026032818602344</v>
      </c>
      <c r="E130" s="250">
        <v>25.972771213595095</v>
      </c>
      <c r="F130" s="250">
        <v>41.983184341036036</v>
      </c>
      <c r="G130" s="250">
        <v>21.970167931734863</v>
      </c>
      <c r="H130" s="250">
        <v>45.985787622896268</v>
      </c>
      <c r="I130" s="52">
        <v>0.11779992641388032</v>
      </c>
      <c r="J130" s="51">
        <v>0.23559985282776064</v>
      </c>
      <c r="K130" s="53">
        <v>0.35339977924164095</v>
      </c>
      <c r="L130" s="250">
        <v>32.279078888449789</v>
      </c>
      <c r="M130" s="250">
        <v>35.676876666181343</v>
      </c>
    </row>
    <row r="131" spans="1:13" ht="15" customHeight="1">
      <c r="A131" s="49"/>
      <c r="B131" s="161" t="s">
        <v>208</v>
      </c>
      <c r="C131" s="200"/>
      <c r="D131" s="202"/>
      <c r="E131" s="207"/>
      <c r="F131" s="207"/>
      <c r="G131" s="207"/>
      <c r="H131" s="207"/>
      <c r="I131" s="203"/>
      <c r="J131" s="203"/>
      <c r="K131" s="203"/>
      <c r="L131" s="207"/>
      <c r="M131" s="208"/>
    </row>
    <row r="132" spans="1:13" ht="15" customHeight="1">
      <c r="A132" s="49"/>
      <c r="B132" s="204" t="s">
        <v>235</v>
      </c>
      <c r="C132" s="205">
        <v>2.9173017194444446</v>
      </c>
      <c r="D132" s="206">
        <v>0.33971181921302313</v>
      </c>
      <c r="E132" s="206">
        <v>2.2378780810183985</v>
      </c>
      <c r="F132" s="206">
        <v>3.5967253578704907</v>
      </c>
      <c r="G132" s="206">
        <v>1.8981662618053752</v>
      </c>
      <c r="H132" s="206">
        <v>3.9364371770835138</v>
      </c>
      <c r="I132" s="89">
        <v>0.11644726938895988</v>
      </c>
      <c r="J132" s="90">
        <v>0.23289453877791977</v>
      </c>
      <c r="K132" s="91">
        <v>0.34934180816687965</v>
      </c>
      <c r="L132" s="206">
        <v>2.7714366334722222</v>
      </c>
      <c r="M132" s="206">
        <v>3.063166805416667</v>
      </c>
    </row>
    <row r="133" spans="1:13" ht="15" customHeight="1">
      <c r="B133" s="264" t="s">
        <v>731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6" priority="71">
      <formula>IF(PG_IsBlnkRowRout*PG_IsBlnkRowRoutNext=1,TRUE,FALSE)</formula>
    </cfRule>
  </conditionalFormatting>
  <conditionalFormatting sqref="I5:K132">
    <cfRule type="cellIs" dxfId="35" priority="2" operator="greaterThan">
      <formula>1</formula>
    </cfRule>
  </conditionalFormatting>
  <hyperlinks>
    <hyperlink ref="B5" location="'Fire Assay'!$A$4" display="'Fire Assay'!$A$4" xr:uid="{DDA1F3D0-16CB-4C9C-BDC1-A7FB1C7C6A45}"/>
    <hyperlink ref="B7" location="'AR Digest 10-50g'!$A$4" display="'AR Digest 10-50g'!$A$4" xr:uid="{B218B566-291A-4840-AE7C-25C5D1976109}"/>
    <hyperlink ref="B9" location="'IRC'!$A$58" display="'IRC'!$A$58" xr:uid="{C8DA8B52-91B7-4BEA-8C5B-5A1591F8ECFB}"/>
    <hyperlink ref="B11" location="'4-Acid'!$A$4" display="'4-Acid'!$A$4" xr:uid="{E82A66ED-2E60-4CB1-A48C-8D44E6C4AD49}"/>
    <hyperlink ref="B12" location="'4-Acid'!$A$22" display="'4-Acid'!$A$22" xr:uid="{0DDE2524-413E-4F00-8E19-C6D59442E62D}"/>
    <hyperlink ref="B13" location="'4-Acid'!$A$40" display="'4-Acid'!$A$40" xr:uid="{A27B8FBF-393D-45B2-AB10-5239DF023E36}"/>
    <hyperlink ref="B14" location="'4-Acid'!$A$94" display="'4-Acid'!$A$94" xr:uid="{6FDF5606-AE42-4EB0-AA7C-F70057B0D146}"/>
    <hyperlink ref="B15" location="'4-Acid'!$A$113" display="'4-Acid'!$A$113" xr:uid="{550194BA-C5B5-48F9-837E-F685B32F2AB2}"/>
    <hyperlink ref="B16" location="'4-Acid'!$A$131" display="'4-Acid'!$A$131" xr:uid="{5C93BA20-6076-4311-98A5-55021B598646}"/>
    <hyperlink ref="B17" location="'4-Acid'!$A$149" display="'4-Acid'!$A$149" xr:uid="{264B3E88-5C4A-4F11-B69E-F69601F315BB}"/>
    <hyperlink ref="B18" location="'4-Acid'!$A$167" display="'4-Acid'!$A$167" xr:uid="{F85CEC16-15E1-48C4-834C-87F468DAFF13}"/>
    <hyperlink ref="B19" location="'4-Acid'!$A$185" display="'4-Acid'!$A$185" xr:uid="{1AA11D46-28B8-4FD1-A76F-56FD73113F1E}"/>
    <hyperlink ref="B20" location="'4-Acid'!$A$204" display="'4-Acid'!$A$204" xr:uid="{D53F71B6-2209-45EF-9299-C7F844F08502}"/>
    <hyperlink ref="B21" location="'4-Acid'!$A$222" display="'4-Acid'!$A$222" xr:uid="{90587944-571F-468F-9E8A-BB26C95F5542}"/>
    <hyperlink ref="B22" location="'4-Acid'!$A$240" display="'4-Acid'!$A$240" xr:uid="{B98387CC-A373-4111-8DAD-98FB08CB08FF}"/>
    <hyperlink ref="B23" location="'4-Acid'!$A$258" display="'4-Acid'!$A$258" xr:uid="{06340862-BED9-4C00-8896-4B979B6DEA02}"/>
    <hyperlink ref="B24" location="'4-Acid'!$A$276" display="'4-Acid'!$A$276" xr:uid="{D925A7CF-7282-436D-BA43-CAA76F314032}"/>
    <hyperlink ref="B25" location="'4-Acid'!$A$295" display="'4-Acid'!$A$295" xr:uid="{8B7A6D16-A2FA-4C22-A0B1-EBB0CA00B8C1}"/>
    <hyperlink ref="B26" location="'4-Acid'!$A$314" display="'4-Acid'!$A$314" xr:uid="{1172738F-00A8-44E6-9F89-678C47F2B791}"/>
    <hyperlink ref="B27" location="'4-Acid'!$A$332" display="'4-Acid'!$A$332" xr:uid="{7CEBC322-EDD3-48B7-BC1E-8C2F6914DAA0}"/>
    <hyperlink ref="B28" location="'4-Acid'!$A$350" display="'4-Acid'!$A$350" xr:uid="{22EDA8B1-062B-43EB-99CB-F3BCE2247491}"/>
    <hyperlink ref="B29" location="'4-Acid'!$A$369" display="'4-Acid'!$A$369" xr:uid="{2D924DAB-E2C2-4D36-BFA9-F9FFB2982030}"/>
    <hyperlink ref="B30" location="'4-Acid'!$A$387" display="'4-Acid'!$A$387" xr:uid="{3197495C-EE06-43D1-92E9-FA6012B2AEE7}"/>
    <hyperlink ref="B31" location="'4-Acid'!$A$424" display="'4-Acid'!$A$424" xr:uid="{E5FD86B1-0E41-45DA-BC17-416994DBE8C3}"/>
    <hyperlink ref="B32" location="'4-Acid'!$A$443" display="'4-Acid'!$A$443" xr:uid="{B3D54CE3-A4CE-440D-8BF6-BBA4EC5A6941}"/>
    <hyperlink ref="B33" location="'4-Acid'!$A$461" display="'4-Acid'!$A$461" xr:uid="{8B6E6C9B-F9FE-44AE-ACDF-A3D1CBB1EF28}"/>
    <hyperlink ref="B34" location="'4-Acid'!$A$479" display="'4-Acid'!$A$479" xr:uid="{D43E3A75-99B4-4CB1-8688-7842C26AF128}"/>
    <hyperlink ref="B35" location="'4-Acid'!$A$497" display="'4-Acid'!$A$497" xr:uid="{188EC433-05B1-4D07-AF26-3237849CE0F6}"/>
    <hyperlink ref="B36" location="'4-Acid'!$A$515" display="'4-Acid'!$A$515" xr:uid="{C24E475F-FF1D-4DD5-9D10-25B37BB63397}"/>
    <hyperlink ref="B37" location="'4-Acid'!$A$533" display="'4-Acid'!$A$533" xr:uid="{E783FCF0-8807-4AB4-99E1-589D707712E7}"/>
    <hyperlink ref="B38" location="'4-Acid'!$A$552" display="'4-Acid'!$A$552" xr:uid="{EB86B509-D533-45FA-8AE1-9BBB2B9E61FB}"/>
    <hyperlink ref="B39" location="'4-Acid'!$A$570" display="'4-Acid'!$A$570" xr:uid="{7CF8E766-2A72-4986-BDD4-2A0BB2C08FA2}"/>
    <hyperlink ref="B40" location="'4-Acid'!$A$589" display="'4-Acid'!$A$589" xr:uid="{22DD5734-3B67-4A6C-9657-B809F288464D}"/>
    <hyperlink ref="B41" location="'4-Acid'!$A$607" display="'4-Acid'!$A$607" xr:uid="{A774FC80-0D84-4818-AD9F-6D299A9E21EB}"/>
    <hyperlink ref="B42" location="'4-Acid'!$A$625" display="'4-Acid'!$A$625" xr:uid="{2CCA6139-2DC2-4CE9-96DD-4C947BA71C7B}"/>
    <hyperlink ref="B43" location="'4-Acid'!$A$643" display="'4-Acid'!$A$643" xr:uid="{CFCED506-EAE9-40D0-AB81-64E27C81FFA1}"/>
    <hyperlink ref="B44" location="'4-Acid'!$A$662" display="'4-Acid'!$A$662" xr:uid="{7BE2C421-61D1-4154-8F03-EB7E5F33D110}"/>
    <hyperlink ref="B45" location="'4-Acid'!$A$680" display="'4-Acid'!$A$680" xr:uid="{547D083B-529C-460F-8528-2FC2AB23CAB7}"/>
    <hyperlink ref="B46" location="'4-Acid'!$A$698" display="'4-Acid'!$A$698" xr:uid="{755CF52E-4EE4-43AF-92FF-83565F29ADC3}"/>
    <hyperlink ref="B47" location="'4-Acid'!$A$717" display="'4-Acid'!$A$717" xr:uid="{912194C1-4175-4F68-A14F-6D2324BC46B7}"/>
    <hyperlink ref="B48" location="'4-Acid'!$A$735" display="'4-Acid'!$A$735" xr:uid="{BD3138F7-F44C-43C6-B55C-2437548F5609}"/>
    <hyperlink ref="B49" location="'4-Acid'!$A$753" display="'4-Acid'!$A$753" xr:uid="{969605B0-1DF4-4468-87AC-44EE33F177A3}"/>
    <hyperlink ref="B50" location="'4-Acid'!$A$771" display="'4-Acid'!$A$771" xr:uid="{0A8C546C-5DE3-43A4-9971-F35E3E6C0CCA}"/>
    <hyperlink ref="B51" location="'4-Acid'!$A$789" display="'4-Acid'!$A$789" xr:uid="{8472B4DF-6EAD-40E5-85FC-0A4FE0219C5A}"/>
    <hyperlink ref="B52" location="'4-Acid'!$A$808" display="'4-Acid'!$A$808" xr:uid="{B848C799-DAB8-450D-B4B9-19A852603090}"/>
    <hyperlink ref="B53" location="'4-Acid'!$A$826" display="'4-Acid'!$A$826" xr:uid="{14C8EBAC-25E5-4028-818B-65F1857AFB08}"/>
    <hyperlink ref="B54" location="'4-Acid'!$A$845" display="'4-Acid'!$A$845" xr:uid="{625809DF-7212-4959-B6EE-3E6A16337E39}"/>
    <hyperlink ref="B55" location="'4-Acid'!$A$863" display="'4-Acid'!$A$863" xr:uid="{04EFBAB9-4851-4177-9E0E-77B155F978B6}"/>
    <hyperlink ref="B56" location="'4-Acid'!$A$881" display="'4-Acid'!$A$881" xr:uid="{C5B86C59-81C7-44F3-A21D-946CF06C55E8}"/>
    <hyperlink ref="B57" location="'4-Acid'!$A$899" display="'4-Acid'!$A$899" xr:uid="{6B065236-9F8D-47B8-AE4D-86350BF0E8FF}"/>
    <hyperlink ref="B58" location="'4-Acid'!$A$918" display="'4-Acid'!$A$918" xr:uid="{8D15FCB2-0A5D-44EC-9ECA-FCBE6F0A4E96}"/>
    <hyperlink ref="B59" location="'4-Acid'!$A$936" display="'4-Acid'!$A$936" xr:uid="{3900A021-ED84-45ED-8CD1-D7D6333F740B}"/>
    <hyperlink ref="B60" location="'4-Acid'!$A$955" display="'4-Acid'!$A$955" xr:uid="{62EB7C49-6964-468C-BFA3-17F0C3076573}"/>
    <hyperlink ref="B61" location="'4-Acid'!$A$973" display="'4-Acid'!$A$973" xr:uid="{CE9739AA-520B-4463-BA06-41C59575447D}"/>
    <hyperlink ref="B62" location="'4-Acid'!$A$991" display="'4-Acid'!$A$991" xr:uid="{5229F184-82CA-4602-9968-5741D65D3E05}"/>
    <hyperlink ref="B63" location="'4-Acid'!$A$1009" display="'4-Acid'!$A$1009" xr:uid="{B7792B89-AF97-4E69-9B38-9C2D8EA5C287}"/>
    <hyperlink ref="B64" location="'4-Acid'!$A$1028" display="'4-Acid'!$A$1028" xr:uid="{EF046FC3-A8DF-45E0-AF58-4BBE2B76FC8E}"/>
    <hyperlink ref="B65" location="'4-Acid'!$A$1046" display="'4-Acid'!$A$1046" xr:uid="{89F1DA51-675A-4C89-8E28-A9CC07FA939D}"/>
    <hyperlink ref="B66" location="'4-Acid'!$A$1065" display="'4-Acid'!$A$1065" xr:uid="{C6A96CEF-E20A-4843-BCFB-42A7B27D048D}"/>
    <hyperlink ref="B67" location="'4-Acid'!$A$1084" display="'4-Acid'!$A$1084" xr:uid="{C064A49C-BB18-4C7C-9650-4E3787D969D1}"/>
    <hyperlink ref="B68" location="'4-Acid'!$A$1103" display="'4-Acid'!$A$1103" xr:uid="{22265839-1AC9-479C-B952-C46B9CC293A9}"/>
    <hyperlink ref="B69" location="'4-Acid'!$A$1121" display="'4-Acid'!$A$1121" xr:uid="{4F039E88-F046-403F-917F-BD443F532B79}"/>
    <hyperlink ref="B71" location="'Aqua Regia'!$A$4" display="'Aqua Regia'!$A$4" xr:uid="{6D2D9115-F8EB-4EF7-8539-64BB66AC4BE5}"/>
    <hyperlink ref="B72" location="'Aqua Regia'!$A$22" display="'Aqua Regia'!$A$22" xr:uid="{5FF7319D-23B2-4CE9-9D3A-F2C3B559642F}"/>
    <hyperlink ref="B73" location="'Aqua Regia'!$A$40" display="'Aqua Regia'!$A$40" xr:uid="{251EE2A5-6FC2-42B1-A63F-42AA241BC23A}"/>
    <hyperlink ref="B74" location="'Aqua Regia'!$A$58" display="'Aqua Regia'!$A$58" xr:uid="{CD62BFE2-6751-4702-868B-E8D6ACDB1C7C}"/>
    <hyperlink ref="B75" location="'Aqua Regia'!$A$94" display="'Aqua Regia'!$A$94" xr:uid="{D23A60E5-22D9-4941-BFEB-BB21AE4B9311}"/>
    <hyperlink ref="B76" location="'Aqua Regia'!$A$112" display="'Aqua Regia'!$A$112" xr:uid="{317AC5BC-D1DE-40EC-9FCE-9CCC3E192578}"/>
    <hyperlink ref="B77" location="'Aqua Regia'!$A$130" display="'Aqua Regia'!$A$130" xr:uid="{86BF08C2-7DC4-4508-B59B-D31626C8738D}"/>
    <hyperlink ref="B78" location="'Aqua Regia'!$A$148" display="'Aqua Regia'!$A$148" xr:uid="{8C55FACF-3C1C-4C7E-BDE6-D2DE0F3B71F6}"/>
    <hyperlink ref="B79" location="'Aqua Regia'!$A$166" display="'Aqua Regia'!$A$166" xr:uid="{13954411-4B49-40F2-9668-221C3DFAD2B1}"/>
    <hyperlink ref="B80" location="'Aqua Regia'!$A$184" display="'Aqua Regia'!$A$184" xr:uid="{076D73BC-6C28-423D-9392-1382054307D1}"/>
    <hyperlink ref="B81" location="'Aqua Regia'!$A$202" display="'Aqua Regia'!$A$202" xr:uid="{21EF1F87-EE46-4667-AB74-937B6A2EB902}"/>
    <hyperlink ref="B82" location="'Aqua Regia'!$A$220" display="'Aqua Regia'!$A$220" xr:uid="{72265F00-AFA7-41D9-91E3-31EE81B87300}"/>
    <hyperlink ref="B83" location="'Aqua Regia'!$A$238" display="'Aqua Regia'!$A$238" xr:uid="{EF0F5C00-73C0-44D4-8F14-6EB469AA3147}"/>
    <hyperlink ref="B84" location="'Aqua Regia'!$A$256" display="'Aqua Regia'!$A$256" xr:uid="{DC5CCA56-5B3F-481C-A8B2-5BF071869787}"/>
    <hyperlink ref="B85" location="'Aqua Regia'!$A$274" display="'Aqua Regia'!$A$274" xr:uid="{7064EE24-9B10-4CA0-886B-2D2FB9E1FE17}"/>
    <hyperlink ref="B86" location="'Aqua Regia'!$A$293" display="'Aqua Regia'!$A$293" xr:uid="{457AC2F7-28BE-4CD7-86F6-051991E016AF}"/>
    <hyperlink ref="B87" location="'Aqua Regia'!$A$312" display="'Aqua Regia'!$A$312" xr:uid="{4B10D28A-32EA-4615-A8B5-B4FC46E6A624}"/>
    <hyperlink ref="B88" location="'Aqua Regia'!$A$330" display="'Aqua Regia'!$A$330" xr:uid="{E75DF6CE-89F3-4282-89EA-FB850FE1E15F}"/>
    <hyperlink ref="B89" location="'Aqua Regia'!$A$349" display="'Aqua Regia'!$A$349" xr:uid="{9E963469-66F1-4681-BCFF-F0D956601E94}"/>
    <hyperlink ref="B90" location="'Aqua Regia'!$A$367" display="'Aqua Regia'!$A$367" xr:uid="{C412B84F-D337-4CEA-9FAD-2DD91C636AC1}"/>
    <hyperlink ref="B91" location="'Aqua Regia'!$A$386" display="'Aqua Regia'!$A$386" xr:uid="{345462A6-5C9E-480B-9F0A-40F5F4363D29}"/>
    <hyperlink ref="B92" location="'Aqua Regia'!$A$405" display="'Aqua Regia'!$A$405" xr:uid="{6790A4BC-7E0C-480F-BBA1-523CC95C8384}"/>
    <hyperlink ref="B93" location="'Aqua Regia'!$A$423" display="'Aqua Regia'!$A$423" xr:uid="{83CBB874-84E1-4036-96F1-312F5CD65C22}"/>
    <hyperlink ref="B94" location="'Aqua Regia'!$A$442" display="'Aqua Regia'!$A$442" xr:uid="{4693C832-0F04-4889-A535-BE9FA2D0D809}"/>
    <hyperlink ref="B95" location="'Aqua Regia'!$A$460" display="'Aqua Regia'!$A$460" xr:uid="{84840604-B140-498A-9206-BC20521CBC91}"/>
    <hyperlink ref="B96" location="'Aqua Regia'!$A$479" display="'Aqua Regia'!$A$479" xr:uid="{75B727F8-9626-46B5-95F2-867B98A5F8F5}"/>
    <hyperlink ref="B97" location="'Aqua Regia'!$A$498" display="'Aqua Regia'!$A$498" xr:uid="{3300D484-932E-49E5-9B59-CD977A5F79BA}"/>
    <hyperlink ref="B98" location="'Aqua Regia'!$A$517" display="'Aqua Regia'!$A$517" xr:uid="{75FA4DC3-1F27-43C6-9F28-DBDBC4E5113E}"/>
    <hyperlink ref="B99" location="'Aqua Regia'!$A$535" display="'Aqua Regia'!$A$535" xr:uid="{FC5A9CCE-652B-4AA1-9B55-03EE4372CF5B}"/>
    <hyperlink ref="B100" location="'Aqua Regia'!$A$553" display="'Aqua Regia'!$A$553" xr:uid="{1FB2C105-B6E3-4A03-818C-4C341BFBDF73}"/>
    <hyperlink ref="B101" location="'Aqua Regia'!$A$571" display="'Aqua Regia'!$A$571" xr:uid="{3AEDEFB1-34B0-4F7F-840B-559A412C7DC1}"/>
    <hyperlink ref="B102" location="'Aqua Regia'!$A$589" display="'Aqua Regia'!$A$589" xr:uid="{E3C5D5C3-79BD-41D7-A719-8819946E0A5C}"/>
    <hyperlink ref="B103" location="'Aqua Regia'!$A$607" display="'Aqua Regia'!$A$607" xr:uid="{F5164D9A-7655-4FAE-B4F6-35D8F192AE36}"/>
    <hyperlink ref="B104" location="'Aqua Regia'!$A$626" display="'Aqua Regia'!$A$626" xr:uid="{ACE87BB4-CC5E-44BB-861C-D19C06433A08}"/>
    <hyperlink ref="B105" location="'Aqua Regia'!$A$644" display="'Aqua Regia'!$A$644" xr:uid="{93C572F8-8821-42CF-B5F7-699B073A946A}"/>
    <hyperlink ref="B106" location="'Aqua Regia'!$A$663" display="'Aqua Regia'!$A$663" xr:uid="{BC5C9A61-8499-4007-BD7F-4D9A2BF09306}"/>
    <hyperlink ref="B107" location="'Aqua Regia'!$A$681" display="'Aqua Regia'!$A$681" xr:uid="{23ABD2DC-0B9C-49DD-ADD5-006847270674}"/>
    <hyperlink ref="B108" location="'Aqua Regia'!$A$717" display="'Aqua Regia'!$A$717" xr:uid="{B91CE0A9-FC9B-4EF1-8D8D-E12C7A59C410}"/>
    <hyperlink ref="B109" location="'Aqua Regia'!$A$753" display="'Aqua Regia'!$A$753" xr:uid="{43CE4F76-0FE7-4763-9005-7C88DFAF86D5}"/>
    <hyperlink ref="B110" location="'Aqua Regia'!$A$771" display="'Aqua Regia'!$A$771" xr:uid="{E95F7310-4900-4120-A70E-2C126859BB33}"/>
    <hyperlink ref="B111" location="'Aqua Regia'!$A$789" display="'Aqua Regia'!$A$789" xr:uid="{EB2BEF86-DD1C-42E5-9635-3691E03DBC72}"/>
    <hyperlink ref="B112" location="'Aqua Regia'!$A$807" display="'Aqua Regia'!$A$807" xr:uid="{6CECD8A0-1E7B-4344-9625-E8F763299913}"/>
    <hyperlink ref="B113" location="'Aqua Regia'!$A$825" display="'Aqua Regia'!$A$825" xr:uid="{4A7D284E-D8C1-4F26-9EB8-1933607F08DE}"/>
    <hyperlink ref="B114" location="'Aqua Regia'!$A$844" display="'Aqua Regia'!$A$844" xr:uid="{C06522C7-0729-44D1-BE8B-4E2D79960595}"/>
    <hyperlink ref="B115" location="'Aqua Regia'!$A$862" display="'Aqua Regia'!$A$862" xr:uid="{D09E1A83-AA6C-4CCE-AA09-9AD87F3087EB}"/>
    <hyperlink ref="B116" location="'Aqua Regia'!$A$880" display="'Aqua Regia'!$A$880" xr:uid="{AB42D2C7-38E4-4003-8866-CB3A94CE7877}"/>
    <hyperlink ref="B117" location="'Aqua Regia'!$A$898" display="'Aqua Regia'!$A$898" xr:uid="{35BB3D33-359C-44CC-AE6B-8726A29021B3}"/>
    <hyperlink ref="B118" location="'Aqua Regia'!$A$916" display="'Aqua Regia'!$A$916" xr:uid="{B0D8BF8A-5D3B-4BE5-9A77-1C1CADA763EF}"/>
    <hyperlink ref="B119" location="'Aqua Regia'!$A$934" display="'Aqua Regia'!$A$934" xr:uid="{DE86AA30-144E-4B39-AD9A-1D37EAE664FD}"/>
    <hyperlink ref="B120" location="'Aqua Regia'!$A$953" display="'Aqua Regia'!$A$953" xr:uid="{A8D7B869-797E-4212-BD93-34B4E764EC22}"/>
    <hyperlink ref="B121" location="'Aqua Regia'!$A$971" display="'Aqua Regia'!$A$971" xr:uid="{E52E3B84-CDEC-4382-A129-B346817EB1A3}"/>
    <hyperlink ref="B122" location="'Aqua Regia'!$A$989" display="'Aqua Regia'!$A$989" xr:uid="{111DE78D-F002-49DB-A97D-2C21658064DF}"/>
    <hyperlink ref="B123" location="'Aqua Regia'!$A$1007" display="'Aqua Regia'!$A$1007" xr:uid="{2F1786E3-B741-4FA5-83FF-6CD22EF448BB}"/>
    <hyperlink ref="B124" location="'Aqua Regia'!$A$1044" display="'Aqua Regia'!$A$1044" xr:uid="{770043F8-F957-41DE-B7D5-E40C3AF65B6F}"/>
    <hyperlink ref="B125" location="'Aqua Regia'!$A$1062" display="'Aqua Regia'!$A$1062" xr:uid="{0D7BC021-E448-4B0F-BE15-23023FFEAE2E}"/>
    <hyperlink ref="B126" location="'Aqua Regia'!$A$1080" display="'Aqua Regia'!$A$1080" xr:uid="{7CCC083B-7C7D-4446-8705-1635ADCCD891}"/>
    <hyperlink ref="B127" location="'Aqua Regia'!$A$1099" display="'Aqua Regia'!$A$1099" xr:uid="{7B523433-A20A-4FD1-A11F-5DA5DEFA2655}"/>
    <hyperlink ref="B128" location="'Aqua Regia'!$A$1117" display="'Aqua Regia'!$A$1117" xr:uid="{E9C22FD0-B64C-44B7-B4D2-5CB978CD2636}"/>
    <hyperlink ref="B129" location="'Aqua Regia'!$A$1136" display="'Aqua Regia'!$A$1136" xr:uid="{2B416234-1FEA-4373-9712-B95BF8CFB836}"/>
    <hyperlink ref="B130" location="'Aqua Regia'!$A$1154" display="'Aqua Regia'!$A$1154" xr:uid="{5D0D158C-C9B1-4535-8054-C5BB0064AEF4}"/>
    <hyperlink ref="B132" location="'ALK'!$A$22" display="'ALK'!$A$22" xr:uid="{E1C27799-6A97-40A6-9E01-2FCBBBACC5F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727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3" t="s">
        <v>341</v>
      </c>
      <c r="C10" s="43" t="s">
        <v>343</v>
      </c>
    </row>
    <row r="11" spans="2:10" ht="15" customHeight="1">
      <c r="B11" s="43" t="s">
        <v>342</v>
      </c>
      <c r="C11" s="43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289</v>
      </c>
      <c r="C12" s="43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114</v>
      </c>
      <c r="C13" s="43" t="s">
        <v>346</v>
      </c>
    </row>
    <row r="14" spans="2:10" ht="15" customHeight="1">
      <c r="B14" s="43" t="s">
        <v>290</v>
      </c>
      <c r="C14" s="43" t="s">
        <v>347</v>
      </c>
    </row>
    <row r="15" spans="2:10" ht="15" customHeight="1">
      <c r="B15" s="43" t="s">
        <v>340</v>
      </c>
      <c r="C15" s="43" t="s">
        <v>348</v>
      </c>
    </row>
    <row r="16" spans="2:10" ht="15" customHeight="1">
      <c r="B16" s="43" t="s">
        <v>280</v>
      </c>
      <c r="C16" s="43" t="s">
        <v>349</v>
      </c>
    </row>
    <row r="17" spans="2:3" ht="15" customHeight="1">
      <c r="B17" s="43" t="s">
        <v>281</v>
      </c>
      <c r="C17" s="43" t="s">
        <v>350</v>
      </c>
    </row>
    <row r="18" spans="2:3" ht="15" customHeight="1">
      <c r="B18" s="43" t="s">
        <v>282</v>
      </c>
      <c r="C18" s="43" t="s">
        <v>351</v>
      </c>
    </row>
    <row r="19" spans="2:3" ht="15" customHeight="1">
      <c r="B19" s="43" t="s">
        <v>306</v>
      </c>
      <c r="C19" s="43" t="s">
        <v>352</v>
      </c>
    </row>
    <row r="20" spans="2:3" ht="15" customHeight="1">
      <c r="B20" s="43" t="s">
        <v>98</v>
      </c>
      <c r="C20" s="43" t="s">
        <v>353</v>
      </c>
    </row>
    <row r="21" spans="2:3" ht="15" customHeight="1">
      <c r="B21" s="43" t="s">
        <v>267</v>
      </c>
      <c r="C21" s="43" t="s">
        <v>354</v>
      </c>
    </row>
    <row r="22" spans="2:3" ht="15" customHeight="1">
      <c r="B22" s="43" t="s">
        <v>269</v>
      </c>
      <c r="C22" s="43" t="s">
        <v>355</v>
      </c>
    </row>
    <row r="23" spans="2:3" ht="15" customHeight="1">
      <c r="B23" s="43" t="s">
        <v>268</v>
      </c>
      <c r="C23" s="43" t="s">
        <v>356</v>
      </c>
    </row>
    <row r="24" spans="2:3" ht="15" customHeight="1">
      <c r="B24" s="43" t="s">
        <v>287</v>
      </c>
      <c r="C24" s="43" t="s">
        <v>357</v>
      </c>
    </row>
    <row r="25" spans="2:3" ht="15" customHeight="1">
      <c r="B25" s="43" t="s">
        <v>329</v>
      </c>
      <c r="C25" s="43" t="s">
        <v>358</v>
      </c>
    </row>
    <row r="26" spans="2:3" ht="15" customHeight="1">
      <c r="B26" s="43" t="s">
        <v>286</v>
      </c>
      <c r="C26" s="43" t="s">
        <v>359</v>
      </c>
    </row>
    <row r="27" spans="2:3" ht="15" customHeight="1">
      <c r="B27" s="43" t="s">
        <v>113</v>
      </c>
      <c r="C27" s="43" t="s">
        <v>360</v>
      </c>
    </row>
    <row r="28" spans="2:3" ht="15" customHeight="1">
      <c r="B28" s="43" t="s">
        <v>99</v>
      </c>
      <c r="C28" s="43" t="s">
        <v>361</v>
      </c>
    </row>
    <row r="29" spans="2:3" ht="15" customHeight="1">
      <c r="B29" s="43" t="s">
        <v>326</v>
      </c>
      <c r="C29" s="43" t="s">
        <v>362</v>
      </c>
    </row>
    <row r="30" spans="2:3" ht="15" customHeight="1">
      <c r="B30" s="43" t="s">
        <v>339</v>
      </c>
      <c r="C30" s="43" t="s">
        <v>363</v>
      </c>
    </row>
    <row r="31" spans="2:3" ht="15" customHeight="1">
      <c r="B31" s="43" t="s">
        <v>328</v>
      </c>
      <c r="C31" s="43" t="s">
        <v>364</v>
      </c>
    </row>
    <row r="32" spans="2:3" ht="15" customHeight="1">
      <c r="B32" s="44" t="s">
        <v>327</v>
      </c>
      <c r="C32" s="44" t="s">
        <v>365</v>
      </c>
    </row>
    <row r="33" spans="2:3" ht="15" customHeight="1">
      <c r="B33" s="58"/>
      <c r="C33" s="59"/>
    </row>
    <row r="34" spans="2:3" ht="15">
      <c r="B34" s="60" t="s">
        <v>125</v>
      </c>
      <c r="C34" s="61" t="s">
        <v>118</v>
      </c>
    </row>
    <row r="35" spans="2:3">
      <c r="B35" s="62"/>
      <c r="C35" s="61"/>
    </row>
    <row r="36" spans="2:3">
      <c r="B36" s="63" t="s">
        <v>122</v>
      </c>
      <c r="C36" s="64" t="s">
        <v>121</v>
      </c>
    </row>
    <row r="37" spans="2:3">
      <c r="B37" s="62"/>
      <c r="C37" s="61"/>
    </row>
    <row r="38" spans="2:3">
      <c r="B38" s="65" t="s">
        <v>119</v>
      </c>
      <c r="C38" s="64" t="s">
        <v>120</v>
      </c>
    </row>
    <row r="39" spans="2:3">
      <c r="B39" s="66"/>
      <c r="C39" s="67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726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366</v>
      </c>
    </row>
    <row r="5" spans="2:9" ht="15" customHeight="1">
      <c r="B5" s="157"/>
      <c r="C5" s="43" t="s">
        <v>367</v>
      </c>
    </row>
    <row r="6" spans="2:9" ht="15" customHeight="1">
      <c r="B6" s="157"/>
      <c r="C6" s="43" t="s">
        <v>368</v>
      </c>
    </row>
    <row r="7" spans="2:9" ht="15" customHeight="1">
      <c r="B7" s="157"/>
      <c r="C7" s="43" t="s">
        <v>369</v>
      </c>
    </row>
    <row r="8" spans="2:9" ht="15" customHeight="1">
      <c r="B8" s="157"/>
      <c r="C8" s="43" t="s">
        <v>370</v>
      </c>
    </row>
    <row r="9" spans="2:9" ht="15" customHeight="1">
      <c r="B9" s="157"/>
      <c r="C9" s="43" t="s">
        <v>371</v>
      </c>
      <c r="D9" s="5"/>
      <c r="E9" s="5"/>
      <c r="G9" s="5"/>
      <c r="H9" s="5"/>
      <c r="I9" s="5"/>
    </row>
    <row r="10" spans="2:9" ht="15" customHeight="1">
      <c r="B10" s="157"/>
      <c r="C10" s="43" t="s">
        <v>129</v>
      </c>
      <c r="D10" s="5"/>
      <c r="E10" s="5"/>
      <c r="G10" s="5"/>
      <c r="H10" s="5"/>
      <c r="I10" s="5"/>
    </row>
    <row r="11" spans="2:9" ht="15" customHeight="1">
      <c r="B11" s="157"/>
      <c r="C11" s="43" t="s">
        <v>372</v>
      </c>
    </row>
    <row r="12" spans="2:9" ht="15" customHeight="1">
      <c r="B12" s="157"/>
      <c r="C12" s="43" t="s">
        <v>373</v>
      </c>
    </row>
    <row r="13" spans="2:9" ht="15" customHeight="1">
      <c r="B13" s="157"/>
      <c r="C13" s="43" t="s">
        <v>374</v>
      </c>
    </row>
    <row r="14" spans="2:9" ht="15" customHeight="1">
      <c r="B14" s="157"/>
      <c r="C14" s="43" t="s">
        <v>375</v>
      </c>
    </row>
    <row r="15" spans="2:9" ht="15" customHeight="1">
      <c r="B15" s="157"/>
      <c r="C15" s="43" t="s">
        <v>376</v>
      </c>
    </row>
    <row r="16" spans="2:9" ht="15" customHeight="1">
      <c r="B16" s="157"/>
      <c r="C16" s="43" t="s">
        <v>377</v>
      </c>
    </row>
    <row r="17" spans="2:3" ht="15" customHeight="1">
      <c r="B17" s="157"/>
      <c r="C17" s="43" t="s">
        <v>378</v>
      </c>
    </row>
    <row r="18" spans="2:3" ht="15" customHeight="1">
      <c r="B18" s="157"/>
      <c r="C18" s="43" t="s">
        <v>379</v>
      </c>
    </row>
    <row r="19" spans="2:3" ht="15" customHeight="1">
      <c r="B19" s="157"/>
      <c r="C19" s="43" t="s">
        <v>380</v>
      </c>
    </row>
    <row r="20" spans="2:3" ht="15" customHeight="1">
      <c r="B20" s="157"/>
      <c r="C20" s="43" t="s">
        <v>130</v>
      </c>
    </row>
    <row r="21" spans="2:3" ht="15" customHeight="1">
      <c r="B21" s="157"/>
      <c r="C21" s="43" t="s">
        <v>381</v>
      </c>
    </row>
    <row r="22" spans="2:3" ht="15" customHeight="1">
      <c r="B22" s="157"/>
      <c r="C22" s="43" t="s">
        <v>382</v>
      </c>
    </row>
    <row r="23" spans="2:3" ht="15" customHeight="1">
      <c r="B23" s="157"/>
      <c r="C23" s="43" t="s">
        <v>383</v>
      </c>
    </row>
    <row r="24" spans="2:3" ht="15" customHeight="1">
      <c r="B24" s="157"/>
      <c r="C24" s="43" t="s">
        <v>384</v>
      </c>
    </row>
    <row r="25" spans="2:3" ht="15" customHeight="1">
      <c r="B25" s="157"/>
      <c r="C25" s="43" t="s">
        <v>385</v>
      </c>
    </row>
    <row r="26" spans="2:3" ht="15" customHeight="1">
      <c r="B26" s="157"/>
      <c r="C26" s="43" t="s">
        <v>386</v>
      </c>
    </row>
    <row r="27" spans="2:3" ht="15" customHeight="1">
      <c r="B27" s="157"/>
      <c r="C27" s="43" t="s">
        <v>387</v>
      </c>
    </row>
    <row r="28" spans="2:3" ht="15" customHeight="1">
      <c r="B28" s="157"/>
      <c r="C28" s="43" t="s">
        <v>388</v>
      </c>
    </row>
    <row r="29" spans="2:3" ht="15" customHeight="1">
      <c r="B29" s="157"/>
      <c r="C29" s="43" t="s">
        <v>389</v>
      </c>
    </row>
    <row r="30" spans="2:3" ht="15" customHeight="1">
      <c r="B30" s="157"/>
      <c r="C30" s="43" t="s">
        <v>390</v>
      </c>
    </row>
    <row r="31" spans="2:3" ht="15" customHeight="1">
      <c r="B31" s="157"/>
      <c r="C31" s="43" t="s">
        <v>391</v>
      </c>
    </row>
    <row r="32" spans="2:3" ht="15" customHeight="1">
      <c r="B32" s="158"/>
      <c r="C32" s="44" t="s">
        <v>392</v>
      </c>
    </row>
  </sheetData>
  <conditionalFormatting sqref="B3:C32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39"/>
      <c r="B1" s="142" t="s">
        <v>733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199</v>
      </c>
      <c r="B2" s="135" t="s">
        <v>198</v>
      </c>
      <c r="C2" s="136" t="s">
        <v>197</v>
      </c>
      <c r="D2" s="135" t="s">
        <v>110</v>
      </c>
      <c r="E2" s="135" t="s">
        <v>200</v>
      </c>
      <c r="F2" s="137" t="s">
        <v>196</v>
      </c>
      <c r="G2" s="135" t="s">
        <v>195</v>
      </c>
      <c r="H2" s="138" t="s">
        <v>194</v>
      </c>
      <c r="I2" s="147" t="s">
        <v>202</v>
      </c>
      <c r="J2" s="95" t="s">
        <v>203</v>
      </c>
      <c r="K2" s="96"/>
      <c r="L2" s="96"/>
      <c r="M2" s="96"/>
      <c r="N2" s="97"/>
    </row>
    <row r="3" spans="1:14" ht="18" customHeight="1">
      <c r="A3" s="98">
        <v>1</v>
      </c>
      <c r="B3" s="99">
        <v>1</v>
      </c>
      <c r="C3" s="100" t="s">
        <v>204</v>
      </c>
      <c r="D3" s="99">
        <v>1</v>
      </c>
      <c r="E3" s="99">
        <v>8</v>
      </c>
      <c r="F3" s="99">
        <v>7</v>
      </c>
      <c r="G3" s="99">
        <v>261760</v>
      </c>
      <c r="H3" s="101">
        <v>8.3033999999999997E-2</v>
      </c>
      <c r="I3" s="283">
        <v>8.9653153064403242</v>
      </c>
      <c r="J3" s="102">
        <f>IF(ISNUMBER($I3),(($I3-$I$23)*$I$27)+$I$23,"-     ")</f>
        <v>9.0553728656051522</v>
      </c>
      <c r="K3" s="103"/>
      <c r="L3" s="103"/>
      <c r="M3" s="100"/>
      <c r="N3" s="104"/>
    </row>
    <row r="4" spans="1:14" ht="18" customHeight="1">
      <c r="A4" s="105">
        <v>1</v>
      </c>
      <c r="B4" s="106">
        <v>1</v>
      </c>
      <c r="C4" s="94" t="s">
        <v>204</v>
      </c>
      <c r="D4" s="106">
        <v>1</v>
      </c>
      <c r="E4" s="106">
        <v>17</v>
      </c>
      <c r="F4" s="106">
        <v>6</v>
      </c>
      <c r="G4" s="106">
        <v>261761</v>
      </c>
      <c r="H4" s="107">
        <v>8.8036000000000003E-2</v>
      </c>
      <c r="I4" s="284">
        <v>9.1118334731179846</v>
      </c>
      <c r="J4" s="108">
        <f t="shared" ref="J4:J21" si="0">IF(ISNUMBER($I4),(($I4-$I$23)*$I$27)+$I$23,"-     ")</f>
        <v>9.0632080013432006</v>
      </c>
      <c r="K4" s="109"/>
      <c r="L4" s="109"/>
      <c r="M4" s="109"/>
      <c r="N4" s="110"/>
    </row>
    <row r="5" spans="1:14" ht="18" customHeight="1">
      <c r="A5" s="105">
        <v>1</v>
      </c>
      <c r="B5" s="106">
        <v>1</v>
      </c>
      <c r="C5" s="94" t="s">
        <v>204</v>
      </c>
      <c r="D5" s="106">
        <v>1</v>
      </c>
      <c r="E5" s="106">
        <v>3</v>
      </c>
      <c r="F5" s="106">
        <v>3</v>
      </c>
      <c r="G5" s="106">
        <v>261762</v>
      </c>
      <c r="H5" s="107">
        <v>8.3909999999999998E-2</v>
      </c>
      <c r="I5" s="284">
        <v>9.1060122485542969</v>
      </c>
      <c r="J5" s="108">
        <f t="shared" si="0"/>
        <v>9.0628967083093581</v>
      </c>
      <c r="K5" s="109"/>
      <c r="L5" s="109"/>
      <c r="M5" s="109"/>
      <c r="N5" s="110"/>
    </row>
    <row r="6" spans="1:14" ht="18" customHeight="1">
      <c r="A6" s="105">
        <v>1</v>
      </c>
      <c r="B6" s="106">
        <v>1</v>
      </c>
      <c r="C6" s="94" t="s">
        <v>204</v>
      </c>
      <c r="D6" s="106">
        <v>1</v>
      </c>
      <c r="E6" s="106">
        <v>15</v>
      </c>
      <c r="F6" s="106">
        <v>4</v>
      </c>
      <c r="G6" s="106">
        <v>261763</v>
      </c>
      <c r="H6" s="107">
        <v>8.3184999999999995E-2</v>
      </c>
      <c r="I6" s="284">
        <v>8.9707486287234772</v>
      </c>
      <c r="J6" s="108">
        <f t="shared" si="0"/>
        <v>9.0556634153612841</v>
      </c>
      <c r="K6" s="109"/>
      <c r="L6" s="109"/>
      <c r="M6" s="109"/>
      <c r="N6" s="110"/>
    </row>
    <row r="7" spans="1:14" ht="18" customHeight="1">
      <c r="A7" s="105">
        <v>1</v>
      </c>
      <c r="B7" s="106">
        <v>1</v>
      </c>
      <c r="C7" s="94" t="s">
        <v>204</v>
      </c>
      <c r="D7" s="106">
        <v>1</v>
      </c>
      <c r="E7" s="106">
        <v>20</v>
      </c>
      <c r="F7" s="106">
        <v>8</v>
      </c>
      <c r="G7" s="106">
        <v>261764</v>
      </c>
      <c r="H7" s="107">
        <v>8.5472000000000006E-2</v>
      </c>
      <c r="I7" s="284">
        <v>9.1520562194886992</v>
      </c>
      <c r="J7" s="108">
        <f t="shared" si="0"/>
        <v>9.0653589337819405</v>
      </c>
      <c r="K7" s="109"/>
      <c r="L7" s="109"/>
      <c r="M7" s="109"/>
      <c r="N7" s="110"/>
    </row>
    <row r="8" spans="1:14" ht="18" customHeight="1">
      <c r="A8" s="105">
        <v>1</v>
      </c>
      <c r="B8" s="106">
        <v>1</v>
      </c>
      <c r="C8" s="94" t="s">
        <v>204</v>
      </c>
      <c r="D8" s="106">
        <v>1</v>
      </c>
      <c r="E8" s="106">
        <v>4</v>
      </c>
      <c r="F8" s="106">
        <v>3</v>
      </c>
      <c r="G8" s="106">
        <v>261765</v>
      </c>
      <c r="H8" s="107">
        <v>8.7327000000000002E-2</v>
      </c>
      <c r="I8" s="284">
        <v>8.9335900976129441</v>
      </c>
      <c r="J8" s="108">
        <f t="shared" si="0"/>
        <v>9.0536763434392196</v>
      </c>
      <c r="K8" s="109"/>
      <c r="L8" s="109"/>
      <c r="M8" s="109"/>
      <c r="N8" s="110"/>
    </row>
    <row r="9" spans="1:14" ht="18" customHeight="1">
      <c r="A9" s="105">
        <v>1</v>
      </c>
      <c r="B9" s="106">
        <v>1</v>
      </c>
      <c r="C9" s="94" t="s">
        <v>204</v>
      </c>
      <c r="D9" s="106">
        <v>1</v>
      </c>
      <c r="E9" s="106">
        <v>10</v>
      </c>
      <c r="F9" s="106">
        <v>9</v>
      </c>
      <c r="G9" s="106">
        <v>261766</v>
      </c>
      <c r="H9" s="107">
        <v>8.4007999999999999E-2</v>
      </c>
      <c r="I9" s="284">
        <v>9.0757021679155692</v>
      </c>
      <c r="J9" s="108">
        <f t="shared" si="0"/>
        <v>9.0612758608648356</v>
      </c>
      <c r="K9" s="109"/>
      <c r="L9" s="109"/>
      <c r="M9" s="109"/>
      <c r="N9" s="110"/>
    </row>
    <row r="10" spans="1:14" ht="18" customHeight="1">
      <c r="A10" s="105">
        <v>1</v>
      </c>
      <c r="B10" s="106">
        <v>1</v>
      </c>
      <c r="C10" s="94" t="s">
        <v>204</v>
      </c>
      <c r="D10" s="106">
        <v>1</v>
      </c>
      <c r="E10" s="106">
        <v>12</v>
      </c>
      <c r="F10" s="106">
        <v>11</v>
      </c>
      <c r="G10" s="106">
        <v>261767</v>
      </c>
      <c r="H10" s="107">
        <v>8.7738999999999998E-2</v>
      </c>
      <c r="I10" s="284">
        <v>8.9397665547691378</v>
      </c>
      <c r="J10" s="108">
        <f t="shared" si="0"/>
        <v>9.0540066327220874</v>
      </c>
      <c r="K10" s="109"/>
      <c r="L10" s="109"/>
      <c r="M10" s="109"/>
      <c r="N10" s="110"/>
    </row>
    <row r="11" spans="1:14" ht="18" customHeight="1">
      <c r="A11" s="105">
        <v>1</v>
      </c>
      <c r="B11" s="106">
        <v>1</v>
      </c>
      <c r="C11" s="94" t="s">
        <v>204</v>
      </c>
      <c r="D11" s="106">
        <v>1</v>
      </c>
      <c r="E11" s="106">
        <v>6</v>
      </c>
      <c r="F11" s="106">
        <v>5</v>
      </c>
      <c r="G11" s="106">
        <v>261768</v>
      </c>
      <c r="H11" s="107">
        <v>8.4320000000000006E-2</v>
      </c>
      <c r="I11" s="284">
        <v>9.0461414745949895</v>
      </c>
      <c r="J11" s="108">
        <f t="shared" si="0"/>
        <v>9.0596950872998256</v>
      </c>
      <c r="K11" s="109"/>
      <c r="L11" s="109"/>
      <c r="M11" s="109"/>
      <c r="N11" s="110"/>
    </row>
    <row r="12" spans="1:14" ht="18" customHeight="1">
      <c r="A12" s="105">
        <v>1</v>
      </c>
      <c r="B12" s="106">
        <v>1</v>
      </c>
      <c r="C12" s="94" t="s">
        <v>204</v>
      </c>
      <c r="D12" s="106">
        <v>1</v>
      </c>
      <c r="E12" s="106">
        <v>19</v>
      </c>
      <c r="F12" s="106">
        <v>8</v>
      </c>
      <c r="G12" s="106">
        <v>261769</v>
      </c>
      <c r="H12" s="107">
        <v>8.6502999999999997E-2</v>
      </c>
      <c r="I12" s="284">
        <v>9.0251822370046959</v>
      </c>
      <c r="J12" s="108">
        <f t="shared" si="0"/>
        <v>9.0585742810871253</v>
      </c>
      <c r="K12" s="109"/>
      <c r="L12" s="109"/>
      <c r="M12" s="109"/>
      <c r="N12" s="110"/>
    </row>
    <row r="13" spans="1:14" ht="18" customHeight="1">
      <c r="A13" s="105">
        <v>1</v>
      </c>
      <c r="B13" s="106">
        <v>1</v>
      </c>
      <c r="C13" s="94" t="s">
        <v>204</v>
      </c>
      <c r="D13" s="106">
        <v>1</v>
      </c>
      <c r="E13" s="106">
        <v>5</v>
      </c>
      <c r="F13" s="106">
        <v>5</v>
      </c>
      <c r="G13" s="106">
        <v>261770</v>
      </c>
      <c r="H13" s="107">
        <v>8.6751999999999996E-2</v>
      </c>
      <c r="I13" s="284">
        <v>9.1463364008502541</v>
      </c>
      <c r="J13" s="108">
        <f t="shared" si="0"/>
        <v>9.0650530634830861</v>
      </c>
      <c r="K13" s="109"/>
      <c r="L13" s="109"/>
      <c r="M13" s="109"/>
      <c r="N13" s="110"/>
    </row>
    <row r="14" spans="1:14" ht="18" customHeight="1">
      <c r="A14" s="105">
        <v>1</v>
      </c>
      <c r="B14" s="106">
        <v>1</v>
      </c>
      <c r="C14" s="94" t="s">
        <v>204</v>
      </c>
      <c r="D14" s="106">
        <v>1</v>
      </c>
      <c r="E14" s="106">
        <v>11</v>
      </c>
      <c r="F14" s="106">
        <v>11</v>
      </c>
      <c r="G14" s="106">
        <v>261771</v>
      </c>
      <c r="H14" s="107">
        <v>8.7197999999999998E-2</v>
      </c>
      <c r="I14" s="284">
        <v>8.9343722458162205</v>
      </c>
      <c r="J14" s="108">
        <f t="shared" si="0"/>
        <v>9.0537181692242328</v>
      </c>
      <c r="K14" s="109"/>
      <c r="L14" s="109"/>
      <c r="M14" s="109"/>
      <c r="N14" s="110"/>
    </row>
    <row r="15" spans="1:14" ht="18" customHeight="1">
      <c r="A15" s="105">
        <v>1</v>
      </c>
      <c r="B15" s="106">
        <v>1</v>
      </c>
      <c r="C15" s="94" t="s">
        <v>204</v>
      </c>
      <c r="D15" s="106">
        <v>1</v>
      </c>
      <c r="E15" s="106">
        <v>7</v>
      </c>
      <c r="F15" s="106">
        <v>7</v>
      </c>
      <c r="G15" s="106">
        <v>261772</v>
      </c>
      <c r="H15" s="107">
        <v>8.7680999999999995E-2</v>
      </c>
      <c r="I15" s="284">
        <v>9.1161977202988744</v>
      </c>
      <c r="J15" s="108">
        <f t="shared" si="0"/>
        <v>9.0634413817480475</v>
      </c>
      <c r="K15" s="109"/>
      <c r="L15" s="109"/>
      <c r="M15" s="109"/>
      <c r="N15" s="110"/>
    </row>
    <row r="16" spans="1:14" ht="18" customHeight="1">
      <c r="A16" s="105">
        <v>1</v>
      </c>
      <c r="B16" s="106">
        <v>1</v>
      </c>
      <c r="C16" s="94" t="s">
        <v>204</v>
      </c>
      <c r="D16" s="106">
        <v>1</v>
      </c>
      <c r="E16" s="106">
        <v>13</v>
      </c>
      <c r="F16" s="106">
        <v>2</v>
      </c>
      <c r="G16" s="106">
        <v>261773</v>
      </c>
      <c r="H16" s="107">
        <v>8.6414000000000005E-2</v>
      </c>
      <c r="I16" s="284">
        <v>9.1000119694765917</v>
      </c>
      <c r="J16" s="108">
        <f t="shared" si="0"/>
        <v>9.0625758402415535</v>
      </c>
      <c r="K16" s="109"/>
      <c r="L16" s="109"/>
      <c r="M16" s="109"/>
      <c r="N16" s="110"/>
    </row>
    <row r="17" spans="1:14" ht="18" customHeight="1">
      <c r="A17" s="105">
        <v>1</v>
      </c>
      <c r="B17" s="106">
        <v>1</v>
      </c>
      <c r="C17" s="94" t="s">
        <v>204</v>
      </c>
      <c r="D17" s="106">
        <v>1</v>
      </c>
      <c r="E17" s="106">
        <v>16</v>
      </c>
      <c r="F17" s="106">
        <v>4</v>
      </c>
      <c r="G17" s="106">
        <v>261774</v>
      </c>
      <c r="H17" s="107">
        <v>8.6718000000000003E-2</v>
      </c>
      <c r="I17" s="284">
        <v>9.0183037885900923</v>
      </c>
      <c r="J17" s="108">
        <f t="shared" si="0"/>
        <v>9.0582064524538737</v>
      </c>
      <c r="K17" s="109"/>
      <c r="L17" s="109"/>
      <c r="M17" s="109"/>
      <c r="N17" s="110"/>
    </row>
    <row r="18" spans="1:14" ht="18" customHeight="1">
      <c r="A18" s="105">
        <v>1</v>
      </c>
      <c r="B18" s="106">
        <v>1</v>
      </c>
      <c r="C18" s="94" t="s">
        <v>204</v>
      </c>
      <c r="D18" s="106">
        <v>1</v>
      </c>
      <c r="E18" s="106">
        <v>9</v>
      </c>
      <c r="F18" s="106">
        <v>9</v>
      </c>
      <c r="G18" s="106">
        <v>261775</v>
      </c>
      <c r="H18" s="107">
        <v>8.5491999999999999E-2</v>
      </c>
      <c r="I18" s="284">
        <v>9.2593888293097013</v>
      </c>
      <c r="J18" s="108">
        <f t="shared" si="0"/>
        <v>9.0710986013339951</v>
      </c>
      <c r="K18" s="109"/>
      <c r="L18" s="109"/>
      <c r="M18" s="109"/>
      <c r="N18" s="110"/>
    </row>
    <row r="19" spans="1:14" ht="18" customHeight="1">
      <c r="A19" s="105">
        <v>1</v>
      </c>
      <c r="B19" s="106">
        <v>1</v>
      </c>
      <c r="C19" s="94" t="s">
        <v>204</v>
      </c>
      <c r="D19" s="106">
        <v>1</v>
      </c>
      <c r="E19" s="106">
        <v>1</v>
      </c>
      <c r="F19" s="106">
        <v>1</v>
      </c>
      <c r="G19" s="106">
        <v>261776</v>
      </c>
      <c r="H19" s="107">
        <v>8.4078E-2</v>
      </c>
      <c r="I19" s="284">
        <v>9.1029375647408752</v>
      </c>
      <c r="J19" s="108">
        <f t="shared" si="0"/>
        <v>9.0627322879813121</v>
      </c>
      <c r="K19" s="109"/>
      <c r="L19" s="109"/>
      <c r="M19" s="109"/>
      <c r="N19" s="110"/>
    </row>
    <row r="20" spans="1:14" ht="18" customHeight="1">
      <c r="A20" s="105">
        <v>1</v>
      </c>
      <c r="B20" s="106">
        <v>1</v>
      </c>
      <c r="C20" s="94" t="s">
        <v>204</v>
      </c>
      <c r="D20" s="106">
        <v>1</v>
      </c>
      <c r="E20" s="106">
        <v>14</v>
      </c>
      <c r="F20" s="106">
        <v>2</v>
      </c>
      <c r="G20" s="106">
        <v>261777</v>
      </c>
      <c r="H20" s="107">
        <v>8.5199999999999998E-2</v>
      </c>
      <c r="I20" s="284">
        <v>9.1724704995969759</v>
      </c>
      <c r="J20" s="108">
        <f t="shared" si="0"/>
        <v>9.0664505981077355</v>
      </c>
      <c r="K20" s="109"/>
      <c r="L20" s="109"/>
      <c r="M20" s="109"/>
      <c r="N20" s="110"/>
    </row>
    <row r="21" spans="1:14" ht="18" customHeight="1">
      <c r="A21" s="105">
        <v>1</v>
      </c>
      <c r="B21" s="106">
        <v>1</v>
      </c>
      <c r="C21" s="94" t="s">
        <v>204</v>
      </c>
      <c r="D21" s="106">
        <v>1</v>
      </c>
      <c r="E21" s="106">
        <v>18</v>
      </c>
      <c r="F21" s="106">
        <v>6</v>
      </c>
      <c r="G21" s="106">
        <v>261778</v>
      </c>
      <c r="H21" s="107">
        <v>8.7057999999999996E-2</v>
      </c>
      <c r="I21" s="284">
        <v>9.0094075857386002</v>
      </c>
      <c r="J21" s="108">
        <f t="shared" si="0"/>
        <v>9.0577307233448128</v>
      </c>
      <c r="K21" s="109"/>
      <c r="L21" s="109"/>
      <c r="M21" s="109"/>
      <c r="N21" s="110"/>
    </row>
    <row r="22" spans="1:14" ht="18" customHeight="1" thickBot="1">
      <c r="A22" s="105">
        <v>1</v>
      </c>
      <c r="B22" s="106">
        <v>1</v>
      </c>
      <c r="C22" s="94" t="s">
        <v>204</v>
      </c>
      <c r="D22" s="106">
        <v>1</v>
      </c>
      <c r="E22" s="106">
        <v>2</v>
      </c>
      <c r="F22" s="106">
        <v>1</v>
      </c>
      <c r="G22" s="106">
        <v>261779</v>
      </c>
      <c r="H22" s="107">
        <v>8.5653999999999994E-2</v>
      </c>
      <c r="I22" s="284">
        <v>9.0234414253648598</v>
      </c>
      <c r="J22" s="108">
        <f>IF(ISNUMBER($I22),(($I22-$I$23)*$I$27)+$I$23,"-     ")</f>
        <v>9.0584811902725058</v>
      </c>
      <c r="K22" s="109"/>
      <c r="L22" s="109"/>
      <c r="M22" s="109"/>
      <c r="N22" s="110"/>
    </row>
    <row r="23" spans="1:14" ht="18" customHeight="1">
      <c r="A23" s="143" t="s">
        <v>193</v>
      </c>
      <c r="B23" s="127"/>
      <c r="C23" s="128"/>
      <c r="D23" s="127"/>
      <c r="E23" s="127"/>
      <c r="F23" s="129"/>
      <c r="G23" s="127"/>
      <c r="H23" s="130">
        <f>AVERAGE(H$3:H$22)</f>
        <v>8.5788949999999989E-2</v>
      </c>
      <c r="I23" s="111">
        <f>AVERAGE(I$3:I$22)</f>
        <v>9.0604608219002589</v>
      </c>
      <c r="J23" s="112">
        <f>AVERAGE(J$3:J$22)</f>
        <v>9.0604608219002607</v>
      </c>
      <c r="K23" s="128"/>
      <c r="L23" s="128"/>
      <c r="M23" s="128"/>
      <c r="N23" s="131"/>
    </row>
    <row r="24" spans="1:14" ht="18" customHeight="1">
      <c r="A24" s="144" t="s">
        <v>192</v>
      </c>
      <c r="B24" s="126"/>
      <c r="C24" s="125"/>
      <c r="D24" s="126"/>
      <c r="E24" s="126"/>
      <c r="F24" s="126"/>
      <c r="G24" s="126"/>
      <c r="H24" s="132"/>
      <c r="I24" s="113">
        <f>MEDIAN(I$3:I$22)</f>
        <v>9.0609218212552793</v>
      </c>
      <c r="J24" s="114">
        <f>MEDIAN(J$3:J$22)</f>
        <v>9.0604854740823306</v>
      </c>
      <c r="K24" s="125"/>
      <c r="L24" s="125"/>
      <c r="M24" s="125"/>
      <c r="N24" s="133"/>
    </row>
    <row r="25" spans="1:14" ht="18" customHeight="1">
      <c r="A25" s="144" t="s">
        <v>191</v>
      </c>
      <c r="B25" s="126"/>
      <c r="C25" s="125"/>
      <c r="D25" s="126"/>
      <c r="E25" s="126"/>
      <c r="F25" s="126"/>
      <c r="G25" s="126"/>
      <c r="H25" s="132"/>
      <c r="I25" s="113">
        <f>STDEV(I$3:I$22)</f>
        <v>8.8902865395569283E-2</v>
      </c>
      <c r="J25" s="114">
        <f>STDEV(J$3:J$22)</f>
        <v>4.7541273117902927E-3</v>
      </c>
      <c r="K25" s="125"/>
      <c r="L25" s="125"/>
      <c r="M25" s="125"/>
      <c r="N25" s="133"/>
    </row>
    <row r="26" spans="1:14" ht="18" customHeight="1" thickBot="1">
      <c r="A26" s="144" t="s">
        <v>190</v>
      </c>
      <c r="B26" s="126"/>
      <c r="C26" s="125"/>
      <c r="D26" s="126"/>
      <c r="E26" s="126"/>
      <c r="F26" s="126"/>
      <c r="G26" s="126"/>
      <c r="H26" s="132"/>
      <c r="I26" s="115">
        <f>I25/I23</f>
        <v>9.812179219480759E-3</v>
      </c>
      <c r="J26" s="116">
        <f>J25/J23</f>
        <v>5.2471142530620244E-4</v>
      </c>
      <c r="K26" s="125"/>
      <c r="L26" s="125"/>
      <c r="M26" s="125"/>
      <c r="N26" s="133"/>
    </row>
    <row r="27" spans="1:14" ht="18" customHeight="1" thickBot="1">
      <c r="A27" s="145" t="s">
        <v>189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5.3475523996186013E-2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188</v>
      </c>
      <c r="B30" s="124" t="s">
        <v>201</v>
      </c>
      <c r="H30" s="122"/>
    </row>
    <row r="31" spans="1:14" ht="18" customHeight="1">
      <c r="A31" s="94" t="s">
        <v>187</v>
      </c>
      <c r="C31" s="126">
        <v>30</v>
      </c>
      <c r="D31" s="125" t="s">
        <v>186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2024-05-17 17:52.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03D-A006-4CC7-B48A-57B45D24C916}">
  <sheetPr codeName="Sheet6"/>
  <dimension ref="A1:BN10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236</v>
      </c>
      <c r="E2" s="16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7" t="s">
        <v>236</v>
      </c>
      <c r="AE2" s="17" t="s">
        <v>236</v>
      </c>
      <c r="AF2" s="17" t="s">
        <v>236</v>
      </c>
      <c r="AG2" s="15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0" t="s">
        <v>238</v>
      </c>
      <c r="E3" s="151" t="s">
        <v>239</v>
      </c>
      <c r="F3" s="152" t="s">
        <v>240</v>
      </c>
      <c r="G3" s="152" t="s">
        <v>241</v>
      </c>
      <c r="H3" s="152" t="s">
        <v>242</v>
      </c>
      <c r="I3" s="152" t="s">
        <v>243</v>
      </c>
      <c r="J3" s="152" t="s">
        <v>244</v>
      </c>
      <c r="K3" s="152" t="s">
        <v>245</v>
      </c>
      <c r="L3" s="152" t="s">
        <v>246</v>
      </c>
      <c r="M3" s="152" t="s">
        <v>247</v>
      </c>
      <c r="N3" s="152" t="s">
        <v>248</v>
      </c>
      <c r="O3" s="152" t="s">
        <v>249</v>
      </c>
      <c r="P3" s="152" t="s">
        <v>250</v>
      </c>
      <c r="Q3" s="152" t="s">
        <v>251</v>
      </c>
      <c r="R3" s="152" t="s">
        <v>252</v>
      </c>
      <c r="S3" s="152" t="s">
        <v>253</v>
      </c>
      <c r="T3" s="152" t="s">
        <v>254</v>
      </c>
      <c r="U3" s="152" t="s">
        <v>255</v>
      </c>
      <c r="V3" s="152" t="s">
        <v>256</v>
      </c>
      <c r="W3" s="152" t="s">
        <v>257</v>
      </c>
      <c r="X3" s="152" t="s">
        <v>258</v>
      </c>
      <c r="Y3" s="152" t="s">
        <v>259</v>
      </c>
      <c r="Z3" s="152" t="s">
        <v>260</v>
      </c>
      <c r="AA3" s="152" t="s">
        <v>261</v>
      </c>
      <c r="AB3" s="152" t="s">
        <v>262</v>
      </c>
      <c r="AC3" s="152" t="s">
        <v>263</v>
      </c>
      <c r="AD3" s="152" t="s">
        <v>264</v>
      </c>
      <c r="AE3" s="152" t="s">
        <v>265</v>
      </c>
      <c r="AF3" s="152" t="s">
        <v>266</v>
      </c>
      <c r="AG3" s="15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268</v>
      </c>
      <c r="J4" s="11" t="s">
        <v>267</v>
      </c>
      <c r="K4" s="11" t="s">
        <v>268</v>
      </c>
      <c r="L4" s="11" t="s">
        <v>267</v>
      </c>
      <c r="M4" s="11" t="s">
        <v>267</v>
      </c>
      <c r="N4" s="11" t="s">
        <v>267</v>
      </c>
      <c r="O4" s="11" t="s">
        <v>267</v>
      </c>
      <c r="P4" s="11" t="s">
        <v>268</v>
      </c>
      <c r="Q4" s="11" t="s">
        <v>267</v>
      </c>
      <c r="R4" s="11" t="s">
        <v>267</v>
      </c>
      <c r="S4" s="11" t="s">
        <v>267</v>
      </c>
      <c r="T4" s="11" t="s">
        <v>267</v>
      </c>
      <c r="U4" s="11" t="s">
        <v>267</v>
      </c>
      <c r="V4" s="11" t="s">
        <v>268</v>
      </c>
      <c r="W4" s="11" t="s">
        <v>267</v>
      </c>
      <c r="X4" s="11" t="s">
        <v>269</v>
      </c>
      <c r="Y4" s="11" t="s">
        <v>267</v>
      </c>
      <c r="Z4" s="11" t="s">
        <v>267</v>
      </c>
      <c r="AA4" s="11" t="s">
        <v>267</v>
      </c>
      <c r="AB4" s="11" t="s">
        <v>267</v>
      </c>
      <c r="AC4" s="11" t="s">
        <v>268</v>
      </c>
      <c r="AD4" s="11" t="s">
        <v>267</v>
      </c>
      <c r="AE4" s="11" t="s">
        <v>268</v>
      </c>
      <c r="AF4" s="11" t="s">
        <v>267</v>
      </c>
      <c r="AG4" s="15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271</v>
      </c>
      <c r="F5" s="26" t="s">
        <v>272</v>
      </c>
      <c r="G5" s="26" t="s">
        <v>115</v>
      </c>
      <c r="H5" s="26" t="s">
        <v>115</v>
      </c>
      <c r="I5" s="26" t="s">
        <v>116</v>
      </c>
      <c r="J5" s="26" t="s">
        <v>115</v>
      </c>
      <c r="K5" s="26" t="s">
        <v>115</v>
      </c>
      <c r="L5" s="26" t="s">
        <v>115</v>
      </c>
      <c r="M5" s="26" t="s">
        <v>115</v>
      </c>
      <c r="N5" s="26" t="s">
        <v>115</v>
      </c>
      <c r="O5" s="26" t="s">
        <v>272</v>
      </c>
      <c r="P5" s="26" t="s">
        <v>272</v>
      </c>
      <c r="Q5" s="26" t="s">
        <v>272</v>
      </c>
      <c r="R5" s="26" t="s">
        <v>272</v>
      </c>
      <c r="S5" s="26" t="s">
        <v>272</v>
      </c>
      <c r="T5" s="26" t="s">
        <v>272</v>
      </c>
      <c r="U5" s="26" t="s">
        <v>272</v>
      </c>
      <c r="V5" s="26" t="s">
        <v>115</v>
      </c>
      <c r="W5" s="26" t="s">
        <v>115</v>
      </c>
      <c r="X5" s="26" t="s">
        <v>115</v>
      </c>
      <c r="Y5" s="26" t="s">
        <v>115</v>
      </c>
      <c r="Z5" s="26" t="s">
        <v>115</v>
      </c>
      <c r="AA5" s="26" t="s">
        <v>272</v>
      </c>
      <c r="AB5" s="26" t="s">
        <v>273</v>
      </c>
      <c r="AC5" s="26" t="s">
        <v>115</v>
      </c>
      <c r="AD5" s="26" t="s">
        <v>115</v>
      </c>
      <c r="AE5" s="26" t="s">
        <v>273</v>
      </c>
      <c r="AF5" s="26" t="s">
        <v>272</v>
      </c>
      <c r="AG5" s="15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9.1029375647408752</v>
      </c>
      <c r="E6" s="22">
        <v>8.6999999999999993</v>
      </c>
      <c r="F6" s="22">
        <v>8.1974999999999998</v>
      </c>
      <c r="G6" s="22">
        <v>8.4499999999999993</v>
      </c>
      <c r="H6" s="22">
        <v>9.1289999999999996</v>
      </c>
      <c r="I6" s="22">
        <v>8.8330000000000002</v>
      </c>
      <c r="J6" s="22">
        <v>8.1855960000000003</v>
      </c>
      <c r="K6" s="22">
        <v>7.6</v>
      </c>
      <c r="L6" s="22">
        <v>8.24</v>
      </c>
      <c r="M6" s="22">
        <v>8.8133599999999994</v>
      </c>
      <c r="N6" s="22">
        <v>8.8870000000000005</v>
      </c>
      <c r="O6" s="22">
        <v>8.93</v>
      </c>
      <c r="P6" s="22">
        <v>7.4710000000000001</v>
      </c>
      <c r="Q6" s="22">
        <v>8.8800000000000008</v>
      </c>
      <c r="R6" s="22">
        <v>8.24</v>
      </c>
      <c r="S6" s="22">
        <v>8.6199999999999992</v>
      </c>
      <c r="T6" s="22">
        <v>8.84</v>
      </c>
      <c r="U6" s="148">
        <v>7.21</v>
      </c>
      <c r="V6" s="22">
        <v>8.5990000000000002</v>
      </c>
      <c r="W6" s="22">
        <v>8.4600000000000009</v>
      </c>
      <c r="X6" s="22">
        <v>8.59</v>
      </c>
      <c r="Y6" s="22">
        <v>8.0730000000000004</v>
      </c>
      <c r="Z6" s="22">
        <v>8.93</v>
      </c>
      <c r="AA6" s="22">
        <v>9.16</v>
      </c>
      <c r="AB6" s="22">
        <v>8.9580000000000002</v>
      </c>
      <c r="AC6" s="22">
        <v>8.4500000000000011</v>
      </c>
      <c r="AD6" s="22">
        <v>8.4284290945406131</v>
      </c>
      <c r="AE6" s="22">
        <v>8.5210000000000008</v>
      </c>
      <c r="AF6" s="22">
        <v>8.1</v>
      </c>
      <c r="AG6" s="15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9.0234414253648598</v>
      </c>
      <c r="E7" s="11">
        <v>8.6300000000000008</v>
      </c>
      <c r="F7" s="11">
        <v>8.3912500000000012</v>
      </c>
      <c r="G7" s="11">
        <v>7.9619999999999997</v>
      </c>
      <c r="H7" s="11">
        <v>9.0389999999999997</v>
      </c>
      <c r="I7" s="11">
        <v>8.7240000000000002</v>
      </c>
      <c r="J7" s="11">
        <v>8.1843301466666656</v>
      </c>
      <c r="K7" s="11">
        <v>8.17</v>
      </c>
      <c r="L7" s="11">
        <v>7.95</v>
      </c>
      <c r="M7" s="11">
        <v>8.8437999999999999</v>
      </c>
      <c r="N7" s="11">
        <v>8.8230000000000004</v>
      </c>
      <c r="O7" s="11">
        <v>9.0500000000000007</v>
      </c>
      <c r="P7" s="11">
        <v>8.1820000000000004</v>
      </c>
      <c r="Q7" s="11">
        <v>8.52</v>
      </c>
      <c r="R7" s="11">
        <v>8.5</v>
      </c>
      <c r="S7" s="11">
        <v>8.69</v>
      </c>
      <c r="T7" s="11">
        <v>9.34</v>
      </c>
      <c r="U7" s="149">
        <v>7.26</v>
      </c>
      <c r="V7" s="11">
        <v>8.8089999999999993</v>
      </c>
      <c r="W7" s="11">
        <v>7.9300000000000006</v>
      </c>
      <c r="X7" s="11">
        <v>8.99</v>
      </c>
      <c r="Y7" s="11">
        <v>8.0570000000000004</v>
      </c>
      <c r="Z7" s="11">
        <v>8.75</v>
      </c>
      <c r="AA7" s="11">
        <v>9.24</v>
      </c>
      <c r="AB7" s="11">
        <v>9.18</v>
      </c>
      <c r="AC7" s="11">
        <v>8.5799999999999983</v>
      </c>
      <c r="AD7" s="11">
        <v>8.7283383233532934</v>
      </c>
      <c r="AE7" s="11">
        <v>8.0939999999999994</v>
      </c>
      <c r="AF7" s="11">
        <v>8.1300000000000008</v>
      </c>
      <c r="AG7" s="15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9.1060122485542969</v>
      </c>
      <c r="E8" s="11">
        <v>8.52</v>
      </c>
      <c r="F8" s="11">
        <v>8.2087500000000002</v>
      </c>
      <c r="G8" s="11">
        <v>8.0660000000000007</v>
      </c>
      <c r="H8" s="11">
        <v>8.9369999999999994</v>
      </c>
      <c r="I8" s="11">
        <v>8.6869999999999994</v>
      </c>
      <c r="J8" s="11">
        <v>8.1481080000000006</v>
      </c>
      <c r="K8" s="11">
        <v>8.1</v>
      </c>
      <c r="L8" s="11">
        <v>8.4</v>
      </c>
      <c r="M8" s="11">
        <v>8.83338</v>
      </c>
      <c r="N8" s="11">
        <v>8.7629999999999999</v>
      </c>
      <c r="O8" s="11">
        <v>7.9300000000000006</v>
      </c>
      <c r="P8" s="11">
        <v>8.1709999999999994</v>
      </c>
      <c r="Q8" s="11">
        <v>8.86</v>
      </c>
      <c r="R8" s="11">
        <v>8.24</v>
      </c>
      <c r="S8" s="11">
        <v>8.74</v>
      </c>
      <c r="T8" s="11">
        <v>9.33</v>
      </c>
      <c r="U8" s="149">
        <v>7.42</v>
      </c>
      <c r="V8" s="11">
        <v>8.3490000000000002</v>
      </c>
      <c r="W8" s="11">
        <v>8.2799999999999994</v>
      </c>
      <c r="X8" s="11">
        <v>9.0500000000000007</v>
      </c>
      <c r="Y8" s="11">
        <v>8.0640000000000001</v>
      </c>
      <c r="Z8" s="11">
        <v>8.84</v>
      </c>
      <c r="AA8" s="11">
        <v>9.2200000000000006</v>
      </c>
      <c r="AB8" s="11">
        <v>9.2100000000000009</v>
      </c>
      <c r="AC8" s="11">
        <v>8.6300000000000008</v>
      </c>
      <c r="AD8" s="11">
        <v>8.4646328229027965</v>
      </c>
      <c r="AE8" s="11">
        <v>8.0869999999999997</v>
      </c>
      <c r="AF8" s="11">
        <v>7.5</v>
      </c>
      <c r="AG8" s="15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8.9335900976129441</v>
      </c>
      <c r="E9" s="11">
        <v>8.56</v>
      </c>
      <c r="F9" s="11">
        <v>8.2475000000000005</v>
      </c>
      <c r="G9" s="11">
        <v>8.0670000000000002</v>
      </c>
      <c r="H9" s="11">
        <v>8.8070000000000004</v>
      </c>
      <c r="I9" s="11">
        <v>8.6120000000000001</v>
      </c>
      <c r="J9" s="11">
        <v>8.1525533942857145</v>
      </c>
      <c r="K9" s="11">
        <v>7.9300000000000006</v>
      </c>
      <c r="L9" s="11">
        <v>8.09</v>
      </c>
      <c r="M9" s="11">
        <v>8.7693399999999997</v>
      </c>
      <c r="N9" s="11">
        <v>8.8059999999999992</v>
      </c>
      <c r="O9" s="11">
        <v>8.98</v>
      </c>
      <c r="P9" s="11">
        <v>8.15</v>
      </c>
      <c r="Q9" s="11">
        <v>8.67</v>
      </c>
      <c r="R9" s="11">
        <v>8.31</v>
      </c>
      <c r="S9" s="11">
        <v>8.3800000000000008</v>
      </c>
      <c r="T9" s="11">
        <v>9.69</v>
      </c>
      <c r="U9" s="149">
        <v>7.75</v>
      </c>
      <c r="V9" s="11">
        <v>8.7289999999999992</v>
      </c>
      <c r="W9" s="11">
        <v>8.26</v>
      </c>
      <c r="X9" s="11">
        <v>8.8000000000000007</v>
      </c>
      <c r="Y9" s="11">
        <v>8.0760000000000005</v>
      </c>
      <c r="Z9" s="11">
        <v>8.8000000000000007</v>
      </c>
      <c r="AA9" s="11">
        <v>9.16</v>
      </c>
      <c r="AB9" s="11">
        <v>8.9670000000000005</v>
      </c>
      <c r="AC9" s="11">
        <v>8.5799999999999983</v>
      </c>
      <c r="AD9" s="11">
        <v>8.7361607856191732</v>
      </c>
      <c r="AE9" s="11">
        <v>8.5549999999999997</v>
      </c>
      <c r="AF9" s="11">
        <v>7.79</v>
      </c>
      <c r="AG9" s="15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8.5391348824075486</v>
      </c>
      <c r="BN9" s="28"/>
    </row>
    <row r="10" spans="1:66">
      <c r="A10" s="30"/>
      <c r="B10" s="19">
        <v>1</v>
      </c>
      <c r="C10" s="9">
        <v>5</v>
      </c>
      <c r="D10" s="10">
        <v>9.1463364008502541</v>
      </c>
      <c r="E10" s="11">
        <v>8.68</v>
      </c>
      <c r="F10" s="11">
        <v>8.2100000000000009</v>
      </c>
      <c r="G10" s="11">
        <v>7.8010000000000002</v>
      </c>
      <c r="H10" s="11">
        <v>8.9329999999999998</v>
      </c>
      <c r="I10" s="11">
        <v>8.7669999999999995</v>
      </c>
      <c r="J10" s="11">
        <v>8.1739260885714291</v>
      </c>
      <c r="K10" s="11">
        <v>7.6499999999999995</v>
      </c>
      <c r="L10" s="11">
        <v>7.9200000000000008</v>
      </c>
      <c r="M10" s="11">
        <v>8.7693399999999997</v>
      </c>
      <c r="N10" s="11">
        <v>8.7629999999999999</v>
      </c>
      <c r="O10" s="11">
        <v>8.94</v>
      </c>
      <c r="P10" s="11">
        <v>8.2129999999999992</v>
      </c>
      <c r="Q10" s="11">
        <v>8.85</v>
      </c>
      <c r="R10" s="11">
        <v>8.76</v>
      </c>
      <c r="S10" s="11">
        <v>8.51</v>
      </c>
      <c r="T10" s="11">
        <v>9.2200000000000006</v>
      </c>
      <c r="U10" s="149">
        <v>7.57</v>
      </c>
      <c r="V10" s="11">
        <v>8.6690000000000005</v>
      </c>
      <c r="W10" s="11">
        <v>8.27</v>
      </c>
      <c r="X10" s="11">
        <v>9.09</v>
      </c>
      <c r="Y10" s="11">
        <v>8.0609999999999999</v>
      </c>
      <c r="Z10" s="11">
        <v>8.94</v>
      </c>
      <c r="AA10" s="11">
        <v>9.06</v>
      </c>
      <c r="AB10" s="11">
        <v>9.07</v>
      </c>
      <c r="AC10" s="11">
        <v>7.8599999999999994</v>
      </c>
      <c r="AD10" s="11">
        <v>8.8467832889480675</v>
      </c>
      <c r="AE10" s="11">
        <v>8.3320000000000007</v>
      </c>
      <c r="AF10" s="11">
        <v>7.870000000000001</v>
      </c>
      <c r="AG10" s="15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9.0461414745949895</v>
      </c>
      <c r="E11" s="11">
        <v>8.68</v>
      </c>
      <c r="F11" s="11">
        <v>8.58</v>
      </c>
      <c r="G11" s="11">
        <v>8.2910000000000004</v>
      </c>
      <c r="H11" s="11">
        <v>8.8740000000000006</v>
      </c>
      <c r="I11" s="11">
        <v>8.7859999999999996</v>
      </c>
      <c r="J11" s="11">
        <v>8.1428593566666674</v>
      </c>
      <c r="K11" s="11">
        <v>7.9200000000000008</v>
      </c>
      <c r="L11" s="11">
        <v>7.96</v>
      </c>
      <c r="M11" s="11">
        <v>8.8389000000000006</v>
      </c>
      <c r="N11" s="11">
        <v>8.8510000000000009</v>
      </c>
      <c r="O11" s="11">
        <v>8.9700000000000006</v>
      </c>
      <c r="P11" s="11">
        <v>8.9749999999999996</v>
      </c>
      <c r="Q11" s="11">
        <v>8.68</v>
      </c>
      <c r="R11" s="11">
        <v>8.4499999999999993</v>
      </c>
      <c r="S11" s="11">
        <v>8.6300000000000008</v>
      </c>
      <c r="T11" s="11">
        <v>9.1199999999999992</v>
      </c>
      <c r="U11" s="149">
        <v>7.06</v>
      </c>
      <c r="V11" s="11">
        <v>8.859</v>
      </c>
      <c r="W11" s="11">
        <v>8.3699999999999992</v>
      </c>
      <c r="X11" s="11">
        <v>8.57</v>
      </c>
      <c r="Y11" s="11">
        <v>8.0139999999999993</v>
      </c>
      <c r="Z11" s="11">
        <v>8.58</v>
      </c>
      <c r="AA11" s="11">
        <v>9.34</v>
      </c>
      <c r="AB11" s="11">
        <v>9.02</v>
      </c>
      <c r="AC11" s="11">
        <v>8.5799999999999983</v>
      </c>
      <c r="AD11" s="11">
        <v>8.7100136484687063</v>
      </c>
      <c r="AE11" s="11">
        <v>7.9720000000000013</v>
      </c>
      <c r="AF11" s="11">
        <v>7.27</v>
      </c>
      <c r="AG11" s="15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9.1161977202988744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5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8.9653153064403242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5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9.2593888293097013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5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9.0757021679155692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5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8.9343722458162205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5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8.9397665547691378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5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9.1000119694765917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5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9.1724704995969759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5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8.9707486287234772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5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9.0183037885900923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5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9.1118334731179846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5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9.0094075857386002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5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9.0251822370046959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5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9.1520562194886992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5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9.0604608219002589</v>
      </c>
      <c r="E26" s="23">
        <v>8.6283333333333321</v>
      </c>
      <c r="F26" s="23">
        <v>8.3058333333333341</v>
      </c>
      <c r="G26" s="23">
        <v>8.1061666666666667</v>
      </c>
      <c r="H26" s="23">
        <v>8.9531666666666663</v>
      </c>
      <c r="I26" s="23">
        <v>8.7348333333333343</v>
      </c>
      <c r="J26" s="23">
        <v>8.1645621643650799</v>
      </c>
      <c r="K26" s="23">
        <v>7.8949999999999996</v>
      </c>
      <c r="L26" s="23">
        <v>8.0933333333333355</v>
      </c>
      <c r="M26" s="23">
        <v>8.8113533333333329</v>
      </c>
      <c r="N26" s="23">
        <v>8.8154999999999983</v>
      </c>
      <c r="O26" s="23">
        <v>8.7999999999999989</v>
      </c>
      <c r="P26" s="23">
        <v>8.1936666666666671</v>
      </c>
      <c r="Q26" s="23">
        <v>8.7433333333333341</v>
      </c>
      <c r="R26" s="23">
        <v>8.4166666666666661</v>
      </c>
      <c r="S26" s="23">
        <v>8.5950000000000006</v>
      </c>
      <c r="T26" s="23">
        <v>9.2566666666666659</v>
      </c>
      <c r="U26" s="23">
        <v>7.3783333333333339</v>
      </c>
      <c r="V26" s="23">
        <v>8.6690000000000005</v>
      </c>
      <c r="W26" s="23">
        <v>8.2616666666666667</v>
      </c>
      <c r="X26" s="23">
        <v>8.8483333333333327</v>
      </c>
      <c r="Y26" s="23">
        <v>8.0574999999999992</v>
      </c>
      <c r="Z26" s="23">
        <v>8.8066666666666666</v>
      </c>
      <c r="AA26" s="23">
        <v>9.1966666666666672</v>
      </c>
      <c r="AB26" s="23">
        <v>9.0675000000000008</v>
      </c>
      <c r="AC26" s="23">
        <v>8.4466666666666672</v>
      </c>
      <c r="AD26" s="23">
        <v>8.6523929939721089</v>
      </c>
      <c r="AE26" s="23">
        <v>8.2601666666666684</v>
      </c>
      <c r="AF26" s="23">
        <v>7.7766666666666664</v>
      </c>
      <c r="AG26" s="15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9.0609218212552793</v>
      </c>
      <c r="E27" s="11">
        <v>8.6550000000000011</v>
      </c>
      <c r="F27" s="11">
        <v>8.2287500000000016</v>
      </c>
      <c r="G27" s="11">
        <v>8.0665000000000013</v>
      </c>
      <c r="H27" s="11">
        <v>8.9349999999999987</v>
      </c>
      <c r="I27" s="11">
        <v>8.7454999999999998</v>
      </c>
      <c r="J27" s="11">
        <v>8.1632397414285727</v>
      </c>
      <c r="K27" s="11">
        <v>7.9250000000000007</v>
      </c>
      <c r="L27" s="11">
        <v>8.0250000000000004</v>
      </c>
      <c r="M27" s="11">
        <v>8.8233700000000006</v>
      </c>
      <c r="N27" s="11">
        <v>8.8144999999999989</v>
      </c>
      <c r="O27" s="11">
        <v>8.9550000000000001</v>
      </c>
      <c r="P27" s="11">
        <v>8.1765000000000008</v>
      </c>
      <c r="Q27" s="11">
        <v>8.7650000000000006</v>
      </c>
      <c r="R27" s="11">
        <v>8.379999999999999</v>
      </c>
      <c r="S27" s="11">
        <v>8.625</v>
      </c>
      <c r="T27" s="11">
        <v>9.2750000000000004</v>
      </c>
      <c r="U27" s="11">
        <v>7.34</v>
      </c>
      <c r="V27" s="11">
        <v>8.6989999999999998</v>
      </c>
      <c r="W27" s="11">
        <v>8.2749999999999986</v>
      </c>
      <c r="X27" s="11">
        <v>8.8949999999999996</v>
      </c>
      <c r="Y27" s="11">
        <v>8.0625</v>
      </c>
      <c r="Z27" s="11">
        <v>8.82</v>
      </c>
      <c r="AA27" s="11">
        <v>9.1900000000000013</v>
      </c>
      <c r="AB27" s="11">
        <v>9.0449999999999999</v>
      </c>
      <c r="AC27" s="11">
        <v>8.5799999999999983</v>
      </c>
      <c r="AD27" s="11">
        <v>8.7191759859110007</v>
      </c>
      <c r="AE27" s="11">
        <v>8.213000000000001</v>
      </c>
      <c r="AF27" s="11">
        <v>7.83</v>
      </c>
      <c r="AG27" s="15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8.8902865395569283E-2</v>
      </c>
      <c r="E28" s="24">
        <v>7.3325757184407162E-2</v>
      </c>
      <c r="F28" s="24">
        <v>0.15245422810360712</v>
      </c>
      <c r="G28" s="24">
        <v>0.23213911059247769</v>
      </c>
      <c r="H28" s="24">
        <v>0.11539916233087046</v>
      </c>
      <c r="I28" s="24">
        <v>7.8463792074221494E-2</v>
      </c>
      <c r="J28" s="24">
        <v>1.9009683785383112E-2</v>
      </c>
      <c r="K28" s="24">
        <v>0.23088958400066484</v>
      </c>
      <c r="L28" s="24">
        <v>0.19179850538173299</v>
      </c>
      <c r="M28" s="24">
        <v>3.4149805660745457E-2</v>
      </c>
      <c r="N28" s="24">
        <v>4.9054051820415751E-2</v>
      </c>
      <c r="O28" s="24">
        <v>0.42829896100737846</v>
      </c>
      <c r="P28" s="24">
        <v>0.47658353587452695</v>
      </c>
      <c r="Q28" s="24">
        <v>0.14348054455802264</v>
      </c>
      <c r="R28" s="24">
        <v>0.19986662219256762</v>
      </c>
      <c r="S28" s="24">
        <v>0.13065221008463629</v>
      </c>
      <c r="T28" s="24">
        <v>0.280618364806487</v>
      </c>
      <c r="U28" s="24">
        <v>0.25309418536716077</v>
      </c>
      <c r="V28" s="24">
        <v>0.18253766734567395</v>
      </c>
      <c r="W28" s="24">
        <v>0.17971273373544405</v>
      </c>
      <c r="X28" s="24">
        <v>0.23051391859639775</v>
      </c>
      <c r="Y28" s="24">
        <v>2.2492220877450446E-2</v>
      </c>
      <c r="Z28" s="24">
        <v>0.13321661558028944</v>
      </c>
      <c r="AA28" s="24">
        <v>9.4162979278836739E-2</v>
      </c>
      <c r="AB28" s="24">
        <v>0.10706586757692675</v>
      </c>
      <c r="AC28" s="24">
        <v>0.29364377511990031</v>
      </c>
      <c r="AD28" s="24">
        <v>0.16691684915923716</v>
      </c>
      <c r="AE28" s="24">
        <v>0.24525857103609375</v>
      </c>
      <c r="AF28" s="24">
        <v>0.33809268946054849</v>
      </c>
      <c r="AG28" s="209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9.812179219480759E-3</v>
      </c>
      <c r="E29" s="13">
        <v>8.4982527159830606E-3</v>
      </c>
      <c r="F29" s="13">
        <v>1.8355079133573645E-2</v>
      </c>
      <c r="G29" s="13">
        <v>2.8637347360134593E-2</v>
      </c>
      <c r="H29" s="13">
        <v>1.2889200729448106E-2</v>
      </c>
      <c r="I29" s="13">
        <v>8.9828608148472388E-3</v>
      </c>
      <c r="J29" s="13">
        <v>2.3283163754147748E-3</v>
      </c>
      <c r="K29" s="13">
        <v>2.9245039138779589E-2</v>
      </c>
      <c r="L29" s="13">
        <v>2.3698332625420048E-2</v>
      </c>
      <c r="M29" s="13">
        <v>3.8756595461399562E-3</v>
      </c>
      <c r="N29" s="13">
        <v>5.5645229221729636E-3</v>
      </c>
      <c r="O29" s="13">
        <v>4.8670336478111198E-2</v>
      </c>
      <c r="P29" s="13">
        <v>5.8164867483974647E-2</v>
      </c>
      <c r="Q29" s="13">
        <v>1.6410279591081506E-2</v>
      </c>
      <c r="R29" s="13">
        <v>2.3746529369413977E-2</v>
      </c>
      <c r="S29" s="13">
        <v>1.5200955216362569E-2</v>
      </c>
      <c r="T29" s="13">
        <v>3.0315271675169647E-2</v>
      </c>
      <c r="U29" s="13">
        <v>3.4302351755205886E-2</v>
      </c>
      <c r="V29" s="13">
        <v>2.1056369517323099E-2</v>
      </c>
      <c r="W29" s="13">
        <v>2.175260041179472E-2</v>
      </c>
      <c r="X29" s="13">
        <v>2.6051676616658252E-2</v>
      </c>
      <c r="Y29" s="13">
        <v>2.7914639624511883E-3</v>
      </c>
      <c r="Z29" s="13">
        <v>1.5126792079518104E-2</v>
      </c>
      <c r="AA29" s="13">
        <v>1.0238816159351584E-2</v>
      </c>
      <c r="AB29" s="13">
        <v>1.1807650132553266E-2</v>
      </c>
      <c r="AC29" s="13">
        <v>3.4764456407249442E-2</v>
      </c>
      <c r="AD29" s="13">
        <v>1.9291408662958753E-2</v>
      </c>
      <c r="AE29" s="13">
        <v>2.9691721842104925E-2</v>
      </c>
      <c r="AF29" s="13">
        <v>4.3475270826474302E-2</v>
      </c>
      <c r="AG29" s="15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6.1051376593986628E-2</v>
      </c>
      <c r="E30" s="13">
        <v>1.0445841663603517E-2</v>
      </c>
      <c r="F30" s="13">
        <v>-2.7321450274180092E-2</v>
      </c>
      <c r="G30" s="13">
        <v>-5.0703990709045854E-2</v>
      </c>
      <c r="H30" s="13">
        <v>4.8486385326002024E-2</v>
      </c>
      <c r="I30" s="13">
        <v>2.2917831094220853E-2</v>
      </c>
      <c r="J30" s="13">
        <v>-4.3865417656555494E-2</v>
      </c>
      <c r="K30" s="13">
        <v>-7.5433271786654266E-2</v>
      </c>
      <c r="L30" s="13">
        <v>-5.2206875194425129E-2</v>
      </c>
      <c r="M30" s="13">
        <v>3.1878926223148474E-2</v>
      </c>
      <c r="N30" s="13">
        <v>3.2364533573749021E-2</v>
      </c>
      <c r="O30" s="13">
        <v>3.0549361403095832E-2</v>
      </c>
      <c r="P30" s="13">
        <v>-4.0457051036003722E-2</v>
      </c>
      <c r="Q30" s="13">
        <v>2.3913248091030681E-2</v>
      </c>
      <c r="R30" s="13">
        <v>-1.4341993354993532E-2</v>
      </c>
      <c r="S30" s="13">
        <v>6.5422455976829053E-3</v>
      </c>
      <c r="T30" s="13">
        <v>8.4028627506210984E-2</v>
      </c>
      <c r="U30" s="13">
        <v>-0.13593901080842685</v>
      </c>
      <c r="V30" s="13">
        <v>1.5208228864027173E-2</v>
      </c>
      <c r="W30" s="13">
        <v>-3.2493715061525208E-2</v>
      </c>
      <c r="X30" s="13">
        <v>3.6209575698681107E-2</v>
      </c>
      <c r="Y30" s="13">
        <v>-5.6403240965290369E-2</v>
      </c>
      <c r="Z30" s="13">
        <v>3.1330080616280176E-2</v>
      </c>
      <c r="AA30" s="13">
        <v>7.7002154587553662E-2</v>
      </c>
      <c r="AB30" s="13">
        <v>6.1875719832110709E-2</v>
      </c>
      <c r="AC30" s="13">
        <v>-1.0828756895664648E-2</v>
      </c>
      <c r="AD30" s="13">
        <v>1.3263417562111135E-2</v>
      </c>
      <c r="AE30" s="13">
        <v>-3.2669376884491452E-2</v>
      </c>
      <c r="AF30" s="13">
        <v>-8.9291037820673158E-2</v>
      </c>
      <c r="AG30" s="15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0.03</v>
      </c>
      <c r="F31" s="45">
        <v>0.64</v>
      </c>
      <c r="G31" s="45">
        <v>1.05</v>
      </c>
      <c r="H31" s="45">
        <v>0.71</v>
      </c>
      <c r="I31" s="45">
        <v>0.26</v>
      </c>
      <c r="J31" s="45">
        <v>0.93</v>
      </c>
      <c r="K31" s="45">
        <v>1.49</v>
      </c>
      <c r="L31" s="45">
        <v>1.08</v>
      </c>
      <c r="M31" s="45">
        <v>0.42</v>
      </c>
      <c r="N31" s="45">
        <v>0.42</v>
      </c>
      <c r="O31" s="45">
        <v>0.39</v>
      </c>
      <c r="P31" s="45">
        <v>0.87</v>
      </c>
      <c r="Q31" s="45">
        <v>0.27</v>
      </c>
      <c r="R31" s="45">
        <v>0.41</v>
      </c>
      <c r="S31" s="45">
        <v>0.03</v>
      </c>
      <c r="T31" s="45">
        <v>1.34</v>
      </c>
      <c r="U31" s="45">
        <v>2.57</v>
      </c>
      <c r="V31" s="45">
        <v>0.12</v>
      </c>
      <c r="W31" s="45">
        <v>0.73</v>
      </c>
      <c r="X31" s="45">
        <v>0.49</v>
      </c>
      <c r="Y31" s="45">
        <v>1.1499999999999999</v>
      </c>
      <c r="Z31" s="45">
        <v>0.41</v>
      </c>
      <c r="AA31" s="45">
        <v>1.22</v>
      </c>
      <c r="AB31" s="45">
        <v>0.95</v>
      </c>
      <c r="AC31" s="45">
        <v>0.34</v>
      </c>
      <c r="AD31" s="45">
        <v>0.08</v>
      </c>
      <c r="AE31" s="45">
        <v>0.73</v>
      </c>
      <c r="AF31" s="45">
        <v>1.74</v>
      </c>
      <c r="AG31" s="15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F25">
    <cfRule type="expression" dxfId="32" priority="3">
      <formula>AND($B6&lt;&gt;$B5,NOT(ISBLANK(INDIRECT(Anlyt_LabRefThisCol))))</formula>
    </cfRule>
  </conditionalFormatting>
  <conditionalFormatting sqref="C2:AF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1D23-157E-4F83-8EB8-DA0090D89846}">
  <sheetPr codeName="Sheet12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2" width="11.28515625" style="2" bestFit="1" customWidth="1"/>
    <col min="13" max="13" width="11.140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236</v>
      </c>
      <c r="E2" s="16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0" t="s">
        <v>238</v>
      </c>
      <c r="E3" s="151" t="s">
        <v>239</v>
      </c>
      <c r="F3" s="152" t="s">
        <v>240</v>
      </c>
      <c r="G3" s="152" t="s">
        <v>241</v>
      </c>
      <c r="H3" s="152" t="s">
        <v>242</v>
      </c>
      <c r="I3" s="152" t="s">
        <v>243</v>
      </c>
      <c r="J3" s="152" t="s">
        <v>245</v>
      </c>
      <c r="K3" s="152" t="s">
        <v>247</v>
      </c>
      <c r="L3" s="152" t="s">
        <v>249</v>
      </c>
      <c r="M3" s="152" t="s">
        <v>250</v>
      </c>
      <c r="N3" s="152" t="s">
        <v>251</v>
      </c>
      <c r="O3" s="152" t="s">
        <v>252</v>
      </c>
      <c r="P3" s="152" t="s">
        <v>253</v>
      </c>
      <c r="Q3" s="152" t="s">
        <v>254</v>
      </c>
      <c r="R3" s="152" t="s">
        <v>255</v>
      </c>
      <c r="S3" s="152" t="s">
        <v>256</v>
      </c>
      <c r="T3" s="152" t="s">
        <v>257</v>
      </c>
      <c r="U3" s="152" t="s">
        <v>259</v>
      </c>
      <c r="V3" s="152" t="s">
        <v>261</v>
      </c>
      <c r="W3" s="152" t="s">
        <v>262</v>
      </c>
      <c r="X3" s="152" t="s">
        <v>264</v>
      </c>
      <c r="Y3" s="152" t="s">
        <v>265</v>
      </c>
      <c r="Z3" s="152" t="s">
        <v>266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280</v>
      </c>
      <c r="F4" s="11" t="s">
        <v>280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280</v>
      </c>
      <c r="L4" s="11" t="s">
        <v>280</v>
      </c>
      <c r="M4" s="11" t="s">
        <v>281</v>
      </c>
      <c r="N4" s="11" t="s">
        <v>281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280</v>
      </c>
      <c r="T4" s="11" t="s">
        <v>280</v>
      </c>
      <c r="U4" s="11" t="s">
        <v>280</v>
      </c>
      <c r="V4" s="11" t="s">
        <v>280</v>
      </c>
      <c r="W4" s="11" t="s">
        <v>280</v>
      </c>
      <c r="X4" s="11" t="s">
        <v>281</v>
      </c>
      <c r="Y4" s="11" t="s">
        <v>280</v>
      </c>
      <c r="Z4" s="11" t="s">
        <v>282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270</v>
      </c>
      <c r="E5" s="26" t="s">
        <v>115</v>
      </c>
      <c r="F5" s="26" t="s">
        <v>272</v>
      </c>
      <c r="G5" s="26" t="s">
        <v>273</v>
      </c>
      <c r="H5" s="26" t="s">
        <v>273</v>
      </c>
      <c r="I5" s="26" t="s">
        <v>116</v>
      </c>
      <c r="J5" s="26" t="s">
        <v>115</v>
      </c>
      <c r="K5" s="26" t="s">
        <v>115</v>
      </c>
      <c r="L5" s="26" t="s">
        <v>115</v>
      </c>
      <c r="M5" s="26" t="s">
        <v>283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283</v>
      </c>
      <c r="T5" s="26" t="s">
        <v>116</v>
      </c>
      <c r="U5" s="26" t="s">
        <v>283</v>
      </c>
      <c r="V5" s="26" t="s">
        <v>272</v>
      </c>
      <c r="W5" s="26" t="s">
        <v>272</v>
      </c>
      <c r="X5" s="26" t="s">
        <v>116</v>
      </c>
      <c r="Y5" s="26" t="s">
        <v>272</v>
      </c>
      <c r="Z5" s="26" t="s">
        <v>116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9.1029375647408752</v>
      </c>
      <c r="E6" s="22">
        <v>8.5500000000000007</v>
      </c>
      <c r="F6" s="22">
        <v>8.1588624999999979</v>
      </c>
      <c r="G6" s="22">
        <v>8.3516999999999992</v>
      </c>
      <c r="H6" s="22">
        <v>8.7881999999999998</v>
      </c>
      <c r="I6" s="22">
        <v>9.08</v>
      </c>
      <c r="J6" s="22" t="s">
        <v>284</v>
      </c>
      <c r="K6" s="22">
        <v>8.516</v>
      </c>
      <c r="L6" s="22">
        <v>8.18</v>
      </c>
      <c r="M6" s="22" t="s">
        <v>284</v>
      </c>
      <c r="N6" s="22">
        <v>9.7799999999999994</v>
      </c>
      <c r="O6" s="22">
        <v>9.1</v>
      </c>
      <c r="P6" s="22">
        <v>9.3800000000000008</v>
      </c>
      <c r="Q6" s="22">
        <v>8.9499999999999993</v>
      </c>
      <c r="R6" s="22">
        <v>7.8899999999999988</v>
      </c>
      <c r="S6" s="22">
        <v>8.17</v>
      </c>
      <c r="T6" s="148">
        <v>4.43</v>
      </c>
      <c r="U6" s="22">
        <v>8</v>
      </c>
      <c r="V6" s="22">
        <v>8.7200000000000006</v>
      </c>
      <c r="W6" s="22">
        <v>9.07</v>
      </c>
      <c r="X6" s="22">
        <v>8.4937912344572855</v>
      </c>
      <c r="Y6" s="22">
        <v>8.2170000000000005</v>
      </c>
      <c r="Z6" s="22">
        <v>9.7100000000000009</v>
      </c>
      <c r="AA6" s="15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9.0234414253648598</v>
      </c>
      <c r="E7" s="11">
        <v>8.4499999999999993</v>
      </c>
      <c r="F7" s="11">
        <v>8.5069062500000001</v>
      </c>
      <c r="G7" s="11">
        <v>8.4777999999999984</v>
      </c>
      <c r="H7" s="11">
        <v>8.6077000000000012</v>
      </c>
      <c r="I7" s="11">
        <v>8.99</v>
      </c>
      <c r="J7" s="11" t="s">
        <v>284</v>
      </c>
      <c r="K7" s="11">
        <v>8.3949999999999996</v>
      </c>
      <c r="L7" s="11">
        <v>8.1999999999999993</v>
      </c>
      <c r="M7" s="11" t="s">
        <v>284</v>
      </c>
      <c r="N7" s="11">
        <v>7.94</v>
      </c>
      <c r="O7" s="11">
        <v>9.0399999999999991</v>
      </c>
      <c r="P7" s="11">
        <v>9.09</v>
      </c>
      <c r="Q7" s="11">
        <v>8.6</v>
      </c>
      <c r="R7" s="11">
        <v>7.8600000000000012</v>
      </c>
      <c r="S7" s="11">
        <v>8.68</v>
      </c>
      <c r="T7" s="149">
        <v>4.63</v>
      </c>
      <c r="U7" s="11">
        <v>8</v>
      </c>
      <c r="V7" s="11">
        <v>8.9600000000000009</v>
      </c>
      <c r="W7" s="11">
        <v>9.2200000000000006</v>
      </c>
      <c r="X7" s="11">
        <v>8.9796670974589077</v>
      </c>
      <c r="Y7" s="11">
        <v>8.5670000000000002</v>
      </c>
      <c r="Z7" s="11">
        <v>8.81</v>
      </c>
      <c r="AA7" s="15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9.1060122485542969</v>
      </c>
      <c r="E8" s="11">
        <v>8.5</v>
      </c>
      <c r="F8" s="11">
        <v>8.3800000000000008</v>
      </c>
      <c r="G8" s="11">
        <v>8.4874999999999989</v>
      </c>
      <c r="H8" s="11">
        <v>8.8030000000000008</v>
      </c>
      <c r="I8" s="11">
        <v>8.99</v>
      </c>
      <c r="J8" s="11" t="s">
        <v>284</v>
      </c>
      <c r="K8" s="11">
        <v>8.593</v>
      </c>
      <c r="L8" s="11">
        <v>8.1999999999999993</v>
      </c>
      <c r="M8" s="11" t="s">
        <v>284</v>
      </c>
      <c r="N8" s="11">
        <v>8.06</v>
      </c>
      <c r="O8" s="11">
        <v>8.94</v>
      </c>
      <c r="P8" s="11">
        <v>9.0399999999999991</v>
      </c>
      <c r="Q8" s="11">
        <v>8.83</v>
      </c>
      <c r="R8" s="11">
        <v>8</v>
      </c>
      <c r="S8" s="11">
        <v>8.44</v>
      </c>
      <c r="T8" s="149">
        <v>4.29</v>
      </c>
      <c r="U8" s="11">
        <v>8.02</v>
      </c>
      <c r="V8" s="11">
        <v>8.9600000000000009</v>
      </c>
      <c r="W8" s="11">
        <v>9.1999999999999993</v>
      </c>
      <c r="X8" s="11">
        <v>8.5472418947790256</v>
      </c>
      <c r="Y8" s="11">
        <v>8.6999999999999993</v>
      </c>
      <c r="Z8" s="11">
        <v>9.69</v>
      </c>
      <c r="AA8" s="15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8.9335900976129441</v>
      </c>
      <c r="E9" s="11">
        <v>8.57</v>
      </c>
      <c r="F9" s="11">
        <v>8.49</v>
      </c>
      <c r="G9" s="11">
        <v>8.3128999999999991</v>
      </c>
      <c r="H9" s="11">
        <v>8.9587000000000003</v>
      </c>
      <c r="I9" s="11">
        <v>9.01</v>
      </c>
      <c r="J9" s="11" t="s">
        <v>284</v>
      </c>
      <c r="K9" s="11">
        <v>8.6370000000000005</v>
      </c>
      <c r="L9" s="11">
        <v>8.25</v>
      </c>
      <c r="M9" s="11" t="s">
        <v>284</v>
      </c>
      <c r="N9" s="11">
        <v>8.91</v>
      </c>
      <c r="O9" s="11">
        <v>9.41</v>
      </c>
      <c r="P9" s="11">
        <v>9.11</v>
      </c>
      <c r="Q9" s="11">
        <v>8.85</v>
      </c>
      <c r="R9" s="11">
        <v>7.879999999999999</v>
      </c>
      <c r="S9" s="11">
        <v>7.9200000000000008</v>
      </c>
      <c r="T9" s="149">
        <v>4.54</v>
      </c>
      <c r="U9" s="11">
        <v>8.01</v>
      </c>
      <c r="V9" s="11">
        <v>8.7200000000000006</v>
      </c>
      <c r="W9" s="11">
        <v>8.93</v>
      </c>
      <c r="X9" s="11">
        <v>8.8633185263891825</v>
      </c>
      <c r="Y9" s="11">
        <v>8.8160000000000007</v>
      </c>
      <c r="Z9" s="11">
        <v>8.39</v>
      </c>
      <c r="AA9" s="15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8.6503800244839173</v>
      </c>
      <c r="BN9" s="28"/>
    </row>
    <row r="10" spans="1:66">
      <c r="A10" s="30"/>
      <c r="B10" s="19">
        <v>1</v>
      </c>
      <c r="C10" s="9">
        <v>5</v>
      </c>
      <c r="D10" s="10">
        <v>9.1463364008502541</v>
      </c>
      <c r="E10" s="11">
        <v>8.61</v>
      </c>
      <c r="F10" s="11">
        <v>8.4023437499999982</v>
      </c>
      <c r="G10" s="11">
        <v>8.2741000000000007</v>
      </c>
      <c r="H10" s="11">
        <v>8.6285000000000007</v>
      </c>
      <c r="I10" s="11">
        <v>9.06</v>
      </c>
      <c r="J10" s="11" t="s">
        <v>284</v>
      </c>
      <c r="K10" s="11">
        <v>8.4499999999999993</v>
      </c>
      <c r="L10" s="11">
        <v>8.2100000000000009</v>
      </c>
      <c r="M10" s="11" t="s">
        <v>284</v>
      </c>
      <c r="N10" s="11">
        <v>9.91</v>
      </c>
      <c r="O10" s="11">
        <v>8.99</v>
      </c>
      <c r="P10" s="11">
        <v>9.17</v>
      </c>
      <c r="Q10" s="11">
        <v>8.94</v>
      </c>
      <c r="R10" s="11">
        <v>7.9300000000000006</v>
      </c>
      <c r="S10" s="11">
        <v>8.84</v>
      </c>
      <c r="T10" s="149">
        <v>4.58</v>
      </c>
      <c r="U10" s="11">
        <v>8</v>
      </c>
      <c r="V10" s="11">
        <v>8.8000000000000007</v>
      </c>
      <c r="W10" s="11">
        <v>9.18</v>
      </c>
      <c r="X10" s="11">
        <v>8.750318068896906</v>
      </c>
      <c r="Y10" s="11">
        <v>8.1509999999999998</v>
      </c>
      <c r="Z10" s="11">
        <v>8.98</v>
      </c>
      <c r="AA10" s="15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9.0461414745949895</v>
      </c>
      <c r="E11" s="11">
        <v>8.6300000000000008</v>
      </c>
      <c r="F11" s="11">
        <v>8.6084812499999988</v>
      </c>
      <c r="G11" s="11">
        <v>8.1382999999999992</v>
      </c>
      <c r="H11" s="11">
        <v>8.7437999999999985</v>
      </c>
      <c r="I11" s="11">
        <v>9.01</v>
      </c>
      <c r="J11" s="11" t="s">
        <v>284</v>
      </c>
      <c r="K11" s="11">
        <v>8.1199999999999992</v>
      </c>
      <c r="L11" s="11">
        <v>8.2899999999999991</v>
      </c>
      <c r="M11" s="11" t="s">
        <v>284</v>
      </c>
      <c r="N11" s="11">
        <v>8.76</v>
      </c>
      <c r="O11" s="11">
        <v>9.1999999999999993</v>
      </c>
      <c r="P11" s="11">
        <v>9.18</v>
      </c>
      <c r="Q11" s="11">
        <v>8.85</v>
      </c>
      <c r="R11" s="11">
        <v>7.8899999999999988</v>
      </c>
      <c r="S11" s="11">
        <v>8.61</v>
      </c>
      <c r="T11" s="149">
        <v>4.3</v>
      </c>
      <c r="U11" s="11">
        <v>8.01</v>
      </c>
      <c r="V11" s="11">
        <v>8.8000000000000007</v>
      </c>
      <c r="W11" s="11">
        <v>9.2799999999999994</v>
      </c>
      <c r="X11" s="11">
        <v>8.5911922191852472</v>
      </c>
      <c r="Y11" s="11">
        <v>8.4670000000000005</v>
      </c>
      <c r="Z11" s="11">
        <v>8.7899999999999991</v>
      </c>
      <c r="AA11" s="15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9.1161977202988744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8.9653153064403242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9.2593888293097013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9.0757021679155692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8.9343722458162205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8.9397665547691378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9.1000119694765917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9.1724704995969759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8.9707486287234772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9.0183037885900923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9.1118334731179846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9.0094075857386002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9.0251822370046959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9.1520562194886992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274</v>
      </c>
      <c r="C26" s="12"/>
      <c r="D26" s="23">
        <v>9.0604608219002589</v>
      </c>
      <c r="E26" s="23">
        <v>8.5516666666666676</v>
      </c>
      <c r="F26" s="23">
        <v>8.4244322916666672</v>
      </c>
      <c r="G26" s="23">
        <v>8.3403833333333335</v>
      </c>
      <c r="H26" s="23">
        <v>8.7549833333333336</v>
      </c>
      <c r="I26" s="23">
        <v>9.0233333333333334</v>
      </c>
      <c r="J26" s="23" t="s">
        <v>725</v>
      </c>
      <c r="K26" s="23">
        <v>8.4518333333333349</v>
      </c>
      <c r="L26" s="23">
        <v>8.2216666666666658</v>
      </c>
      <c r="M26" s="23" t="s">
        <v>725</v>
      </c>
      <c r="N26" s="23">
        <v>8.8933333333333326</v>
      </c>
      <c r="O26" s="23">
        <v>9.1133333333333315</v>
      </c>
      <c r="P26" s="23">
        <v>9.1616666666666671</v>
      </c>
      <c r="Q26" s="23">
        <v>8.836666666666666</v>
      </c>
      <c r="R26" s="23">
        <v>7.9083333333333341</v>
      </c>
      <c r="S26" s="23">
        <v>8.4433333333333334</v>
      </c>
      <c r="T26" s="23">
        <v>4.4616666666666669</v>
      </c>
      <c r="U26" s="23">
        <v>8.0066666666666659</v>
      </c>
      <c r="V26" s="23">
        <v>8.8266666666666662</v>
      </c>
      <c r="W26" s="23">
        <v>9.1466666666666665</v>
      </c>
      <c r="X26" s="23">
        <v>8.7042548401944249</v>
      </c>
      <c r="Y26" s="23">
        <v>8.4863333333333326</v>
      </c>
      <c r="Z26" s="23">
        <v>9.0616666666666656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275</v>
      </c>
      <c r="C27" s="29"/>
      <c r="D27" s="11">
        <v>9.0609218212552793</v>
      </c>
      <c r="E27" s="11">
        <v>8.56</v>
      </c>
      <c r="F27" s="11">
        <v>8.4461718749999992</v>
      </c>
      <c r="G27" s="11">
        <v>8.3323</v>
      </c>
      <c r="H27" s="11">
        <v>8.7659999999999982</v>
      </c>
      <c r="I27" s="11">
        <v>9.01</v>
      </c>
      <c r="J27" s="11" t="s">
        <v>725</v>
      </c>
      <c r="K27" s="11">
        <v>8.4830000000000005</v>
      </c>
      <c r="L27" s="11">
        <v>8.2050000000000001</v>
      </c>
      <c r="M27" s="11" t="s">
        <v>725</v>
      </c>
      <c r="N27" s="11">
        <v>8.8350000000000009</v>
      </c>
      <c r="O27" s="11">
        <v>9.07</v>
      </c>
      <c r="P27" s="11">
        <v>9.14</v>
      </c>
      <c r="Q27" s="11">
        <v>8.85</v>
      </c>
      <c r="R27" s="11">
        <v>7.8899999999999988</v>
      </c>
      <c r="S27" s="11">
        <v>8.5249999999999986</v>
      </c>
      <c r="T27" s="11">
        <v>4.4849999999999994</v>
      </c>
      <c r="U27" s="11">
        <v>8.004999999999999</v>
      </c>
      <c r="V27" s="11">
        <v>8.8000000000000007</v>
      </c>
      <c r="W27" s="11">
        <v>9.19</v>
      </c>
      <c r="X27" s="11">
        <v>8.6707551440410775</v>
      </c>
      <c r="Y27" s="11">
        <v>8.5169999999999995</v>
      </c>
      <c r="Z27" s="11">
        <v>8.8949999999999996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276</v>
      </c>
      <c r="C28" s="29"/>
      <c r="D28" s="24">
        <v>8.8902865395569283E-2</v>
      </c>
      <c r="E28" s="24">
        <v>6.7651065524991616E-2</v>
      </c>
      <c r="F28" s="24">
        <v>0.15359983314081288</v>
      </c>
      <c r="G28" s="24">
        <v>0.13163677930831705</v>
      </c>
      <c r="H28" s="24">
        <v>0.12862729751754332</v>
      </c>
      <c r="I28" s="24">
        <v>3.7771241264574193E-2</v>
      </c>
      <c r="J28" s="24" t="s">
        <v>725</v>
      </c>
      <c r="K28" s="24">
        <v>0.18529912753887107</v>
      </c>
      <c r="L28" s="24">
        <v>4.0702170294305638E-2</v>
      </c>
      <c r="M28" s="24" t="s">
        <v>725</v>
      </c>
      <c r="N28" s="24">
        <v>0.82959427834735344</v>
      </c>
      <c r="O28" s="24">
        <v>0.17107503227141801</v>
      </c>
      <c r="P28" s="24">
        <v>0.11889771514485378</v>
      </c>
      <c r="Q28" s="24">
        <v>0.1264383907943574</v>
      </c>
      <c r="R28" s="24">
        <v>5.0365331992022824E-2</v>
      </c>
      <c r="S28" s="24">
        <v>0.34343364230469098</v>
      </c>
      <c r="T28" s="24">
        <v>0.14497126151988426</v>
      </c>
      <c r="U28" s="24">
        <v>8.164965809277086E-3</v>
      </c>
      <c r="V28" s="24">
        <v>0.10930080817023581</v>
      </c>
      <c r="W28" s="24">
        <v>0.12643839079435742</v>
      </c>
      <c r="X28" s="24">
        <v>0.19235703230879875</v>
      </c>
      <c r="Y28" s="24">
        <v>0.26313621314191377</v>
      </c>
      <c r="Z28" s="24">
        <v>0.53105241423673677</v>
      </c>
      <c r="AA28" s="209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56"/>
    </row>
    <row r="29" spans="1:65">
      <c r="A29" s="30"/>
      <c r="B29" s="3" t="s">
        <v>86</v>
      </c>
      <c r="C29" s="29"/>
      <c r="D29" s="13">
        <v>9.812179219480759E-3</v>
      </c>
      <c r="E29" s="13">
        <v>7.9108632459549723E-3</v>
      </c>
      <c r="F29" s="13">
        <v>1.8232662786399473E-2</v>
      </c>
      <c r="G29" s="13">
        <v>1.5783061047351984E-2</v>
      </c>
      <c r="H29" s="13">
        <v>1.4691895189316177E-2</v>
      </c>
      <c r="I29" s="13">
        <v>4.1859521165024966E-3</v>
      </c>
      <c r="J29" s="13" t="s">
        <v>725</v>
      </c>
      <c r="K29" s="13">
        <v>2.1924134117513483E-2</v>
      </c>
      <c r="L29" s="13">
        <v>4.9505984546084304E-3</v>
      </c>
      <c r="M29" s="13" t="s">
        <v>725</v>
      </c>
      <c r="N29" s="13">
        <v>9.3282714956598969E-2</v>
      </c>
      <c r="O29" s="13">
        <v>1.8771949407982959E-2</v>
      </c>
      <c r="P29" s="13">
        <v>1.2977738600493409E-2</v>
      </c>
      <c r="Q29" s="13">
        <v>1.4308380700983486E-2</v>
      </c>
      <c r="R29" s="13">
        <v>6.3686405047868686E-3</v>
      </c>
      <c r="S29" s="13">
        <v>4.067512542100564E-2</v>
      </c>
      <c r="T29" s="13">
        <v>3.249262492040738E-2</v>
      </c>
      <c r="U29" s="13">
        <v>1.0197709170620842E-3</v>
      </c>
      <c r="V29" s="13">
        <v>1.23830220736672E-2</v>
      </c>
      <c r="W29" s="13">
        <v>1.3823439226788348E-2</v>
      </c>
      <c r="X29" s="13">
        <v>2.2099195834723757E-2</v>
      </c>
      <c r="Y29" s="13">
        <v>3.1007056028349165E-2</v>
      </c>
      <c r="Z29" s="13">
        <v>5.8604275987132998E-2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277</v>
      </c>
      <c r="C30" s="29"/>
      <c r="D30" s="13">
        <v>4.7406101958024305E-2</v>
      </c>
      <c r="E30" s="13">
        <v>-1.1411447536160524E-2</v>
      </c>
      <c r="F30" s="13">
        <v>-2.6119977640026271E-2</v>
      </c>
      <c r="G30" s="13">
        <v>-3.5836193354878421E-2</v>
      </c>
      <c r="H30" s="13">
        <v>1.2092336816804439E-2</v>
      </c>
      <c r="I30" s="13">
        <v>4.3114095310704759E-2</v>
      </c>
      <c r="J30" s="13" t="s">
        <v>725</v>
      </c>
      <c r="K30" s="13">
        <v>-2.2952366322475881E-2</v>
      </c>
      <c r="L30" s="13">
        <v>-4.9560060552695573E-2</v>
      </c>
      <c r="M30" s="13" t="s">
        <v>725</v>
      </c>
      <c r="N30" s="13">
        <v>2.8085853819342477E-2</v>
      </c>
      <c r="O30" s="13">
        <v>5.3518262497032287E-2</v>
      </c>
      <c r="P30" s="13">
        <v>5.9105685615615799E-2</v>
      </c>
      <c r="Q30" s="13">
        <v>2.1535081887210206E-2</v>
      </c>
      <c r="R30" s="13">
        <v>-8.5781975942132549E-2</v>
      </c>
      <c r="S30" s="13">
        <v>-2.3934982112295833E-2</v>
      </c>
      <c r="T30" s="13">
        <v>-0.48422304522594073</v>
      </c>
      <c r="U30" s="13">
        <v>-7.441445994225615E-2</v>
      </c>
      <c r="V30" s="13">
        <v>2.0379063310951517E-2</v>
      </c>
      <c r="W30" s="13">
        <v>5.7371657751227767E-2</v>
      </c>
      <c r="X30" s="13">
        <v>6.2280287753857522E-3</v>
      </c>
      <c r="Y30" s="13">
        <v>-1.8964102234383828E-2</v>
      </c>
      <c r="Z30" s="13">
        <v>4.754549985302936E-2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278</v>
      </c>
      <c r="C31" s="47"/>
      <c r="D31" s="45" t="s">
        <v>279</v>
      </c>
      <c r="E31" s="45">
        <v>0.19</v>
      </c>
      <c r="F31" s="45">
        <v>0.5</v>
      </c>
      <c r="G31" s="45">
        <v>0.7</v>
      </c>
      <c r="H31" s="45">
        <v>0.31</v>
      </c>
      <c r="I31" s="45">
        <v>0.96</v>
      </c>
      <c r="J31" s="45" t="s">
        <v>279</v>
      </c>
      <c r="K31" s="45">
        <v>0.43</v>
      </c>
      <c r="L31" s="45">
        <v>0.99</v>
      </c>
      <c r="M31" s="45" t="s">
        <v>279</v>
      </c>
      <c r="N31" s="45">
        <v>0.65</v>
      </c>
      <c r="O31" s="45">
        <v>1.18</v>
      </c>
      <c r="P31" s="45">
        <v>1.3</v>
      </c>
      <c r="Q31" s="45">
        <v>0.51</v>
      </c>
      <c r="R31" s="45">
        <v>1.76</v>
      </c>
      <c r="S31" s="45">
        <v>0.45</v>
      </c>
      <c r="T31" s="45">
        <v>10.16</v>
      </c>
      <c r="U31" s="45">
        <v>1.52</v>
      </c>
      <c r="V31" s="45">
        <v>0.48</v>
      </c>
      <c r="W31" s="45">
        <v>1.27</v>
      </c>
      <c r="X31" s="45">
        <v>0.19</v>
      </c>
      <c r="Y31" s="45">
        <v>0.35</v>
      </c>
      <c r="Z31" s="45">
        <v>1.06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9" priority="3">
      <formula>AND($B6&lt;&gt;$B5,NOT(ISBLANK(INDIRECT(Anlyt_LabRefThisCol))))</formula>
    </cfRule>
  </conditionalFormatting>
  <conditionalFormatting sqref="C2:Z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3F88-8D49-49B9-84C2-F61EF30BCDAC}">
  <sheetPr codeName="Sheet13"/>
  <dimension ref="A1:BN155"/>
  <sheetViews>
    <sheetView zoomScaleNormal="100" workbookViewId="0"/>
  </sheetViews>
  <sheetFormatPr defaultColWidth="9.140625" defaultRowHeight="12.75"/>
  <cols>
    <col min="1" max="1" width="15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288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5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237</v>
      </c>
      <c r="C3" s="9" t="s">
        <v>237</v>
      </c>
      <c r="D3" s="151" t="s">
        <v>255</v>
      </c>
      <c r="E3" s="152" t="s">
        <v>256</v>
      </c>
      <c r="F3" s="152" t="s">
        <v>265</v>
      </c>
      <c r="G3" s="152" t="s">
        <v>285</v>
      </c>
      <c r="H3" s="15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5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15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0.1</v>
      </c>
      <c r="E6" s="211">
        <v>0.11</v>
      </c>
      <c r="F6" s="211">
        <v>0.08</v>
      </c>
      <c r="G6" s="211">
        <v>0.13</v>
      </c>
      <c r="H6" s="209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2">
        <v>1</v>
      </c>
    </row>
    <row r="7" spans="1:66">
      <c r="A7" s="30"/>
      <c r="B7" s="19">
        <v>1</v>
      </c>
      <c r="C7" s="9">
        <v>2</v>
      </c>
      <c r="D7" s="24">
        <v>0.1</v>
      </c>
      <c r="E7" s="24" t="s">
        <v>105</v>
      </c>
      <c r="F7" s="24"/>
      <c r="G7" s="24">
        <v>0.13</v>
      </c>
      <c r="H7" s="209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2">
        <v>1</v>
      </c>
    </row>
    <row r="8" spans="1:66">
      <c r="A8" s="30"/>
      <c r="B8" s="19">
        <v>1</v>
      </c>
      <c r="C8" s="9">
        <v>3</v>
      </c>
      <c r="D8" s="24">
        <v>0.1</v>
      </c>
      <c r="E8" s="24">
        <v>0.12</v>
      </c>
      <c r="F8" s="24">
        <v>0.05</v>
      </c>
      <c r="G8" s="24"/>
      <c r="H8" s="209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2">
        <v>16</v>
      </c>
    </row>
    <row r="9" spans="1:66">
      <c r="A9" s="30"/>
      <c r="B9" s="19">
        <v>1</v>
      </c>
      <c r="C9" s="9">
        <v>4</v>
      </c>
      <c r="D9" s="24">
        <v>0.1</v>
      </c>
      <c r="E9" s="24">
        <v>7.0000000000000007E-2</v>
      </c>
      <c r="F9" s="24">
        <v>0.05</v>
      </c>
      <c r="G9" s="24"/>
      <c r="H9" s="209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2">
        <v>9.3791666666666704E-2</v>
      </c>
      <c r="BN9" s="28"/>
    </row>
    <row r="10" spans="1:66">
      <c r="A10" s="30"/>
      <c r="B10" s="19">
        <v>1</v>
      </c>
      <c r="C10" s="9">
        <v>5</v>
      </c>
      <c r="D10" s="24">
        <v>0.1</v>
      </c>
      <c r="E10" s="24">
        <v>0.12</v>
      </c>
      <c r="F10" s="24">
        <v>0.05</v>
      </c>
      <c r="G10" s="24"/>
      <c r="H10" s="209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2">
        <v>7</v>
      </c>
    </row>
    <row r="11" spans="1:66">
      <c r="A11" s="30"/>
      <c r="B11" s="19">
        <v>1</v>
      </c>
      <c r="C11" s="9">
        <v>6</v>
      </c>
      <c r="D11" s="24">
        <v>0.1</v>
      </c>
      <c r="E11" s="24">
        <v>0.11</v>
      </c>
      <c r="F11" s="24">
        <v>0.05</v>
      </c>
      <c r="G11" s="24"/>
      <c r="H11" s="209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6"/>
    </row>
    <row r="12" spans="1:66">
      <c r="A12" s="30"/>
      <c r="B12" s="20" t="s">
        <v>274</v>
      </c>
      <c r="C12" s="12"/>
      <c r="D12" s="213">
        <v>9.9999999999999992E-2</v>
      </c>
      <c r="E12" s="213">
        <v>0.10600000000000001</v>
      </c>
      <c r="F12" s="213">
        <v>5.5999999999999994E-2</v>
      </c>
      <c r="G12" s="213">
        <v>0.13</v>
      </c>
      <c r="H12" s="209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6"/>
    </row>
    <row r="13" spans="1:66">
      <c r="A13" s="30"/>
      <c r="B13" s="3" t="s">
        <v>275</v>
      </c>
      <c r="C13" s="29"/>
      <c r="D13" s="24">
        <v>0.1</v>
      </c>
      <c r="E13" s="24">
        <v>0.11</v>
      </c>
      <c r="F13" s="24">
        <v>0.05</v>
      </c>
      <c r="G13" s="24">
        <v>0.13</v>
      </c>
      <c r="H13" s="209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6"/>
    </row>
    <row r="14" spans="1:66">
      <c r="A14" s="30"/>
      <c r="B14" s="3" t="s">
        <v>276</v>
      </c>
      <c r="C14" s="29"/>
      <c r="D14" s="24">
        <v>1.5202354861220293E-17</v>
      </c>
      <c r="E14" s="24">
        <v>2.0736441353327632E-2</v>
      </c>
      <c r="F14" s="24">
        <v>1.3416407864998821E-2</v>
      </c>
      <c r="G14" s="24">
        <v>0</v>
      </c>
      <c r="H14" s="209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6"/>
    </row>
    <row r="15" spans="1:66">
      <c r="A15" s="30"/>
      <c r="B15" s="3" t="s">
        <v>86</v>
      </c>
      <c r="C15" s="29"/>
      <c r="D15" s="13">
        <v>1.5202354861220294E-16</v>
      </c>
      <c r="E15" s="13">
        <v>0.19562680522007198</v>
      </c>
      <c r="F15" s="13">
        <v>0.23957871187497898</v>
      </c>
      <c r="G15" s="13">
        <v>0</v>
      </c>
      <c r="H15" s="15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277</v>
      </c>
      <c r="C16" s="29"/>
      <c r="D16" s="13">
        <v>6.6192803198577899E-2</v>
      </c>
      <c r="E16" s="13">
        <v>0.13016437139049275</v>
      </c>
      <c r="F16" s="13">
        <v>-0.40293203020879642</v>
      </c>
      <c r="G16" s="13">
        <v>0.38605064415815149</v>
      </c>
      <c r="H16" s="15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278</v>
      </c>
      <c r="C17" s="47"/>
      <c r="D17" s="45">
        <v>0.18</v>
      </c>
      <c r="E17" s="45">
        <v>0.18</v>
      </c>
      <c r="F17" s="45">
        <v>1.27</v>
      </c>
      <c r="G17" s="45">
        <v>1.17</v>
      </c>
      <c r="H17" s="15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470</v>
      </c>
      <c r="BM19" s="28" t="s">
        <v>288</v>
      </c>
    </row>
    <row r="20" spans="1:65" ht="15">
      <c r="A20" s="25" t="s">
        <v>205</v>
      </c>
      <c r="B20" s="18" t="s">
        <v>110</v>
      </c>
      <c r="C20" s="15" t="s">
        <v>111</v>
      </c>
      <c r="D20" s="16" t="s">
        <v>236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237</v>
      </c>
      <c r="C21" s="9" t="s">
        <v>237</v>
      </c>
      <c r="D21" s="151" t="s">
        <v>256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286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/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1">
        <v>0.06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2">
        <v>1</v>
      </c>
    </row>
    <row r="25" spans="1:65">
      <c r="A25" s="30"/>
      <c r="B25" s="19">
        <v>1</v>
      </c>
      <c r="C25" s="9">
        <v>2</v>
      </c>
      <c r="D25" s="24" t="s">
        <v>105</v>
      </c>
      <c r="E25" s="209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2">
        <v>1</v>
      </c>
    </row>
    <row r="26" spans="1:65">
      <c r="A26" s="30"/>
      <c r="B26" s="19">
        <v>1</v>
      </c>
      <c r="C26" s="9">
        <v>3</v>
      </c>
      <c r="D26" s="24">
        <v>0.05</v>
      </c>
      <c r="E26" s="209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2">
        <v>16</v>
      </c>
    </row>
    <row r="27" spans="1:65">
      <c r="A27" s="30"/>
      <c r="B27" s="19">
        <v>1</v>
      </c>
      <c r="C27" s="9">
        <v>4</v>
      </c>
      <c r="D27" s="24" t="s">
        <v>105</v>
      </c>
      <c r="E27" s="209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2">
        <v>4.4999999999999998E-2</v>
      </c>
    </row>
    <row r="28" spans="1:65">
      <c r="A28" s="30"/>
      <c r="B28" s="19">
        <v>1</v>
      </c>
      <c r="C28" s="9">
        <v>5</v>
      </c>
      <c r="D28" s="24">
        <v>7.0000000000000007E-2</v>
      </c>
      <c r="E28" s="209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2">
        <v>7</v>
      </c>
    </row>
    <row r="29" spans="1:65">
      <c r="A29" s="30"/>
      <c r="B29" s="19">
        <v>1</v>
      </c>
      <c r="C29" s="9">
        <v>6</v>
      </c>
      <c r="D29" s="24">
        <v>0.08</v>
      </c>
      <c r="E29" s="209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6"/>
    </row>
    <row r="30" spans="1:65">
      <c r="A30" s="30"/>
      <c r="B30" s="20" t="s">
        <v>274</v>
      </c>
      <c r="C30" s="12"/>
      <c r="D30" s="213">
        <v>6.5000000000000002E-2</v>
      </c>
      <c r="E30" s="209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6"/>
    </row>
    <row r="31" spans="1:65">
      <c r="A31" s="30"/>
      <c r="B31" s="3" t="s">
        <v>275</v>
      </c>
      <c r="C31" s="29"/>
      <c r="D31" s="24">
        <v>6.5000000000000002E-2</v>
      </c>
      <c r="E31" s="209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6"/>
    </row>
    <row r="32" spans="1:65">
      <c r="A32" s="30"/>
      <c r="B32" s="3" t="s">
        <v>276</v>
      </c>
      <c r="C32" s="29"/>
      <c r="D32" s="24">
        <v>1.2909944487358063E-2</v>
      </c>
      <c r="E32" s="209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6"/>
    </row>
    <row r="33" spans="1:65">
      <c r="A33" s="30"/>
      <c r="B33" s="3" t="s">
        <v>86</v>
      </c>
      <c r="C33" s="29"/>
      <c r="D33" s="13">
        <v>0.19861453057473943</v>
      </c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277</v>
      </c>
      <c r="C34" s="29"/>
      <c r="D34" s="13">
        <v>0.44444444444444464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278</v>
      </c>
      <c r="C35" s="47"/>
      <c r="D35" s="45" t="s">
        <v>279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471</v>
      </c>
      <c r="BM37" s="28" t="s">
        <v>288</v>
      </c>
    </row>
    <row r="38" spans="1:65" ht="15">
      <c r="A38" s="25" t="s">
        <v>206</v>
      </c>
      <c r="B38" s="18" t="s">
        <v>110</v>
      </c>
      <c r="C38" s="15" t="s">
        <v>111</v>
      </c>
      <c r="D38" s="16" t="s">
        <v>236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237</v>
      </c>
      <c r="C39" s="9" t="s">
        <v>237</v>
      </c>
      <c r="D39" s="151" t="s">
        <v>256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287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1">
        <v>0.05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2">
        <v>1</v>
      </c>
    </row>
    <row r="43" spans="1:65">
      <c r="A43" s="30"/>
      <c r="B43" s="19">
        <v>1</v>
      </c>
      <c r="C43" s="9">
        <v>2</v>
      </c>
      <c r="D43" s="24">
        <v>0.03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2">
        <v>1</v>
      </c>
    </row>
    <row r="44" spans="1:65">
      <c r="A44" s="30"/>
      <c r="B44" s="19">
        <v>1</v>
      </c>
      <c r="C44" s="9">
        <v>3</v>
      </c>
      <c r="D44" s="24">
        <v>7.0000000000000007E-2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2">
        <v>16</v>
      </c>
    </row>
    <row r="45" spans="1:65">
      <c r="A45" s="30"/>
      <c r="B45" s="19">
        <v>1</v>
      </c>
      <c r="C45" s="9">
        <v>4</v>
      </c>
      <c r="D45" s="24">
        <v>0.08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2">
        <v>5.3333333333333302E-2</v>
      </c>
    </row>
    <row r="46" spans="1:65">
      <c r="A46" s="30"/>
      <c r="B46" s="19">
        <v>1</v>
      </c>
      <c r="C46" s="9">
        <v>5</v>
      </c>
      <c r="D46" s="24">
        <v>0.05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2">
        <v>7</v>
      </c>
    </row>
    <row r="47" spans="1:65">
      <c r="A47" s="30"/>
      <c r="B47" s="19">
        <v>1</v>
      </c>
      <c r="C47" s="9">
        <v>6</v>
      </c>
      <c r="D47" s="24">
        <v>0.04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56"/>
    </row>
    <row r="48" spans="1:65">
      <c r="A48" s="30"/>
      <c r="B48" s="20" t="s">
        <v>274</v>
      </c>
      <c r="C48" s="12"/>
      <c r="D48" s="213">
        <v>5.3333333333333337E-2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56"/>
    </row>
    <row r="49" spans="1:65">
      <c r="A49" s="30"/>
      <c r="B49" s="3" t="s">
        <v>275</v>
      </c>
      <c r="C49" s="29"/>
      <c r="D49" s="24">
        <v>0.05</v>
      </c>
      <c r="E49" s="209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56"/>
    </row>
    <row r="50" spans="1:65">
      <c r="A50" s="30"/>
      <c r="B50" s="3" t="s">
        <v>276</v>
      </c>
      <c r="C50" s="29"/>
      <c r="D50" s="24">
        <v>1.8618986725025256E-2</v>
      </c>
      <c r="E50" s="209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56"/>
    </row>
    <row r="51" spans="1:65">
      <c r="A51" s="30"/>
      <c r="B51" s="3" t="s">
        <v>86</v>
      </c>
      <c r="C51" s="29"/>
      <c r="D51" s="13">
        <v>0.34910600109422352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277</v>
      </c>
      <c r="C52" s="29"/>
      <c r="D52" s="13">
        <v>6.6613381477509392E-16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278</v>
      </c>
      <c r="C53" s="47"/>
      <c r="D53" s="45" t="s">
        <v>279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472</v>
      </c>
      <c r="BM55" s="28" t="s">
        <v>66</v>
      </c>
    </row>
    <row r="56" spans="1:65" ht="15">
      <c r="A56" s="25" t="s">
        <v>60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7" t="s">
        <v>236</v>
      </c>
      <c r="G56" s="17" t="s">
        <v>236</v>
      </c>
      <c r="H56" s="17" t="s">
        <v>236</v>
      </c>
      <c r="I56" s="17" t="s">
        <v>236</v>
      </c>
      <c r="J56" s="17" t="s">
        <v>236</v>
      </c>
      <c r="K56" s="17" t="s">
        <v>236</v>
      </c>
      <c r="L56" s="17" t="s">
        <v>236</v>
      </c>
      <c r="M56" s="17" t="s">
        <v>236</v>
      </c>
      <c r="N56" s="17" t="s">
        <v>236</v>
      </c>
      <c r="O56" s="17" t="s">
        <v>236</v>
      </c>
      <c r="P56" s="17" t="s">
        <v>236</v>
      </c>
      <c r="Q56" s="17" t="s">
        <v>236</v>
      </c>
      <c r="R56" s="17" t="s">
        <v>236</v>
      </c>
      <c r="S56" s="17" t="s">
        <v>236</v>
      </c>
      <c r="T56" s="17" t="s">
        <v>236</v>
      </c>
      <c r="U56" s="17" t="s">
        <v>236</v>
      </c>
      <c r="V56" s="17" t="s">
        <v>236</v>
      </c>
      <c r="W56" s="17" t="s">
        <v>236</v>
      </c>
      <c r="X56" s="17" t="s">
        <v>236</v>
      </c>
      <c r="Y56" s="17" t="s">
        <v>236</v>
      </c>
      <c r="Z56" s="17" t="s">
        <v>236</v>
      </c>
      <c r="AA56" s="17" t="s">
        <v>236</v>
      </c>
      <c r="AB56" s="17" t="s">
        <v>236</v>
      </c>
      <c r="AC56" s="15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237</v>
      </c>
      <c r="C57" s="9" t="s">
        <v>237</v>
      </c>
      <c r="D57" s="151" t="s">
        <v>239</v>
      </c>
      <c r="E57" s="152" t="s">
        <v>240</v>
      </c>
      <c r="F57" s="152" t="s">
        <v>241</v>
      </c>
      <c r="G57" s="152" t="s">
        <v>242</v>
      </c>
      <c r="H57" s="152" t="s">
        <v>243</v>
      </c>
      <c r="I57" s="152" t="s">
        <v>244</v>
      </c>
      <c r="J57" s="152" t="s">
        <v>245</v>
      </c>
      <c r="K57" s="152" t="s">
        <v>246</v>
      </c>
      <c r="L57" s="152" t="s">
        <v>248</v>
      </c>
      <c r="M57" s="152" t="s">
        <v>249</v>
      </c>
      <c r="N57" s="152" t="s">
        <v>250</v>
      </c>
      <c r="O57" s="152" t="s">
        <v>251</v>
      </c>
      <c r="P57" s="152" t="s">
        <v>252</v>
      </c>
      <c r="Q57" s="152" t="s">
        <v>253</v>
      </c>
      <c r="R57" s="152" t="s">
        <v>254</v>
      </c>
      <c r="S57" s="152" t="s">
        <v>255</v>
      </c>
      <c r="T57" s="152" t="s">
        <v>256</v>
      </c>
      <c r="U57" s="152" t="s">
        <v>257</v>
      </c>
      <c r="V57" s="152" t="s">
        <v>258</v>
      </c>
      <c r="W57" s="152" t="s">
        <v>259</v>
      </c>
      <c r="X57" s="152" t="s">
        <v>261</v>
      </c>
      <c r="Y57" s="152" t="s">
        <v>263</v>
      </c>
      <c r="Z57" s="152" t="s">
        <v>264</v>
      </c>
      <c r="AA57" s="152" t="s">
        <v>265</v>
      </c>
      <c r="AB57" s="152" t="s">
        <v>266</v>
      </c>
      <c r="AC57" s="15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11" t="s">
        <v>99</v>
      </c>
      <c r="T58" s="11" t="s">
        <v>99</v>
      </c>
      <c r="U58" s="11" t="s">
        <v>99</v>
      </c>
      <c r="V58" s="11" t="s">
        <v>99</v>
      </c>
      <c r="W58" s="11" t="s">
        <v>99</v>
      </c>
      <c r="X58" s="11" t="s">
        <v>99</v>
      </c>
      <c r="Y58" s="11" t="s">
        <v>99</v>
      </c>
      <c r="Z58" s="11" t="s">
        <v>99</v>
      </c>
      <c r="AA58" s="11" t="s">
        <v>99</v>
      </c>
      <c r="AB58" s="11" t="s">
        <v>99</v>
      </c>
      <c r="AC58" s="15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15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3</v>
      </c>
    </row>
    <row r="60" spans="1:65">
      <c r="A60" s="30"/>
      <c r="B60" s="18">
        <v>1</v>
      </c>
      <c r="C60" s="14">
        <v>1</v>
      </c>
      <c r="D60" s="22">
        <v>3.6799999999999997</v>
      </c>
      <c r="E60" s="148">
        <v>4.29</v>
      </c>
      <c r="F60" s="22">
        <v>3.9699999999999998</v>
      </c>
      <c r="G60" s="22">
        <v>3.7599999999999993</v>
      </c>
      <c r="H60" s="22">
        <v>3.6699999999999995</v>
      </c>
      <c r="I60" s="22">
        <v>3.6517999999999997</v>
      </c>
      <c r="J60" s="22">
        <v>3.73</v>
      </c>
      <c r="K60" s="148">
        <v>4.13</v>
      </c>
      <c r="L60" s="22">
        <v>3.6699999999999995</v>
      </c>
      <c r="M60" s="22">
        <v>3.8900000000000006</v>
      </c>
      <c r="N60" s="22">
        <v>3.74</v>
      </c>
      <c r="O60" s="22">
        <v>3.6699999999999995</v>
      </c>
      <c r="P60" s="22">
        <v>3.64</v>
      </c>
      <c r="Q60" s="22">
        <v>3.6900000000000004</v>
      </c>
      <c r="R60" s="22">
        <v>3.95</v>
      </c>
      <c r="S60" s="22">
        <v>3.6799999999999997</v>
      </c>
      <c r="T60" s="22">
        <v>3.81</v>
      </c>
      <c r="U60" s="22">
        <v>3.633</v>
      </c>
      <c r="V60" s="22">
        <v>3.84</v>
      </c>
      <c r="W60" s="22">
        <v>3.83</v>
      </c>
      <c r="X60" s="148">
        <v>4.22</v>
      </c>
      <c r="Y60" s="22">
        <v>4.0999999999999996</v>
      </c>
      <c r="Z60" s="22">
        <v>3.8303790000000006</v>
      </c>
      <c r="AA60" s="154">
        <v>3.1400000000000006</v>
      </c>
      <c r="AB60" s="22">
        <v>3.53</v>
      </c>
      <c r="AC60" s="15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3.6900000000000004</v>
      </c>
      <c r="E61" s="149">
        <v>4.16</v>
      </c>
      <c r="F61" s="11">
        <v>3.9800000000000004</v>
      </c>
      <c r="G61" s="11">
        <v>3.61</v>
      </c>
      <c r="H61" s="11">
        <v>3.66</v>
      </c>
      <c r="I61" s="11">
        <v>3.6569500000000006</v>
      </c>
      <c r="J61" s="11">
        <v>3.7699999999999996</v>
      </c>
      <c r="K61" s="149">
        <v>4.13</v>
      </c>
      <c r="L61" s="11">
        <v>3.6900000000000004</v>
      </c>
      <c r="M61" s="11">
        <v>3.81</v>
      </c>
      <c r="N61" s="11">
        <v>3.63</v>
      </c>
      <c r="O61" s="11">
        <v>3.7900000000000005</v>
      </c>
      <c r="P61" s="11">
        <v>3.72</v>
      </c>
      <c r="Q61" s="11">
        <v>3.6699999999999995</v>
      </c>
      <c r="R61" s="11">
        <v>3.92</v>
      </c>
      <c r="S61" s="11">
        <v>3.63</v>
      </c>
      <c r="T61" s="149" t="s">
        <v>105</v>
      </c>
      <c r="U61" s="11">
        <v>3.6309999999999993</v>
      </c>
      <c r="V61" s="11">
        <v>3.94</v>
      </c>
      <c r="W61" s="11">
        <v>3.8900000000000006</v>
      </c>
      <c r="X61" s="149">
        <v>4.09</v>
      </c>
      <c r="Y61" s="11">
        <v>3.9</v>
      </c>
      <c r="Z61" s="11">
        <v>3.8549910000000001</v>
      </c>
      <c r="AA61" s="11">
        <v>3.75</v>
      </c>
      <c r="AB61" s="11">
        <v>3.47</v>
      </c>
      <c r="AC61" s="15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12</v>
      </c>
    </row>
    <row r="62" spans="1:65">
      <c r="A62" s="30"/>
      <c r="B62" s="19">
        <v>1</v>
      </c>
      <c r="C62" s="9">
        <v>3</v>
      </c>
      <c r="D62" s="11">
        <v>3.6900000000000004</v>
      </c>
      <c r="E62" s="149">
        <v>4.21</v>
      </c>
      <c r="F62" s="11">
        <v>4.01</v>
      </c>
      <c r="G62" s="11">
        <v>3.6900000000000004</v>
      </c>
      <c r="H62" s="11">
        <v>3.7699999999999996</v>
      </c>
      <c r="I62" s="11">
        <v>3.7350000000000003</v>
      </c>
      <c r="J62" s="11">
        <v>3.66</v>
      </c>
      <c r="K62" s="149">
        <v>4.12</v>
      </c>
      <c r="L62" s="11">
        <v>3.6799999999999997</v>
      </c>
      <c r="M62" s="11">
        <v>3.8</v>
      </c>
      <c r="N62" s="11">
        <v>3.6900000000000004</v>
      </c>
      <c r="O62" s="11">
        <v>3.71</v>
      </c>
      <c r="P62" s="11">
        <v>3.71</v>
      </c>
      <c r="Q62" s="11">
        <v>3.65</v>
      </c>
      <c r="R62" s="11">
        <v>3.8900000000000006</v>
      </c>
      <c r="S62" s="11">
        <v>4</v>
      </c>
      <c r="T62" s="11">
        <v>3.84</v>
      </c>
      <c r="U62" s="11">
        <v>3.6259999999999999</v>
      </c>
      <c r="V62" s="11">
        <v>3.9699999999999998</v>
      </c>
      <c r="W62" s="11">
        <v>3.8599999999999994</v>
      </c>
      <c r="X62" s="155">
        <v>4.76</v>
      </c>
      <c r="Y62" s="11">
        <v>3.8</v>
      </c>
      <c r="Z62" s="11">
        <v>3.8530489999999999</v>
      </c>
      <c r="AA62" s="11">
        <v>3.7599999999999993</v>
      </c>
      <c r="AB62" s="11">
        <v>3.55</v>
      </c>
      <c r="AC62" s="15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3.6900000000000004</v>
      </c>
      <c r="E63" s="149">
        <v>4.34</v>
      </c>
      <c r="F63" s="11">
        <v>4.01</v>
      </c>
      <c r="G63" s="11">
        <v>3.54</v>
      </c>
      <c r="H63" s="11">
        <v>3.8</v>
      </c>
      <c r="I63" s="11">
        <v>3.6581999999999995</v>
      </c>
      <c r="J63" s="11">
        <v>3.64</v>
      </c>
      <c r="K63" s="149">
        <v>4.13</v>
      </c>
      <c r="L63" s="11">
        <v>3.66</v>
      </c>
      <c r="M63" s="11">
        <v>3.83</v>
      </c>
      <c r="N63" s="11">
        <v>3.61</v>
      </c>
      <c r="O63" s="11">
        <v>3.6799999999999997</v>
      </c>
      <c r="P63" s="11">
        <v>3.72</v>
      </c>
      <c r="Q63" s="11">
        <v>3.64</v>
      </c>
      <c r="R63" s="11">
        <v>3.92</v>
      </c>
      <c r="S63" s="11">
        <v>3.8599999999999994</v>
      </c>
      <c r="T63" s="155">
        <v>4</v>
      </c>
      <c r="U63" s="11">
        <v>3.5970000000000004</v>
      </c>
      <c r="V63" s="11">
        <v>3.8599999999999994</v>
      </c>
      <c r="W63" s="11">
        <v>3.81</v>
      </c>
      <c r="X63" s="149">
        <v>4.12</v>
      </c>
      <c r="Y63" s="11">
        <v>3.8</v>
      </c>
      <c r="Z63" s="11">
        <v>3.8178499999999995</v>
      </c>
      <c r="AA63" s="11">
        <v>3.7800000000000002</v>
      </c>
      <c r="AB63" s="11">
        <v>3.51</v>
      </c>
      <c r="AC63" s="15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3.7538707675378786</v>
      </c>
    </row>
    <row r="64" spans="1:65">
      <c r="A64" s="30"/>
      <c r="B64" s="19">
        <v>1</v>
      </c>
      <c r="C64" s="9">
        <v>5</v>
      </c>
      <c r="D64" s="11">
        <v>3.7000000000000006</v>
      </c>
      <c r="E64" s="149">
        <v>4.1900000000000004</v>
      </c>
      <c r="F64" s="11">
        <v>4.03</v>
      </c>
      <c r="G64" s="11">
        <v>3.81</v>
      </c>
      <c r="H64" s="11">
        <v>3.7599999999999993</v>
      </c>
      <c r="I64" s="11">
        <v>3.6859000000000002</v>
      </c>
      <c r="J64" s="11">
        <v>3.81</v>
      </c>
      <c r="K64" s="149">
        <v>4.1500000000000004</v>
      </c>
      <c r="L64" s="11">
        <v>3.71</v>
      </c>
      <c r="M64" s="11">
        <v>3.83</v>
      </c>
      <c r="N64" s="11"/>
      <c r="O64" s="11">
        <v>3.6900000000000004</v>
      </c>
      <c r="P64" s="11">
        <v>3.7800000000000002</v>
      </c>
      <c r="Q64" s="11">
        <v>3.58</v>
      </c>
      <c r="R64" s="11">
        <v>3.9</v>
      </c>
      <c r="S64" s="11">
        <v>3.58</v>
      </c>
      <c r="T64" s="11">
        <v>3.75</v>
      </c>
      <c r="U64" s="11">
        <v>3.6159999999999997</v>
      </c>
      <c r="V64" s="11">
        <v>3.93</v>
      </c>
      <c r="W64" s="11">
        <v>3.88</v>
      </c>
      <c r="X64" s="149">
        <v>3.9800000000000004</v>
      </c>
      <c r="Y64" s="11">
        <v>3.8</v>
      </c>
      <c r="Z64" s="11">
        <v>3.8213366249999998</v>
      </c>
      <c r="AA64" s="11">
        <v>3.75</v>
      </c>
      <c r="AB64" s="11">
        <v>3.51</v>
      </c>
      <c r="AC64" s="15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11</v>
      </c>
    </row>
    <row r="65" spans="1:65">
      <c r="A65" s="30"/>
      <c r="B65" s="19">
        <v>1</v>
      </c>
      <c r="C65" s="9">
        <v>6</v>
      </c>
      <c r="D65" s="11">
        <v>3.65</v>
      </c>
      <c r="E65" s="149">
        <v>4.32</v>
      </c>
      <c r="F65" s="11">
        <v>3.9699999999999998</v>
      </c>
      <c r="G65" s="11">
        <v>3.7699999999999996</v>
      </c>
      <c r="H65" s="11">
        <v>3.65</v>
      </c>
      <c r="I65" s="11">
        <v>3.7269000000000005</v>
      </c>
      <c r="J65" s="11">
        <v>3.7599999999999993</v>
      </c>
      <c r="K65" s="149">
        <v>4.17</v>
      </c>
      <c r="L65" s="11">
        <v>3.64</v>
      </c>
      <c r="M65" s="11">
        <v>3.85</v>
      </c>
      <c r="N65" s="11">
        <v>3.7000000000000006</v>
      </c>
      <c r="O65" s="11">
        <v>3.7699999999999996</v>
      </c>
      <c r="P65" s="11">
        <v>3.63</v>
      </c>
      <c r="Q65" s="11">
        <v>3.61</v>
      </c>
      <c r="R65" s="11">
        <v>3.88</v>
      </c>
      <c r="S65" s="11">
        <v>3.8</v>
      </c>
      <c r="T65" s="11">
        <v>3.83</v>
      </c>
      <c r="U65" s="11">
        <v>3.6280000000000001</v>
      </c>
      <c r="V65" s="11">
        <v>3.8699999999999997</v>
      </c>
      <c r="W65" s="11">
        <v>3.8900000000000006</v>
      </c>
      <c r="X65" s="149">
        <v>4.0599999999999996</v>
      </c>
      <c r="Y65" s="11">
        <v>3.9</v>
      </c>
      <c r="Z65" s="11">
        <v>3.8285856899999993</v>
      </c>
      <c r="AA65" s="11">
        <v>3.7599999999999993</v>
      </c>
      <c r="AB65" s="11">
        <v>3.42</v>
      </c>
      <c r="AC65" s="15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274</v>
      </c>
      <c r="C66" s="12"/>
      <c r="D66" s="23">
        <v>3.6833333333333331</v>
      </c>
      <c r="E66" s="23">
        <v>4.2516666666666669</v>
      </c>
      <c r="F66" s="23">
        <v>3.9949999999999997</v>
      </c>
      <c r="G66" s="23">
        <v>3.6966666666666659</v>
      </c>
      <c r="H66" s="23">
        <v>3.7183333333333324</v>
      </c>
      <c r="I66" s="23">
        <v>3.6857916666666668</v>
      </c>
      <c r="J66" s="23">
        <v>3.7283333333333331</v>
      </c>
      <c r="K66" s="23">
        <v>4.1383333333333328</v>
      </c>
      <c r="L66" s="23">
        <v>3.6750000000000003</v>
      </c>
      <c r="M66" s="23">
        <v>3.8350000000000004</v>
      </c>
      <c r="N66" s="23">
        <v>3.6740000000000004</v>
      </c>
      <c r="O66" s="23">
        <v>3.7183333333333333</v>
      </c>
      <c r="P66" s="23">
        <v>3.6999999999999997</v>
      </c>
      <c r="Q66" s="23">
        <v>3.64</v>
      </c>
      <c r="R66" s="23">
        <v>3.91</v>
      </c>
      <c r="S66" s="23">
        <v>3.7583333333333333</v>
      </c>
      <c r="T66" s="23">
        <v>3.8460000000000001</v>
      </c>
      <c r="U66" s="23">
        <v>3.621833333333333</v>
      </c>
      <c r="V66" s="23">
        <v>3.9016666666666668</v>
      </c>
      <c r="W66" s="23">
        <v>3.86</v>
      </c>
      <c r="X66" s="23">
        <v>4.2049999999999992</v>
      </c>
      <c r="Y66" s="23">
        <v>3.8833333333333333</v>
      </c>
      <c r="Z66" s="23">
        <v>3.8343652191666671</v>
      </c>
      <c r="AA66" s="23">
        <v>3.6566666666666663</v>
      </c>
      <c r="AB66" s="23">
        <v>3.4983333333333335</v>
      </c>
      <c r="AC66" s="15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275</v>
      </c>
      <c r="C67" s="29"/>
      <c r="D67" s="11">
        <v>3.6900000000000004</v>
      </c>
      <c r="E67" s="11">
        <v>4.25</v>
      </c>
      <c r="F67" s="11">
        <v>3.9950000000000001</v>
      </c>
      <c r="G67" s="11">
        <v>3.7249999999999996</v>
      </c>
      <c r="H67" s="11">
        <v>3.7149999999999994</v>
      </c>
      <c r="I67" s="11">
        <v>3.6720499999999996</v>
      </c>
      <c r="J67" s="11">
        <v>3.7449999999999997</v>
      </c>
      <c r="K67" s="11">
        <v>4.13</v>
      </c>
      <c r="L67" s="11">
        <v>3.6749999999999998</v>
      </c>
      <c r="M67" s="11">
        <v>3.83</v>
      </c>
      <c r="N67" s="11">
        <v>3.6900000000000004</v>
      </c>
      <c r="O67" s="11">
        <v>3.7</v>
      </c>
      <c r="P67" s="11">
        <v>3.7149999999999999</v>
      </c>
      <c r="Q67" s="11">
        <v>3.645</v>
      </c>
      <c r="R67" s="11">
        <v>3.91</v>
      </c>
      <c r="S67" s="11">
        <v>3.7399999999999998</v>
      </c>
      <c r="T67" s="11">
        <v>3.83</v>
      </c>
      <c r="U67" s="11">
        <v>3.6269999999999998</v>
      </c>
      <c r="V67" s="11">
        <v>3.9</v>
      </c>
      <c r="W67" s="11">
        <v>3.8699999999999997</v>
      </c>
      <c r="X67" s="11">
        <v>4.1050000000000004</v>
      </c>
      <c r="Y67" s="11">
        <v>3.8499999999999996</v>
      </c>
      <c r="Z67" s="11">
        <v>3.8294823449999997</v>
      </c>
      <c r="AA67" s="11">
        <v>3.7549999999999999</v>
      </c>
      <c r="AB67" s="11">
        <v>3.51</v>
      </c>
      <c r="AC67" s="15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24">
        <v>1.7511900715418516E-2</v>
      </c>
      <c r="E68" s="24">
        <v>7.4677082606825609E-2</v>
      </c>
      <c r="F68" s="24">
        <v>2.5099800796022333E-2</v>
      </c>
      <c r="G68" s="24">
        <v>0.1042433051407458</v>
      </c>
      <c r="H68" s="24">
        <v>6.5548963887056597E-2</v>
      </c>
      <c r="I68" s="24">
        <v>3.7040361994271666E-2</v>
      </c>
      <c r="J68" s="24">
        <v>6.6156380392722855E-2</v>
      </c>
      <c r="K68" s="24">
        <v>1.8348478592697209E-2</v>
      </c>
      <c r="L68" s="24">
        <v>2.4289915602982232E-2</v>
      </c>
      <c r="M68" s="24">
        <v>3.2093613071762651E-2</v>
      </c>
      <c r="N68" s="24">
        <v>5.3197744313081781E-2</v>
      </c>
      <c r="O68" s="24">
        <v>4.9966655548142114E-2</v>
      </c>
      <c r="P68" s="24">
        <v>5.6213877290220877E-2</v>
      </c>
      <c r="Q68" s="24">
        <v>4.0000000000000015E-2</v>
      </c>
      <c r="R68" s="24">
        <v>2.5298221281347021E-2</v>
      </c>
      <c r="S68" s="24">
        <v>0.15804007930479741</v>
      </c>
      <c r="T68" s="24">
        <v>9.2897793299948725E-2</v>
      </c>
      <c r="U68" s="24">
        <v>1.3526517166908154E-2</v>
      </c>
      <c r="V68" s="24">
        <v>5.1929439306299834E-2</v>
      </c>
      <c r="W68" s="24">
        <v>3.3466401061363185E-2</v>
      </c>
      <c r="X68" s="24">
        <v>0.28296642910423125</v>
      </c>
      <c r="Y68" s="24">
        <v>0.11690451944500115</v>
      </c>
      <c r="Z68" s="24">
        <v>1.5914120345960344E-2</v>
      </c>
      <c r="AA68" s="24">
        <v>0.25335087658554989</v>
      </c>
      <c r="AB68" s="24">
        <v>4.6654760385909801E-2</v>
      </c>
      <c r="AC68" s="209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56"/>
    </row>
    <row r="69" spans="1:65">
      <c r="A69" s="30"/>
      <c r="B69" s="3" t="s">
        <v>86</v>
      </c>
      <c r="C69" s="29"/>
      <c r="D69" s="13">
        <v>4.7543621851814976E-3</v>
      </c>
      <c r="E69" s="13">
        <v>1.7564190342648122E-2</v>
      </c>
      <c r="F69" s="13">
        <v>6.2828037036351276E-3</v>
      </c>
      <c r="G69" s="13">
        <v>2.8199271002906895E-2</v>
      </c>
      <c r="H69" s="13">
        <v>1.7628587329553549E-2</v>
      </c>
      <c r="I69" s="13">
        <v>1.0049499631043986E-2</v>
      </c>
      <c r="J69" s="13">
        <v>1.7744223618969029E-2</v>
      </c>
      <c r="K69" s="13">
        <v>4.433784597510401E-3</v>
      </c>
      <c r="L69" s="13">
        <v>6.6095008443489067E-3</v>
      </c>
      <c r="M69" s="13">
        <v>8.3686083629107288E-3</v>
      </c>
      <c r="N69" s="13">
        <v>1.4479516688372829E-2</v>
      </c>
      <c r="O69" s="13">
        <v>1.3437917224959781E-2</v>
      </c>
      <c r="P69" s="13">
        <v>1.5192939808167806E-2</v>
      </c>
      <c r="Q69" s="13">
        <v>1.0989010989010993E-2</v>
      </c>
      <c r="R69" s="13">
        <v>6.4701333200376009E-3</v>
      </c>
      <c r="S69" s="13">
        <v>4.2050575424779801E-2</v>
      </c>
      <c r="T69" s="13">
        <v>2.4154392433684016E-2</v>
      </c>
      <c r="U69" s="13">
        <v>3.7347155216717561E-3</v>
      </c>
      <c r="V69" s="13">
        <v>1.3309553004604827E-2</v>
      </c>
      <c r="W69" s="13">
        <v>8.6700520884360581E-3</v>
      </c>
      <c r="X69" s="13">
        <v>6.7292848776273798E-2</v>
      </c>
      <c r="Y69" s="13">
        <v>3.0104168097425187E-2</v>
      </c>
      <c r="Z69" s="13">
        <v>4.1503924212568889E-3</v>
      </c>
      <c r="AA69" s="13">
        <v>6.928465175539196E-2</v>
      </c>
      <c r="AB69" s="13">
        <v>1.3336282149378695E-2</v>
      </c>
      <c r="AC69" s="15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277</v>
      </c>
      <c r="C70" s="29"/>
      <c r="D70" s="13">
        <v>-1.8790586723050673E-2</v>
      </c>
      <c r="E70" s="13">
        <v>0.13260869378710316</v>
      </c>
      <c r="F70" s="13">
        <v>6.4234825169614096E-2</v>
      </c>
      <c r="G70" s="13">
        <v>-1.523869744422035E-2</v>
      </c>
      <c r="H70" s="13">
        <v>-9.4668773661206185E-3</v>
      </c>
      <c r="I70" s="13">
        <v>-1.8135707137266199E-2</v>
      </c>
      <c r="J70" s="13">
        <v>-6.8029604069975713E-3</v>
      </c>
      <c r="K70" s="13">
        <v>0.10241763491704292</v>
      </c>
      <c r="L70" s="13">
        <v>-2.1010517522319749E-2</v>
      </c>
      <c r="M70" s="13">
        <v>2.161215382364734E-2</v>
      </c>
      <c r="N70" s="13">
        <v>-2.1276909218231999E-2</v>
      </c>
      <c r="O70" s="13">
        <v>-9.4668773661203964E-3</v>
      </c>
      <c r="P70" s="13">
        <v>-1.435072512451252E-2</v>
      </c>
      <c r="Q70" s="13">
        <v>-3.0334226879250026E-2</v>
      </c>
      <c r="R70" s="13">
        <v>4.1591531017069361E-2</v>
      </c>
      <c r="S70" s="13">
        <v>1.1887904703713481E-3</v>
      </c>
      <c r="T70" s="13">
        <v>2.4542462478682525E-2</v>
      </c>
      <c r="U70" s="13">
        <v>-3.5173676021656886E-2</v>
      </c>
      <c r="V70" s="13">
        <v>3.9371600217800173E-2</v>
      </c>
      <c r="W70" s="13">
        <v>2.8271946221454458E-2</v>
      </c>
      <c r="X70" s="13">
        <v>0.12017708131119575</v>
      </c>
      <c r="Y70" s="13">
        <v>3.448775245940805E-2</v>
      </c>
      <c r="Z70" s="13">
        <v>2.1443053480923124E-2</v>
      </c>
      <c r="AA70" s="13">
        <v>-2.5894365280711984E-2</v>
      </c>
      <c r="AB70" s="13">
        <v>-6.8073050466824991E-2</v>
      </c>
      <c r="AC70" s="15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278</v>
      </c>
      <c r="C71" s="47"/>
      <c r="D71" s="45">
        <v>0.24</v>
      </c>
      <c r="E71" s="45">
        <v>3.73</v>
      </c>
      <c r="F71" s="45">
        <v>1.93</v>
      </c>
      <c r="G71" s="45">
        <v>0.15</v>
      </c>
      <c r="H71" s="45">
        <v>0</v>
      </c>
      <c r="I71" s="45">
        <v>0.23</v>
      </c>
      <c r="J71" s="45">
        <v>7.0000000000000007E-2</v>
      </c>
      <c r="K71" s="45">
        <v>2.93</v>
      </c>
      <c r="L71" s="45">
        <v>0.3</v>
      </c>
      <c r="M71" s="45">
        <v>0.82</v>
      </c>
      <c r="N71" s="45">
        <v>0.31</v>
      </c>
      <c r="O71" s="45">
        <v>0</v>
      </c>
      <c r="P71" s="45">
        <v>0.13</v>
      </c>
      <c r="Q71" s="45">
        <v>0.55000000000000004</v>
      </c>
      <c r="R71" s="45">
        <v>1.34</v>
      </c>
      <c r="S71" s="45">
        <v>0.28000000000000003</v>
      </c>
      <c r="T71" s="45">
        <v>3.58</v>
      </c>
      <c r="U71" s="45">
        <v>0.67</v>
      </c>
      <c r="V71" s="45">
        <v>1.28</v>
      </c>
      <c r="W71" s="45">
        <v>0.99</v>
      </c>
      <c r="X71" s="45">
        <v>3.4</v>
      </c>
      <c r="Y71" s="45">
        <v>1.1499999999999999</v>
      </c>
      <c r="Z71" s="45">
        <v>0.81</v>
      </c>
      <c r="AA71" s="45">
        <v>0.43</v>
      </c>
      <c r="AB71" s="45">
        <v>1.54</v>
      </c>
      <c r="AC71" s="15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G11 B24:D29 B42:D47 B60:AB65">
    <cfRule type="expression" dxfId="26" priority="12">
      <formula>AND($B6&lt;&gt;$B5,NOT(ISBLANK(INDIRECT(Anlyt_LabRefThisCol))))</formula>
    </cfRule>
  </conditionalFormatting>
  <conditionalFormatting sqref="C2:G17 C20:D35 C38:D53 C56:AB71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IRC</vt:lpstr>
      <vt:lpstr>4-Acid</vt:lpstr>
      <vt:lpstr>Aqua Regia</vt:lpstr>
      <vt:lpstr>ALK</vt:lpstr>
      <vt:lpstr>Acid Leach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2024-05-17T08:15:20Z</dcterms:modified>
</cp:coreProperties>
</file>